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vijet\Desktop\Homework\excel-challenge\"/>
    </mc:Choice>
  </mc:AlternateContent>
  <xr:revisionPtr revIDLastSave="0" documentId="13_ncr:1_{05DB731E-4C88-455E-9B54-68DE6A51751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ataset" sheetId="1" r:id="rId1"/>
    <sheet name="PivotTable_Category" sheetId="3" r:id="rId2"/>
    <sheet name="PivotTable_SubCategory" sheetId="4" r:id="rId3"/>
    <sheet name="PivotTable3" sheetId="5" r:id="rId4"/>
    <sheet name="Bonus" sheetId="6" r:id="rId5"/>
    <sheet name="BonusStatisticalAnalysis" sheetId="8" r:id="rId6"/>
  </sheets>
  <definedNames>
    <definedName name="_xlnm._FilterDatabase" localSheetId="0" hidden="1">Dataset!$A$1:$T$4115</definedName>
    <definedName name="_xlcn.WorksheetConnection_Sheet1AR1" hidden="1">Dataset!$A:$R</definedName>
  </definedNames>
  <calcPr calcId="181029"/>
  <pivotCaches>
    <pivotCache cacheId="92" r:id="rId7"/>
    <pivotCache cacheId="116" r:id="rId8"/>
  </pivotCaches>
  <extLst>
    <ext xmlns:x15="http://schemas.microsoft.com/office/spreadsheetml/2010/11/main" uri="{841E416B-1EF1-43b6-AB56-02D37102CBD5}">
      <x15:pivotCaches>
        <pivotCache cacheId="102" r:id="rId9"/>
        <pivotCache cacheId="111" r:id="rId10"/>
        <pivotCache cacheId="132" r:id="rId11"/>
        <pivotCache cacheId="135" r:id="rId12"/>
      </x15:pivotCaches>
    </ext>
    <ext xmlns:x15="http://schemas.microsoft.com/office/spreadsheetml/2010/11/main" uri="{983426D0-5260-488c-9760-48F4B6AC55F4}">
      <x15:pivotTableReferences>
        <x15:pivotTableReference r:id="rId13"/>
        <x15:pivotTableReference r:id="rId14"/>
        <x15:pivotTableReference r:id="rId15"/>
        <x15:pivotTableReference r:id="rId16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:$R"/>
        </x15:modelTables>
      </x15:dataModel>
    </ext>
  </extLst>
</workbook>
</file>

<file path=xl/calcChain.xml><?xml version="1.0" encoding="utf-8"?>
<calcChain xmlns="http://schemas.openxmlformats.org/spreadsheetml/2006/main">
  <c r="I9" i="8" l="1"/>
  <c r="I8" i="8"/>
  <c r="I7" i="8"/>
  <c r="I6" i="8"/>
  <c r="I5" i="8"/>
  <c r="I4" i="8"/>
  <c r="H9" i="8"/>
  <c r="H8" i="8"/>
  <c r="H7" i="8"/>
  <c r="H6" i="8"/>
  <c r="H5" i="8"/>
  <c r="H4" i="8"/>
  <c r="D13" i="6"/>
  <c r="D12" i="6"/>
  <c r="D11" i="6"/>
  <c r="D10" i="6"/>
  <c r="D9" i="6"/>
  <c r="D8" i="6"/>
  <c r="D7" i="6"/>
  <c r="D6" i="6"/>
  <c r="D5" i="6"/>
  <c r="D4" i="6"/>
  <c r="D3" i="6"/>
  <c r="C3" i="6"/>
  <c r="D2" i="6"/>
  <c r="C2" i="6"/>
  <c r="C13" i="6"/>
  <c r="C12" i="6"/>
  <c r="C11" i="6"/>
  <c r="C10" i="6"/>
  <c r="C9" i="6"/>
  <c r="C8" i="6"/>
  <c r="C7" i="6"/>
  <c r="C6" i="6"/>
  <c r="C5" i="6"/>
  <c r="C4" i="6"/>
  <c r="B3" i="6"/>
  <c r="B2" i="6"/>
  <c r="B13" i="6"/>
  <c r="B12" i="6"/>
  <c r="B11" i="6"/>
  <c r="B10" i="6"/>
  <c r="E10" i="6" s="1"/>
  <c r="B9" i="6"/>
  <c r="E9" i="6" s="1"/>
  <c r="B8" i="6"/>
  <c r="E8" i="6" s="1"/>
  <c r="B7" i="6"/>
  <c r="E7" i="6" s="1"/>
  <c r="B6" i="6"/>
  <c r="B5" i="6"/>
  <c r="B4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O2" i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  <c r="H7" i="6" l="1"/>
  <c r="H8" i="6"/>
  <c r="G7" i="6"/>
  <c r="H9" i="6"/>
  <c r="G8" i="6"/>
  <c r="H10" i="6"/>
  <c r="G9" i="6"/>
  <c r="H3" i="6"/>
  <c r="G10" i="6"/>
  <c r="E2" i="6"/>
  <c r="H2" i="6" s="1"/>
  <c r="E6" i="6"/>
  <c r="F6" i="6" s="1"/>
  <c r="F10" i="6"/>
  <c r="E13" i="6"/>
  <c r="F13" i="6" s="1"/>
  <c r="E5" i="6"/>
  <c r="G5" i="6" s="1"/>
  <c r="F9" i="6"/>
  <c r="E12" i="6"/>
  <c r="H12" i="6" s="1"/>
  <c r="E4" i="6"/>
  <c r="H4" i="6" s="1"/>
  <c r="F8" i="6"/>
  <c r="E11" i="6"/>
  <c r="G11" i="6" s="1"/>
  <c r="E3" i="6"/>
  <c r="F3" i="6" s="1"/>
  <c r="F7" i="6"/>
  <c r="F5" i="6" l="1"/>
  <c r="H5" i="6"/>
  <c r="H13" i="6"/>
  <c r="G3" i="6"/>
  <c r="F11" i="6"/>
  <c r="F2" i="6"/>
  <c r="H11" i="6"/>
  <c r="F12" i="6"/>
  <c r="G6" i="6"/>
  <c r="F4" i="6"/>
  <c r="G12" i="6"/>
  <c r="H6" i="6"/>
  <c r="G4" i="6"/>
  <c r="G13" i="6"/>
  <c r="G2" i="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D3347FA-9F62-4254-A505-12BF6E99E3F4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8747FE2-3018-4E79-9ABC-B69632A938E4}" name="WorksheetConnection_Sheet1!$A:$R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R1"/>
        </x15:connection>
      </ext>
    </extLst>
  </connection>
</connections>
</file>

<file path=xl/sharedStrings.xml><?xml version="1.0" encoding="utf-8"?>
<sst xmlns="http://schemas.openxmlformats.org/spreadsheetml/2006/main" count="36771" uniqueCount="8409">
  <si>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</si>
  <si>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</si>
  <si>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</si>
  <si>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</si>
  <si>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</si>
  <si>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</si>
  <si>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</si>
  <si>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</si>
  <si>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</si>
  <si>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</si>
  <si>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</si>
  <si>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</si>
  <si>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</si>
  <si>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</si>
  <si>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</si>
  <si>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</si>
  <si>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</si>
  <si>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</si>
  <si>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</si>
  <si>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</si>
  <si>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</si>
  <si>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</si>
  <si>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</si>
  <si>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</si>
  <si>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</si>
  <si>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</si>
  <si>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</si>
  <si>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</si>
  <si>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</si>
  <si>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</si>
  <si>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</si>
  <si>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</si>
  <si>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</si>
  <si>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</si>
  <si>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</si>
  <si>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</si>
  <si>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</si>
  <si>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</si>
  <si>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</si>
  <si>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</si>
  <si>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</si>
  <si>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</si>
  <si>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</si>
  <si>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</si>
  <si>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</si>
  <si>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</si>
  <si>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</si>
  <si>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</si>
  <si>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</si>
  <si>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</si>
  <si>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</si>
  <si>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</si>
  <si>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</si>
  <si>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</si>
  <si>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</si>
  <si>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</si>
  <si>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</si>
  <si>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</si>
  <si>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</si>
  <si>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</si>
  <si>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</si>
  <si>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</si>
  <si>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</si>
  <si>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</si>
  <si>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</si>
  <si>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</si>
  <si>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</si>
  <si>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</si>
  <si>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</si>
  <si>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</si>
  <si>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</si>
  <si>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</si>
  <si>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</si>
  <si>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</si>
  <si>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</si>
  <si>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</si>
  <si>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</si>
  <si>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</si>
  <si>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</si>
  <si>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</si>
  <si>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</si>
  <si>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</si>
  <si>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</si>
  <si>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</si>
  <si>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</si>
  <si>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</si>
  <si>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</si>
  <si>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</si>
  <si>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</si>
  <si>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</si>
  <si>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</si>
  <si>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</si>
  <si>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</si>
  <si>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</si>
  <si>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</si>
  <si>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</si>
  <si>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</si>
  <si>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</si>
  <si>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</si>
  <si>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</si>
  <si>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</si>
  <si>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</si>
  <si>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</si>
  <si>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</si>
  <si>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</si>
  <si>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</si>
  <si>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</si>
  <si>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</si>
  <si>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</si>
  <si>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</si>
  <si>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</si>
  <si>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</si>
  <si>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</si>
  <si>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</si>
  <si>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</si>
  <si>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</si>
  <si>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</si>
  <si>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</si>
  <si>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</si>
  <si>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</si>
  <si>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</si>
  <si>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</si>
  <si>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</si>
  <si>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</si>
  <si>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</si>
  <si>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</si>
  <si>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</si>
  <si>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</si>
  <si>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</si>
  <si>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</si>
  <si>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</si>
  <si>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</si>
  <si>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</si>
  <si>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</si>
  <si>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</si>
  <si>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</si>
  <si>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</si>
  <si>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</si>
  <si>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</si>
  <si>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</si>
  <si>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</si>
  <si>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</si>
  <si>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</si>
  <si>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</si>
  <si>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</si>
  <si>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</si>
  <si>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</si>
  <si>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</si>
  <si>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</si>
  <si>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</si>
  <si>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</si>
  <si>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</si>
  <si>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</si>
  <si>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</si>
  <si>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</si>
  <si>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</si>
  <si>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</si>
  <si>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</si>
  <si>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</si>
  <si>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</si>
  <si>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</si>
  <si>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</si>
  <si>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</si>
  <si>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</si>
  <si>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</si>
  <si>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</si>
  <si>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</si>
  <si>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</si>
  <si>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</si>
  <si>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</si>
  <si>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</si>
  <si>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</si>
  <si>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</si>
  <si>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</si>
  <si>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</si>
  <si>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</si>
  <si>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</si>
  <si>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</si>
  <si>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</si>
  <si>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</si>
  <si>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</si>
  <si>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</si>
  <si>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</si>
  <si>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</si>
  <si>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</si>
  <si>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</si>
  <si>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</si>
  <si>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</si>
  <si>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</si>
  <si>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</si>
  <si>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</si>
  <si>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</si>
  <si>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</si>
  <si>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</si>
  <si>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</si>
  <si>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</si>
  <si>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</si>
  <si>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</si>
  <si>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</si>
  <si>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</si>
  <si>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</si>
  <si>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</si>
  <si>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</si>
  <si>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</si>
  <si>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</si>
  <si>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</si>
  <si>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</si>
  <si>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</si>
  <si>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</si>
  <si>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</si>
  <si>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</si>
  <si>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</si>
  <si>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</si>
  <si>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</si>
  <si>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</si>
  <si>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</si>
  <si>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</si>
  <si>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</si>
  <si>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</si>
  <si>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</si>
  <si>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</si>
  <si>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</si>
  <si>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</si>
  <si>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</si>
  <si>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</si>
  <si>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</si>
  <si>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</si>
  <si>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</si>
  <si>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</si>
  <si>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</si>
  <si>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</si>
  <si>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</si>
  <si>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</si>
  <si>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</si>
  <si>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</si>
  <si>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</si>
  <si>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</si>
  <si>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</si>
  <si>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</si>
  <si>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</si>
  <si>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</si>
  <si>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</si>
  <si>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</si>
  <si>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</si>
  <si>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</si>
  <si>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</si>
  <si>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</si>
  <si>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</si>
  <si>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</si>
  <si>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</si>
  <si>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</si>
  <si>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</si>
  <si>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</si>
  <si>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</si>
  <si>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</si>
  <si>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</si>
  <si>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</si>
  <si>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</si>
  <si>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</si>
  <si>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</si>
  <si>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</si>
  <si>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</si>
  <si>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</si>
  <si>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</si>
  <si>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</si>
  <si>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</si>
  <si>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</si>
  <si>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</si>
  <si>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</si>
  <si>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</si>
  <si>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</si>
  <si>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</si>
  <si>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</si>
  <si>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</si>
  <si>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</si>
  <si>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</si>
  <si>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</si>
  <si>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</si>
  <si>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</si>
  <si>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</si>
  <si>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</si>
  <si>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</si>
  <si>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</si>
  <si>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</si>
  <si>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</si>
  <si>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</si>
  <si>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</si>
  <si>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</si>
  <si>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</si>
  <si>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</si>
  <si>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</si>
  <si>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</si>
  <si>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</si>
  <si>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</si>
  <si>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</si>
  <si>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</si>
  <si>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</si>
  <si>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</si>
  <si>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</si>
  <si>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</si>
  <si>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</si>
  <si>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</si>
  <si>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</si>
  <si>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</si>
  <si>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</si>
  <si>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</si>
  <si>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</si>
  <si>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</si>
  <si>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</si>
  <si>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</si>
  <si>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</si>
  <si>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</si>
  <si>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</si>
  <si>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</si>
  <si>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</si>
  <si>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</si>
  <si>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</si>
  <si>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</si>
  <si>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</si>
  <si>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</si>
  <si>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</si>
  <si>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</si>
  <si>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</si>
  <si>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</si>
  <si>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</si>
  <si>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</si>
  <si>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</si>
  <si>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</si>
  <si>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</si>
  <si>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</si>
  <si>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</si>
  <si>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</si>
  <si>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</si>
  <si>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</si>
  <si>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</si>
  <si>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</si>
  <si>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</si>
  <si>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</si>
  <si>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</si>
  <si>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</si>
  <si>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</si>
  <si>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</si>
  <si>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</si>
  <si>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</si>
  <si>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</si>
  <si>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</si>
  <si>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</si>
  <si>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</si>
  <si>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</si>
  <si>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</si>
  <si>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</si>
  <si>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</si>
  <si>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</si>
  <si>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</si>
  <si>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</si>
  <si>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</si>
  <si>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</si>
  <si>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</si>
  <si>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</si>
  <si>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</si>
  <si>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</si>
  <si>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</si>
  <si>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</si>
  <si>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</si>
  <si>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</si>
  <si>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</si>
  <si>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</si>
  <si>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</si>
  <si>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</si>
  <si>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</si>
  <si>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</si>
  <si>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</si>
  <si>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</si>
  <si>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</si>
  <si>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</si>
  <si>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</si>
  <si>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</si>
  <si>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</si>
  <si>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</si>
  <si>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</si>
  <si>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</si>
  <si>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</si>
  <si>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</si>
  <si>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</si>
  <si>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</si>
  <si>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</si>
  <si>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</si>
  <si>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</si>
  <si>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</si>
  <si>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</si>
  <si>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</si>
  <si>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</si>
  <si>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</si>
  <si>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</si>
  <si>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</si>
  <si>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</si>
  <si>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</si>
  <si>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</si>
  <si>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</si>
  <si>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</si>
  <si>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</si>
  <si>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</si>
  <si>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</si>
  <si>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</si>
  <si>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</si>
  <si>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</si>
  <si>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</si>
  <si>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</si>
  <si>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</si>
  <si>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</si>
  <si>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</si>
  <si>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</si>
  <si>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</si>
  <si>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</si>
  <si>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</si>
  <si>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</si>
  <si>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</si>
  <si>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</si>
  <si>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</si>
  <si>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</si>
  <si>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</si>
  <si>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</si>
  <si>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</si>
  <si>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</si>
  <si>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</si>
  <si>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</si>
  <si>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</si>
  <si>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</si>
  <si>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</si>
  <si>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</si>
  <si>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</si>
  <si>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</si>
  <si>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</si>
  <si>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</si>
  <si>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</si>
  <si>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</si>
  <si>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</si>
  <si>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</si>
  <si>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</si>
  <si>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</si>
  <si>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</si>
  <si>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</si>
  <si>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</si>
  <si>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</si>
  <si>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</si>
  <si>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</si>
  <si>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</si>
  <si>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</si>
  <si>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</si>
  <si>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</si>
  <si>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</si>
  <si>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</si>
  <si>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</si>
  <si>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</si>
  <si>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</si>
  <si>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</si>
  <si>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</si>
  <si>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</si>
  <si>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</si>
  <si>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</si>
  <si>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</si>
  <si>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</si>
  <si>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</si>
  <si>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</si>
  <si>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</si>
  <si>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</si>
  <si>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</si>
  <si>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</si>
  <si>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</si>
  <si>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</si>
  <si>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</si>
  <si>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</si>
  <si>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</si>
  <si>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</si>
  <si>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</si>
  <si>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</si>
  <si>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</si>
  <si>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</si>
  <si>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</si>
  <si>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</si>
  <si>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</si>
  <si>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</si>
  <si>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</si>
  <si>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</si>
  <si>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</si>
  <si>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</si>
  <si>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</si>
  <si>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</si>
  <si>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</si>
  <si>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</si>
  <si>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</si>
  <si>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</si>
  <si>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</si>
  <si>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</si>
  <si>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</si>
  <si>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</si>
  <si>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</si>
  <si>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</si>
  <si>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</si>
  <si>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</si>
  <si>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</si>
  <si>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</si>
  <si>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</si>
  <si>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</si>
  <si>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</si>
  <si>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</si>
  <si>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</si>
  <si>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</si>
  <si>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</si>
  <si>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</si>
  <si>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</si>
  <si>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</si>
  <si>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</si>
  <si>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</si>
  <si>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</si>
  <si>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</si>
  <si>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</si>
  <si>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</si>
  <si>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</si>
  <si>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</si>
  <si>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</si>
  <si>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</si>
  <si>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</si>
  <si>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</si>
  <si>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</si>
  <si>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</si>
  <si>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</si>
  <si>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</si>
  <si>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</si>
  <si>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</si>
  <si>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</si>
  <si>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</si>
  <si>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</si>
  <si>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</si>
  <si>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</si>
  <si>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</si>
  <si>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</si>
  <si>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</si>
  <si>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</si>
  <si>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</si>
  <si>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</si>
  <si>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</si>
  <si>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</si>
  <si>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</si>
  <si>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</si>
  <si>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</si>
  <si>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</si>
  <si>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</si>
  <si>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</si>
  <si>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</si>
  <si>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</si>
  <si>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</si>
  <si>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</si>
  <si>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</si>
  <si>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</si>
  <si>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</si>
  <si>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</si>
  <si>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</si>
  <si>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</si>
  <si>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</si>
  <si>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</si>
  <si>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</si>
  <si>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</si>
  <si>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</si>
  <si>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</si>
  <si>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</si>
  <si>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</si>
  <si>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</si>
  <si>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</si>
  <si>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</si>
  <si>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</si>
  <si>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</si>
  <si>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</si>
  <si>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</si>
  <si>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</si>
  <si>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</si>
  <si>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</si>
  <si>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</si>
  <si>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</si>
  <si>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</si>
  <si>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</si>
  <si>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</si>
  <si>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</si>
  <si>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</si>
  <si>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</si>
  <si>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</si>
  <si>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</si>
  <si>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</si>
  <si>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</si>
  <si>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</si>
  <si>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</si>
  <si>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</si>
  <si>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</si>
  <si>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</si>
  <si>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</si>
  <si>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</si>
  <si>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</si>
  <si>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</si>
  <si>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</si>
  <si>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</si>
  <si>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</si>
  <si>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</si>
  <si>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</si>
  <si>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</si>
  <si>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</si>
  <si>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</si>
  <si>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</si>
  <si>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</si>
  <si>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</si>
  <si>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</si>
  <si>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</si>
  <si>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</si>
  <si>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</si>
  <si>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</si>
  <si>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</si>
  <si>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</si>
  <si>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</si>
  <si>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</si>
  <si>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</si>
  <si>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</si>
  <si>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</si>
  <si>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</si>
  <si>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</si>
  <si>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</si>
  <si>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</si>
  <si>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</si>
  <si>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</si>
  <si>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</si>
  <si>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</si>
  <si>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</si>
  <si>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</si>
  <si>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</si>
  <si>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</si>
  <si>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</si>
  <si>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</si>
  <si>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</si>
  <si>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</si>
  <si>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</si>
  <si>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</si>
  <si>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</si>
  <si>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</si>
  <si>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</si>
  <si>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</si>
  <si>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</si>
  <si>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</si>
  <si>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</si>
  <si>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</si>
  <si>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</si>
  <si>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</si>
  <si>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</si>
  <si>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</si>
  <si>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</si>
  <si>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</si>
  <si>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</si>
  <si>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</si>
  <si>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</si>
  <si>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</si>
  <si>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</si>
  <si>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</si>
  <si>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</si>
  <si>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</si>
  <si>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</si>
  <si>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</si>
  <si>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</si>
  <si>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</si>
  <si>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</si>
  <si>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</si>
  <si>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</si>
  <si>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</si>
  <si>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</si>
  <si>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</si>
  <si>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</si>
  <si>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</si>
  <si>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</si>
  <si>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</si>
  <si>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</si>
  <si>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</si>
  <si>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</si>
  <si>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</si>
  <si>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</si>
  <si>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</si>
  <si>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</si>
  <si>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</si>
  <si>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</si>
  <si>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</si>
  <si>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</si>
  <si>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</si>
  <si>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</si>
  <si>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</si>
  <si>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</si>
  <si>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</si>
  <si>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</si>
  <si>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</si>
  <si>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</si>
  <si>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</si>
  <si>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</si>
  <si>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</si>
  <si>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</si>
  <si>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</si>
  <si>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</si>
  <si>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</si>
  <si>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</si>
  <si>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</si>
  <si>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</si>
  <si>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</si>
  <si>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</si>
  <si>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</si>
  <si>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</si>
  <si>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</si>
  <si>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</si>
  <si>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</si>
  <si>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</si>
  <si>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</si>
  <si>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</si>
  <si>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</si>
  <si>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</si>
  <si>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</si>
  <si>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</si>
  <si>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</si>
  <si>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</si>
  <si>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</si>
  <si>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</si>
  <si>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</si>
  <si>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</si>
  <si>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</si>
  <si>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</si>
  <si>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</si>
  <si>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</si>
  <si>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</si>
  <si>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</si>
  <si>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</si>
  <si>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</si>
  <si>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</si>
  <si>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</si>
  <si>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</si>
  <si>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</si>
  <si>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</si>
  <si>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</si>
  <si>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</si>
  <si>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</si>
  <si>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</si>
  <si>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</si>
  <si>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</si>
  <si>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</si>
  <si>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</si>
  <si>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</si>
  <si>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</si>
  <si>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</si>
  <si>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</si>
  <si>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</si>
  <si>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</si>
  <si>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</si>
  <si>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</si>
  <si>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</si>
  <si>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</si>
  <si>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</si>
  <si>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</si>
  <si>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</si>
  <si>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</si>
  <si>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</si>
  <si>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</si>
  <si>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</si>
  <si>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</si>
  <si>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</si>
  <si>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</si>
  <si>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</si>
  <si>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</si>
  <si>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</si>
  <si>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</si>
  <si>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</si>
  <si>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</si>
  <si>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</si>
  <si>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</si>
  <si>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</si>
  <si>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</si>
  <si>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</si>
  <si>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</si>
  <si>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</si>
  <si>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</si>
  <si>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</si>
  <si>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</si>
  <si>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</si>
  <si>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</si>
  <si>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</si>
  <si>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</si>
  <si>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</si>
  <si>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</si>
  <si>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</si>
  <si>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</si>
  <si>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</si>
  <si>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</si>
  <si>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</si>
  <si>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</si>
  <si>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</si>
  <si>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</si>
  <si>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</si>
  <si>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</si>
  <si>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</si>
  <si>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</si>
  <si>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</si>
  <si>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</si>
  <si>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</si>
  <si>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</si>
  <si>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</si>
  <si>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</si>
  <si>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</si>
  <si>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</si>
  <si>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</si>
  <si>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</si>
  <si>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</si>
  <si>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</si>
  <si>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</si>
  <si>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</si>
  <si>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</si>
  <si>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</si>
  <si>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</si>
  <si>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</si>
  <si>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</si>
  <si>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</si>
  <si>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</si>
  <si>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</si>
  <si>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</si>
  <si>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</si>
  <si>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</si>
  <si>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</si>
  <si>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</si>
  <si>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</si>
  <si>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</si>
  <si>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</si>
  <si>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</si>
  <si>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</si>
  <si>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</si>
  <si>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</si>
  <si>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</si>
  <si>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</si>
  <si>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</si>
  <si>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</si>
  <si>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</si>
  <si>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</si>
  <si>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</si>
  <si>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</si>
  <si>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</si>
  <si>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</si>
  <si>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</si>
  <si>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</si>
  <si>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</si>
  <si>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</si>
  <si>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</si>
  <si>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</si>
  <si>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</si>
  <si>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</si>
  <si>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</si>
  <si>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</si>
  <si>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</si>
  <si>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</si>
  <si>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</si>
  <si>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</si>
  <si>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</si>
  <si>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</si>
  <si>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</si>
  <si>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</si>
  <si>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</si>
  <si>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</si>
  <si>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</si>
  <si>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</si>
  <si>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</si>
  <si>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</si>
  <si>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</si>
  <si>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</si>
  <si>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</si>
  <si>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</si>
  <si>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</si>
  <si>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</si>
  <si>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</si>
  <si>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</si>
  <si>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</si>
  <si>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</si>
  <si>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</si>
  <si>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</si>
  <si>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</si>
  <si>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</si>
  <si>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</si>
  <si>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</si>
  <si>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</si>
  <si>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</si>
  <si>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</si>
  <si>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</si>
  <si>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</si>
  <si>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</si>
  <si>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</si>
  <si>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</si>
  <si>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</si>
  <si>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</si>
  <si>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</si>
  <si>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</si>
  <si>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</si>
  <si>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</si>
  <si>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</si>
  <si>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</si>
  <si>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</si>
  <si>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</si>
  <si>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</si>
  <si>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</si>
  <si>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</si>
  <si>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</si>
  <si>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</si>
  <si>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</si>
  <si>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</si>
  <si>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</si>
  <si>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</si>
  <si>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</si>
  <si>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</si>
  <si>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</si>
  <si>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</si>
  <si>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</si>
  <si>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</si>
  <si>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</si>
  <si>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</si>
  <si>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</si>
  <si>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</si>
  <si>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</si>
  <si>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</si>
  <si>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</si>
  <si>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</si>
  <si>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</si>
  <si>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</si>
  <si>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</si>
  <si>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</si>
  <si>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</si>
  <si>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</si>
  <si>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</si>
  <si>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</si>
  <si>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</si>
  <si>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</si>
  <si>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</si>
  <si>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</si>
  <si>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</si>
  <si>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</si>
  <si>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</si>
  <si>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</si>
  <si>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</si>
  <si>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</si>
  <si>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</si>
  <si>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</si>
  <si>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</si>
  <si>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</si>
  <si>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</si>
  <si>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</si>
  <si>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</si>
  <si>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</si>
  <si>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</si>
  <si>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</si>
  <si>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</si>
  <si>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</si>
  <si>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</si>
  <si>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</si>
  <si>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</si>
  <si>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</si>
  <si>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</si>
  <si>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</si>
  <si>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</si>
  <si>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</si>
  <si>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</si>
  <si>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</si>
  <si>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</si>
  <si>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</si>
  <si>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</si>
  <si>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</si>
  <si>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</si>
  <si>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</si>
  <si>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</si>
  <si>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</si>
  <si>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</si>
  <si>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</si>
  <si>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</si>
  <si>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</si>
  <si>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</si>
  <si>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</si>
  <si>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</si>
  <si>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</si>
  <si>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</si>
  <si>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</si>
  <si>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</si>
  <si>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</si>
  <si>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</si>
  <si>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</si>
  <si>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</si>
  <si>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</si>
  <si>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</si>
  <si>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</si>
  <si>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</si>
  <si>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</si>
  <si>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</si>
  <si>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</si>
  <si>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</si>
  <si>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</si>
  <si>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</si>
  <si>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</si>
  <si>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</si>
  <si>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</si>
  <si>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</si>
  <si>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</si>
  <si>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</si>
  <si>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</si>
  <si>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</si>
  <si>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</si>
  <si>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</si>
  <si>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</si>
  <si>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</si>
  <si>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</si>
  <si>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</si>
  <si>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</si>
  <si>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</si>
  <si>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</si>
  <si>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</si>
  <si>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</si>
  <si>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</si>
  <si>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</si>
  <si>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</si>
  <si>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</si>
  <si>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</si>
  <si>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</si>
  <si>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</si>
  <si>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</si>
  <si>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</si>
  <si>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</si>
  <si>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</si>
  <si>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</si>
  <si>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</si>
  <si>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</si>
  <si>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</si>
  <si>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</si>
  <si>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</si>
  <si>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</si>
  <si>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</si>
  <si>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</si>
  <si>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</si>
  <si>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</si>
  <si>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</si>
  <si>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</si>
  <si>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</si>
  <si>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</si>
  <si>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</si>
  <si>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</si>
  <si>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</si>
  <si>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</si>
  <si>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</si>
  <si>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</si>
  <si>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</si>
  <si>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</si>
  <si>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</si>
  <si>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</si>
  <si>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</si>
  <si>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</si>
  <si>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</si>
  <si>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</si>
  <si>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</si>
  <si>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</si>
  <si>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</si>
  <si>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</si>
  <si>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</si>
  <si>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</si>
  <si>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</si>
  <si>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</si>
  <si>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</si>
  <si>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</si>
  <si>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</si>
  <si>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</si>
  <si>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</si>
  <si>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</si>
  <si>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</si>
  <si>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</si>
  <si>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</si>
  <si>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</si>
  <si>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</si>
  <si>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</si>
  <si>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</si>
  <si>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</si>
  <si>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</si>
  <si>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</si>
  <si>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</si>
  <si>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</si>
  <si>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</si>
  <si>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</si>
  <si>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</si>
  <si>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</si>
  <si>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</si>
  <si>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</si>
  <si>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</si>
  <si>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</si>
  <si>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</si>
  <si>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</si>
  <si>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</si>
  <si>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</si>
  <si>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</si>
  <si>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</si>
  <si>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</si>
  <si>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</si>
  <si>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</si>
  <si>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</si>
  <si>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</si>
  <si>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</si>
  <si>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</si>
  <si>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</si>
  <si>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</si>
  <si>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</si>
  <si>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</si>
  <si>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</si>
  <si>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</si>
  <si>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</si>
  <si>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</si>
  <si>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</si>
  <si>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</si>
  <si>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</si>
  <si>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</si>
  <si>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</si>
  <si>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</si>
  <si>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</si>
  <si>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</si>
  <si>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</si>
  <si>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</si>
  <si>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</si>
  <si>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</si>
  <si>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</si>
  <si>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</si>
  <si>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</si>
  <si>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</si>
  <si>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</si>
  <si>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</si>
  <si>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</si>
  <si>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</si>
  <si>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</si>
  <si>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</si>
  <si>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</si>
  <si>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</si>
  <si>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</si>
  <si>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</si>
  <si>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</si>
  <si>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</si>
  <si>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</si>
  <si>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</si>
  <si>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</si>
  <si>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</si>
  <si>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</si>
  <si>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</si>
  <si>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</si>
  <si>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</si>
  <si>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</si>
  <si>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</si>
  <si>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</si>
  <si>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</si>
  <si>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</si>
  <si>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</si>
  <si>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</si>
  <si>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</si>
  <si>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</si>
  <si>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</si>
  <si>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</si>
  <si>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</si>
  <si>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</si>
  <si>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</si>
  <si>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</si>
  <si>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</si>
  <si>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</si>
  <si>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</si>
  <si>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</si>
  <si>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</si>
  <si>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</si>
  <si>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</si>
  <si>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</si>
  <si>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</si>
  <si>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</si>
  <si>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</si>
  <si>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</si>
  <si>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</si>
  <si>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</si>
  <si>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</si>
  <si>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</si>
  <si>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</si>
  <si>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</si>
  <si>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</si>
  <si>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</si>
  <si>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</si>
  <si>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</si>
  <si>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</si>
  <si>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</si>
  <si>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</si>
  <si>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</si>
  <si>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</si>
  <si>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</si>
  <si>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</si>
  <si>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</si>
  <si>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</si>
  <si>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</si>
  <si>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</si>
  <si>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</si>
  <si>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</si>
  <si>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</si>
  <si>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</si>
  <si>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</si>
  <si>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</si>
  <si>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</si>
  <si>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</si>
  <si>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</si>
  <si>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</si>
  <si>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</si>
  <si>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</si>
  <si>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</si>
  <si>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</si>
  <si>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</si>
  <si>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</si>
  <si>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</si>
  <si>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</si>
  <si>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</si>
  <si>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</si>
  <si>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</si>
  <si>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</si>
  <si>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</si>
  <si>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</si>
  <si>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</si>
  <si>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</si>
  <si>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</si>
  <si>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</si>
  <si>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</si>
  <si>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</si>
  <si>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</si>
  <si>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</si>
  <si>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</si>
  <si>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</si>
  <si>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</si>
  <si>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</si>
  <si>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</si>
  <si>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</si>
  <si>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</si>
  <si>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</si>
  <si>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</si>
  <si>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</si>
  <si>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</si>
  <si>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</si>
  <si>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</si>
  <si>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</si>
  <si>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</si>
  <si>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</si>
  <si>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</si>
  <si>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</si>
  <si>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</si>
  <si>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</si>
  <si>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</si>
  <si>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</si>
  <si>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</si>
  <si>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</si>
  <si>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</si>
  <si>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</si>
  <si>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</si>
  <si>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</si>
  <si>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</si>
  <si>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</si>
  <si>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</si>
  <si>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</si>
  <si>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</si>
  <si>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</si>
  <si>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</si>
  <si>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</si>
  <si>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</si>
  <si>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</si>
  <si>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</si>
  <si>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</si>
  <si>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</si>
  <si>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</si>
  <si>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</si>
  <si>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</si>
  <si>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</si>
  <si>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</si>
  <si>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</si>
  <si>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</si>
  <si>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</si>
  <si>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</si>
  <si>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</si>
  <si>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</si>
  <si>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</si>
  <si>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</si>
  <si>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</si>
  <si>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</si>
  <si>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</si>
  <si>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</si>
  <si>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</si>
  <si>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</si>
  <si>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</si>
  <si>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</si>
  <si>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</si>
  <si>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</si>
  <si>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</si>
  <si>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</si>
  <si>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</si>
  <si>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</si>
  <si>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</si>
  <si>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</si>
  <si>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</si>
  <si>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</si>
  <si>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</si>
  <si>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</si>
  <si>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</si>
  <si>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</si>
  <si>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</si>
  <si>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</si>
  <si>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</si>
  <si>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</si>
  <si>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</si>
  <si>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</si>
  <si>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</si>
  <si>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</si>
  <si>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</si>
  <si>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</si>
  <si>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</si>
  <si>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</si>
  <si>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</si>
  <si>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</si>
  <si>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</si>
  <si>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</si>
  <si>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</si>
  <si>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</si>
  <si>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</si>
  <si>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</si>
  <si>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</si>
  <si>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</si>
  <si>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</si>
  <si>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</si>
  <si>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</si>
  <si>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</si>
  <si>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</si>
  <si>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</si>
  <si>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</si>
  <si>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</si>
  <si>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</si>
  <si>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</si>
  <si>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</si>
  <si>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</si>
  <si>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</si>
  <si>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</si>
  <si>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</si>
  <si>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</si>
  <si>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</si>
  <si>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</si>
  <si>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</si>
  <si>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</si>
  <si>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</si>
  <si>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</si>
  <si>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</si>
  <si>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</si>
  <si>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</si>
  <si>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</si>
  <si>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</si>
  <si>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</si>
  <si>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</si>
  <si>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</si>
  <si>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</si>
  <si>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</si>
  <si>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</si>
  <si>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</si>
  <si>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</si>
  <si>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</si>
  <si>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</si>
  <si>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</si>
  <si>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</si>
  <si>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</si>
  <si>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</si>
  <si>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</si>
  <si>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</si>
  <si>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</si>
  <si>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</si>
  <si>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</si>
  <si>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</si>
  <si>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</si>
  <si>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</si>
  <si>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</si>
  <si>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</si>
  <si>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</si>
  <si>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</si>
  <si>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</si>
  <si>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</si>
  <si>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</si>
  <si>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</si>
  <si>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</si>
  <si>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</si>
  <si>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</si>
  <si>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</si>
  <si>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</si>
  <si>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</si>
  <si>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</si>
  <si>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</si>
  <si>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</si>
  <si>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</si>
  <si>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</si>
  <si>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</si>
  <si>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</si>
  <si>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</si>
  <si>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</si>
  <si>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</si>
  <si>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</si>
  <si>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</si>
  <si>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</si>
  <si>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</si>
  <si>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</si>
  <si>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</si>
  <si>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</si>
  <si>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</si>
  <si>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</si>
  <si>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</si>
  <si>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</si>
  <si>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</si>
  <si>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</si>
  <si>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</si>
  <si>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</si>
  <si>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</si>
  <si>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</si>
  <si>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</si>
  <si>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</si>
  <si>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</si>
  <si>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</si>
  <si>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</si>
  <si>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</si>
  <si>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</si>
  <si>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</si>
  <si>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</si>
  <si>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</si>
  <si>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</si>
  <si>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</si>
  <si>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</si>
  <si>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</si>
  <si>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</si>
  <si>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</si>
  <si>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</si>
  <si>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</si>
  <si>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</si>
  <si>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</si>
  <si>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</si>
  <si>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</si>
  <si>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</si>
  <si>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</si>
  <si>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</si>
  <si>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</si>
  <si>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</si>
  <si>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</si>
  <si>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</si>
  <si>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</si>
  <si>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</si>
  <si>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</si>
  <si>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</si>
  <si>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</si>
  <si>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</si>
  <si>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</si>
  <si>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</si>
  <si>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</si>
  <si>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</si>
  <si>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</si>
  <si>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</si>
  <si>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</si>
  <si>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</si>
  <si>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</si>
  <si>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</si>
  <si>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</si>
  <si>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</si>
  <si>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</si>
  <si>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</si>
  <si>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</si>
  <si>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</si>
  <si>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</si>
  <si>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</si>
  <si>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</si>
  <si>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</si>
  <si>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</si>
  <si>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</si>
  <si>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</si>
  <si>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</si>
  <si>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</si>
  <si>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</si>
  <si>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</si>
  <si>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</si>
  <si>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</si>
  <si>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</si>
  <si>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</si>
  <si>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</si>
  <si>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</si>
  <si>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</si>
  <si>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</si>
  <si>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</si>
  <si>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</si>
  <si>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</si>
  <si>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</si>
  <si>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</si>
  <si>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</si>
  <si>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</si>
  <si>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</si>
  <si>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</si>
  <si>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</si>
  <si>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</si>
  <si>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</si>
  <si>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</si>
  <si>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</si>
  <si>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</si>
  <si>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</si>
  <si>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</si>
  <si>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</si>
  <si>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</si>
  <si>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</si>
  <si>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</si>
  <si>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</si>
  <si>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</si>
  <si>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</si>
  <si>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</si>
  <si>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</si>
  <si>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</si>
  <si>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</si>
  <si>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</si>
  <si>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</si>
  <si>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</si>
  <si>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</si>
  <si>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</si>
  <si>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</si>
  <si>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</si>
  <si>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</si>
  <si>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</si>
  <si>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</si>
  <si>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</si>
  <si>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</si>
  <si>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</si>
  <si>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</si>
  <si>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</si>
  <si>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</si>
  <si>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</si>
  <si>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</si>
  <si>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</si>
  <si>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</si>
  <si>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</si>
  <si>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</si>
  <si>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</si>
  <si>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</si>
  <si>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</si>
  <si>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</si>
  <si>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</si>
  <si>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</si>
  <si>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</si>
  <si>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</si>
  <si>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</si>
  <si>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</si>
  <si>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</si>
  <si>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</si>
  <si>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</si>
  <si>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</si>
  <si>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</si>
  <si>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</si>
  <si>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</si>
  <si>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</si>
  <si>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</si>
  <si>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</si>
  <si>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</si>
  <si>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</si>
  <si>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</si>
  <si>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</si>
  <si>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</si>
  <si>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</si>
  <si>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</si>
  <si>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</si>
  <si>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</si>
  <si>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</si>
  <si>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</si>
  <si>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</si>
  <si>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</si>
  <si>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</si>
  <si>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</si>
  <si>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</si>
  <si>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</si>
  <si>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</si>
  <si>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</si>
  <si>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</si>
  <si>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</si>
  <si>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</si>
  <si>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</si>
  <si>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</si>
  <si>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</si>
  <si>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</si>
  <si>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</si>
  <si>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</si>
  <si>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</si>
  <si>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</si>
  <si>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</si>
  <si>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</si>
  <si>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</si>
  <si>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</si>
  <si>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</si>
  <si>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</si>
  <si>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</si>
  <si>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</si>
  <si>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</si>
  <si>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</si>
  <si>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</si>
  <si>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</si>
  <si>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</si>
  <si>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</si>
  <si>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</si>
  <si>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</si>
  <si>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</si>
  <si>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</si>
  <si>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</si>
  <si>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</si>
  <si>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</si>
  <si>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</si>
  <si>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</si>
  <si>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</si>
  <si>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</si>
  <si>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</si>
  <si>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</si>
  <si>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</si>
  <si>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</si>
  <si>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</si>
  <si>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</si>
  <si>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</si>
  <si>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</si>
  <si>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</si>
  <si>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</si>
  <si>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</si>
  <si>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</si>
  <si>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</si>
  <si>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</si>
  <si>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</si>
  <si>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</si>
  <si>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</si>
  <si>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</si>
  <si>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</si>
  <si>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</si>
  <si>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</si>
  <si>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</si>
  <si>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</si>
  <si>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</si>
  <si>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</si>
  <si>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</si>
  <si>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</si>
  <si>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</si>
  <si>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</si>
  <si>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</si>
  <si>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</si>
  <si>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</si>
  <si>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</si>
  <si>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</si>
  <si>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</si>
  <si>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</si>
  <si>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</si>
  <si>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</si>
  <si>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</si>
  <si>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</si>
  <si>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</si>
  <si>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</si>
  <si>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</si>
  <si>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</si>
  <si>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</si>
  <si>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</si>
  <si>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</si>
  <si>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</si>
  <si>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</si>
  <si>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</si>
  <si>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</si>
  <si>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</si>
  <si>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</si>
  <si>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</si>
  <si>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</si>
  <si>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</si>
  <si>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</si>
  <si>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</si>
  <si>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</si>
  <si>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</si>
  <si>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</si>
  <si>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</si>
  <si>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</si>
  <si>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</si>
  <si>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</si>
  <si>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</si>
  <si>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</si>
  <si>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</si>
  <si>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</si>
  <si>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</si>
  <si>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</si>
  <si>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</si>
  <si>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</si>
  <si>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</si>
  <si>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</si>
  <si>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</si>
  <si>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</si>
  <si>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</si>
  <si>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</si>
  <si>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</si>
  <si>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</si>
  <si>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</si>
  <si>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</si>
  <si>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</si>
  <si>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</si>
  <si>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</si>
  <si>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</si>
  <si>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</si>
  <si>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</si>
  <si>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</si>
  <si>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</si>
  <si>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</si>
  <si>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</si>
  <si>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</si>
  <si>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</si>
  <si>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</si>
  <si>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</si>
  <si>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</si>
  <si>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</si>
  <si>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</si>
  <si>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</si>
  <si>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</si>
  <si>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</si>
  <si>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</si>
  <si>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</si>
  <si>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</si>
  <si>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</si>
  <si>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</si>
  <si>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</si>
  <si>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</si>
  <si>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</si>
  <si>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</si>
  <si>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</si>
  <si>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</si>
  <si>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</si>
  <si>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</si>
  <si>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</si>
  <si>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</si>
  <si>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</si>
  <si>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</si>
  <si>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</si>
  <si>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</si>
  <si>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</si>
  <si>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</si>
  <si>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</si>
  <si>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</si>
  <si>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</si>
  <si>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</si>
  <si>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</si>
  <si>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</si>
  <si>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</si>
  <si>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</si>
  <si>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</si>
  <si>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</si>
  <si>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</si>
  <si>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</si>
  <si>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</si>
  <si>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</si>
  <si>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</si>
  <si>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</si>
  <si>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</si>
  <si>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</si>
  <si>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</si>
  <si>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</si>
  <si>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</si>
  <si>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</si>
  <si>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</si>
  <si>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</si>
  <si>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</si>
  <si>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</si>
  <si>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</si>
  <si>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</si>
  <si>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</si>
  <si>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</si>
  <si>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</si>
  <si>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</si>
  <si>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</si>
  <si>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</si>
  <si>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</si>
  <si>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</si>
  <si>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</si>
  <si>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</si>
  <si>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</si>
  <si>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</si>
  <si>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</si>
  <si>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</si>
  <si>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</si>
  <si>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</si>
  <si>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</si>
  <si>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</si>
  <si>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</si>
  <si>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</si>
  <si>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</si>
  <si>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</si>
  <si>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</si>
  <si>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</si>
  <si>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</si>
  <si>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</si>
  <si>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</si>
  <si>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</si>
  <si>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</si>
  <si>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</si>
  <si>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</si>
  <si>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</si>
  <si>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</si>
  <si>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</si>
  <si>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</si>
  <si>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</si>
  <si>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</si>
  <si>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</si>
  <si>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</si>
  <si>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</si>
  <si>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</si>
  <si>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</si>
  <si>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</si>
  <si>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</si>
  <si>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</si>
  <si>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</si>
  <si>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</si>
  <si>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</si>
  <si>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</si>
  <si>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</si>
  <si>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</si>
  <si>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</si>
  <si>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</si>
  <si>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</si>
  <si>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</si>
  <si>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</si>
  <si>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</si>
  <si>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</si>
  <si>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</si>
  <si>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</si>
  <si>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</si>
  <si>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</si>
  <si>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</si>
  <si>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</si>
  <si>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</si>
  <si>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</si>
  <si>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</si>
  <si>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</si>
  <si>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</si>
  <si>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</si>
  <si>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</si>
  <si>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</si>
  <si>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</si>
  <si>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</si>
  <si>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</si>
  <si>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</si>
  <si>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</si>
  <si>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</si>
  <si>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</si>
  <si>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</si>
  <si>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</si>
  <si>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</si>
  <si>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</si>
  <si>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</si>
  <si>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</si>
  <si>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</si>
  <si>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</si>
  <si>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</si>
  <si>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</si>
  <si>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</si>
  <si>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</si>
  <si>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</si>
  <si>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</si>
  <si>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</si>
  <si>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</si>
  <si>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</si>
  <si>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</si>
  <si>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</si>
  <si>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</si>
  <si>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</si>
  <si>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</si>
  <si>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</si>
  <si>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</si>
  <si>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</si>
  <si>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</si>
  <si>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</si>
  <si>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</si>
  <si>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</si>
  <si>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</si>
  <si>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</si>
  <si>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</si>
  <si>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</si>
  <si>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</si>
  <si>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</si>
  <si>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</si>
  <si>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</si>
  <si>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</si>
  <si>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</si>
  <si>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</si>
  <si>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</si>
  <si>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</si>
  <si>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</si>
  <si>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</si>
  <si>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</si>
  <si>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</si>
  <si>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</si>
  <si>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</si>
  <si>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</si>
  <si>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</si>
  <si>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</si>
  <si>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</si>
  <si>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</si>
  <si>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</si>
  <si>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</si>
  <si>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</si>
  <si>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</si>
  <si>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</si>
  <si>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</si>
  <si>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</si>
  <si>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</si>
  <si>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</si>
  <si>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</si>
  <si>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</si>
  <si>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</si>
  <si>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</si>
  <si>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</si>
  <si>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</si>
  <si>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</si>
  <si>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</si>
  <si>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</si>
  <si>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</si>
  <si>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</si>
  <si>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</si>
  <si>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</si>
  <si>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</si>
  <si>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</si>
  <si>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</si>
  <si>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</si>
  <si>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</si>
  <si>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</si>
  <si>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</si>
  <si>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</si>
  <si>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</si>
  <si>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</si>
  <si>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</si>
  <si>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</si>
  <si>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</si>
  <si>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</si>
  <si>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</si>
  <si>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</si>
  <si>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</si>
  <si>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</si>
  <si>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</si>
  <si>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</si>
  <si>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</si>
  <si>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</si>
  <si>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</si>
  <si>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</si>
  <si>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</si>
  <si>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</si>
  <si>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</si>
  <si>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</si>
  <si>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</si>
  <si>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</si>
  <si>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</si>
  <si>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</si>
  <si>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</si>
  <si>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</si>
  <si>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</si>
  <si>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</si>
  <si>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</si>
  <si>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</si>
  <si>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</si>
  <si>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</si>
  <si>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</si>
  <si>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</si>
  <si>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</si>
  <si>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</si>
  <si>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</si>
  <si>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</si>
  <si>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</si>
  <si>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</si>
  <si>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</si>
  <si>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</si>
  <si>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</si>
  <si>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</si>
  <si>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</si>
  <si>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</si>
  <si>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</si>
  <si>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</si>
  <si>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</si>
  <si>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</si>
  <si>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</si>
  <si>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</si>
  <si>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</si>
  <si>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</si>
  <si>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</si>
  <si>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</si>
  <si>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</si>
  <si>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</si>
  <si>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</si>
  <si>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</si>
  <si>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</si>
  <si>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</si>
  <si>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</si>
  <si>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</si>
  <si>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</si>
  <si>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</si>
  <si>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</si>
  <si>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</si>
  <si>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</si>
  <si>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</si>
  <si>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</si>
  <si>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</si>
  <si>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</si>
  <si>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</si>
  <si>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</si>
  <si>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</si>
  <si>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</si>
  <si>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</si>
  <si>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</si>
  <si>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</si>
  <si>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</si>
  <si>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</si>
  <si>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</si>
  <si>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</si>
  <si>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</si>
  <si>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</si>
  <si>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</si>
  <si>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</si>
  <si>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</si>
  <si>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</si>
  <si>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</si>
  <si>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</si>
  <si>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</si>
  <si>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</si>
  <si>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</si>
  <si>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</si>
  <si>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</si>
  <si>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</si>
  <si>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</si>
  <si>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</si>
  <si>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</si>
  <si>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</si>
  <si>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</si>
  <si>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</si>
  <si>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</si>
  <si>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</si>
  <si>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</si>
  <si>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</si>
  <si>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</si>
  <si>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</si>
  <si>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</si>
  <si>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</si>
  <si>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</si>
  <si>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</si>
  <si>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</si>
  <si>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</si>
  <si>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</si>
  <si>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</si>
  <si>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</si>
  <si>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</si>
  <si>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</si>
  <si>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</si>
  <si>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</si>
  <si>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</si>
  <si>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</si>
  <si>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</si>
  <si>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</si>
  <si>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</si>
  <si>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</si>
  <si>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</si>
  <si>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</si>
  <si>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</si>
  <si>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</si>
  <si>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</si>
  <si>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</si>
  <si>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</si>
  <si>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</si>
  <si>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</si>
  <si>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</si>
  <si>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</si>
  <si>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</si>
  <si>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</si>
  <si>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</si>
  <si>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</si>
  <si>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</si>
  <si>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</si>
  <si>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</si>
  <si>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</si>
  <si>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</si>
  <si>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</si>
  <si>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</si>
  <si>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</si>
  <si>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</si>
  <si>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</si>
  <si>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</si>
  <si>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</si>
  <si>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</si>
  <si>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</si>
  <si>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</si>
  <si>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</si>
  <si>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</si>
  <si>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</si>
  <si>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</si>
  <si>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</si>
  <si>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</si>
  <si>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</si>
  <si>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</si>
  <si>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</si>
  <si>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</si>
  <si>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</si>
  <si>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</si>
  <si>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</si>
  <si>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</si>
  <si>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</si>
  <si>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</si>
  <si>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</si>
  <si>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</si>
  <si>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</si>
  <si>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</si>
  <si>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</si>
  <si>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</si>
  <si>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</si>
  <si>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</si>
  <si>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</si>
  <si>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</si>
  <si>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</si>
  <si>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</si>
  <si>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</si>
  <si>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</si>
  <si>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</si>
  <si>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</si>
  <si>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</si>
  <si>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</si>
  <si>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</si>
  <si>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</si>
  <si>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</si>
  <si>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</si>
  <si>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</si>
  <si>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</si>
  <si>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</si>
  <si>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</si>
  <si>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</si>
  <si>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</si>
  <si>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</si>
  <si>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</si>
  <si>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</si>
  <si>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</si>
  <si>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</si>
  <si>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</si>
  <si>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</si>
  <si>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</si>
  <si>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</si>
  <si>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</si>
  <si>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</si>
  <si>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</si>
  <si>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</si>
  <si>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</si>
  <si>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</si>
  <si>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</si>
  <si>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</si>
  <si>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</si>
  <si>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</si>
  <si>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</si>
  <si>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</si>
  <si>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</si>
  <si>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</si>
  <si>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</si>
  <si>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</si>
  <si>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</si>
  <si>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</si>
  <si>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</si>
  <si>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</si>
  <si>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</si>
  <si>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</si>
  <si>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</si>
  <si>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</si>
  <si>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</si>
  <si>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</si>
  <si>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</si>
  <si>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</si>
  <si>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</si>
  <si>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</si>
  <si>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</si>
  <si>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</si>
  <si>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</si>
  <si>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</si>
  <si>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</si>
  <si>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</si>
  <si>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</si>
  <si>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</si>
  <si>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</si>
  <si>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</si>
  <si>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</si>
  <si>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</si>
  <si>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</si>
  <si>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</si>
  <si>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</si>
  <si>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</si>
  <si>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</si>
  <si>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</si>
  <si>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</si>
  <si>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</si>
  <si>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</si>
  <si>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</si>
  <si>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</si>
  <si>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</si>
  <si>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</si>
  <si>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</si>
  <si>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</si>
  <si>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</si>
  <si>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</si>
  <si>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</si>
  <si>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</si>
  <si>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</si>
  <si>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</si>
  <si>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</si>
  <si>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</si>
  <si>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</si>
  <si>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</si>
  <si>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</si>
  <si>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</si>
  <si>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</si>
  <si>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</si>
  <si>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</si>
  <si>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</si>
  <si>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</si>
  <si>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</si>
  <si>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</si>
  <si>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</si>
  <si>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</si>
  <si>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</si>
  <si>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</si>
  <si>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</si>
  <si>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</si>
  <si>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</si>
  <si>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</si>
  <si>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</si>
  <si>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</si>
  <si>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</si>
  <si>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</si>
  <si>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</si>
  <si>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</si>
  <si>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</si>
  <si>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</si>
  <si>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</si>
  <si>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</si>
  <si>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</si>
  <si>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</si>
  <si>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</si>
  <si>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</si>
  <si>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</si>
  <si>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</si>
  <si>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</si>
  <si>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</si>
  <si>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</si>
  <si>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</si>
  <si>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</si>
  <si>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</si>
  <si>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</si>
  <si>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</si>
  <si>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</si>
  <si>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</si>
  <si>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</si>
  <si>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</si>
  <si>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</si>
  <si>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</si>
  <si>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</si>
  <si>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</si>
  <si>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</si>
  <si>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</si>
  <si>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</si>
  <si>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</si>
  <si>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</si>
  <si>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</si>
  <si>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</si>
  <si>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</si>
  <si>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</si>
  <si>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</si>
  <si>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</si>
  <si>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</si>
  <si>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</si>
  <si>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</si>
  <si>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</si>
  <si>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</si>
  <si>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</si>
  <si>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</si>
  <si>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</si>
  <si>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</si>
  <si>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</si>
  <si>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</si>
  <si>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</si>
  <si>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</si>
  <si>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</si>
  <si>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</si>
  <si>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</si>
  <si>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</si>
  <si>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</si>
  <si>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</si>
  <si>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</si>
  <si>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</si>
  <si>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</si>
  <si>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</si>
  <si>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</si>
  <si>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</si>
  <si>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</si>
  <si>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</si>
  <si>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</si>
  <si>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</si>
  <si>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</si>
  <si>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</si>
  <si>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</si>
  <si>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</si>
  <si>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</si>
  <si>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</si>
  <si>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</si>
  <si>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</si>
  <si>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</si>
  <si>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</si>
  <si>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</si>
  <si>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</si>
  <si>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</si>
  <si>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</si>
  <si>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</si>
  <si>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</si>
  <si>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</si>
  <si>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</si>
  <si>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</si>
  <si>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</si>
  <si>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</si>
  <si>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</si>
  <si>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</si>
  <si>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</si>
  <si>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</si>
  <si>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</si>
  <si>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</si>
  <si>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</si>
  <si>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</si>
  <si>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</si>
  <si>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</si>
  <si>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</si>
  <si>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</si>
  <si>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</si>
  <si>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</si>
  <si>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</si>
  <si>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</si>
  <si>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</si>
  <si>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</si>
  <si>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</si>
  <si>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</si>
  <si>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</si>
  <si>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</si>
  <si>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</si>
  <si>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</si>
  <si>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</si>
  <si>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</si>
  <si>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</si>
  <si>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</si>
  <si>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</si>
  <si>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</si>
  <si>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</si>
  <si>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</si>
  <si>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</si>
  <si>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</si>
  <si>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</si>
  <si>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</si>
  <si>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</si>
  <si>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</si>
  <si>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</si>
  <si>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</si>
  <si>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</si>
  <si>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</si>
  <si>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</si>
  <si>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</si>
  <si>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</si>
  <si>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</si>
  <si>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</si>
  <si>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</si>
  <si>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</si>
  <si>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</si>
  <si>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</si>
  <si>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</si>
  <si>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</si>
  <si>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</si>
  <si>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</si>
  <si>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</si>
  <si>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</si>
  <si>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</si>
  <si>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</si>
  <si>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</si>
  <si>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</si>
  <si>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</si>
  <si>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</si>
  <si>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</si>
  <si>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</si>
  <si>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</si>
  <si>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</si>
  <si>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</si>
  <si>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</si>
  <si>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</si>
  <si>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</si>
  <si>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</si>
  <si>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</si>
  <si>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</si>
  <si>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</si>
  <si>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</si>
  <si>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</si>
  <si>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</si>
  <si>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</si>
  <si>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</si>
  <si>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</si>
  <si>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</si>
  <si>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</si>
  <si>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</si>
  <si>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</si>
  <si>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</si>
  <si>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</si>
  <si>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</si>
  <si>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</si>
  <si>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</si>
  <si>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</si>
  <si>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</si>
  <si>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</si>
  <si>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</si>
  <si>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</si>
  <si>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</si>
  <si>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</si>
  <si>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</si>
  <si>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</si>
  <si>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</si>
  <si>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</si>
  <si>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</si>
  <si>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</si>
  <si>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</si>
  <si>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</si>
  <si>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</si>
  <si>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</si>
  <si>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</si>
  <si>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</si>
  <si>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</si>
  <si>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</si>
  <si>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</si>
  <si>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</si>
  <si>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</si>
  <si>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</si>
  <si>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</si>
  <si>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</si>
  <si>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</si>
  <si>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</si>
  <si>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</si>
  <si>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</si>
  <si>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</si>
  <si>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</si>
  <si>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</si>
  <si>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</si>
  <si>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</si>
  <si>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</si>
  <si>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</si>
  <si>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</si>
  <si>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</si>
  <si>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</si>
  <si>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</si>
  <si>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</si>
  <si>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</si>
  <si>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</si>
  <si>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</si>
  <si>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</si>
  <si>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</si>
  <si>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</si>
  <si>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</si>
  <si>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</si>
  <si>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</si>
  <si>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</si>
  <si>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</si>
  <si>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</si>
  <si>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</si>
  <si>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</si>
  <si>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</si>
  <si>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</si>
  <si>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</si>
  <si>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</si>
  <si>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</si>
  <si>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</si>
  <si>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</si>
  <si>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</si>
  <si>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</si>
  <si>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</si>
  <si>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</si>
  <si>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</si>
  <si>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</si>
  <si>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</si>
  <si>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</si>
  <si>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</si>
  <si>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</si>
  <si>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</si>
  <si>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</si>
  <si>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</si>
  <si>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</si>
  <si>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</si>
  <si>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</si>
  <si>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</si>
  <si>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</si>
  <si>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</si>
  <si>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</si>
  <si>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</si>
  <si>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</si>
  <si>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</si>
  <si>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</si>
  <si>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</si>
  <si>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</si>
  <si>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</si>
  <si>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</si>
  <si>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</si>
  <si>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</si>
  <si>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</si>
  <si>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</si>
  <si>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</si>
  <si>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</si>
  <si>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</si>
  <si>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</si>
  <si>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</si>
  <si>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</si>
  <si>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</si>
  <si>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</si>
  <si>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</si>
  <si>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</si>
  <si>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</si>
  <si>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</si>
  <si>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</si>
  <si>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</si>
  <si>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</si>
  <si>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</si>
  <si>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</si>
  <si>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</si>
  <si>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</si>
  <si>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</si>
  <si>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</si>
  <si>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</si>
  <si>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</si>
  <si>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</si>
  <si>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</si>
  <si>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</si>
  <si>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</si>
  <si>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</si>
  <si>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</si>
  <si>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</si>
  <si>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</si>
  <si>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</si>
  <si>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</si>
  <si>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</si>
  <si>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</si>
  <si>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</si>
  <si>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</si>
  <si>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</si>
  <si>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</si>
  <si>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</si>
  <si>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</si>
  <si>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</si>
  <si>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</si>
  <si>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</si>
  <si>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</si>
  <si>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</si>
  <si>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</si>
  <si>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</si>
  <si>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</si>
  <si>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</si>
  <si>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</si>
  <si>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</si>
  <si>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</si>
  <si>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</si>
  <si>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</si>
  <si>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</si>
  <si>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</si>
  <si>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</si>
  <si>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</si>
  <si>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</si>
  <si>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</si>
  <si>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</si>
  <si>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</si>
  <si>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</si>
  <si>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</si>
  <si>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</si>
  <si>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</si>
  <si>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</si>
  <si>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</si>
  <si>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</si>
  <si>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</si>
  <si>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</si>
  <si>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</si>
  <si>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</si>
  <si>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</si>
  <si>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</si>
  <si>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</si>
  <si>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</si>
  <si>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</si>
  <si>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</si>
  <si>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</si>
  <si>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</si>
  <si>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</si>
  <si>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</si>
  <si>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</si>
  <si>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</si>
  <si>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</si>
  <si>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</si>
  <si>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</si>
  <si>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</si>
  <si>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</si>
  <si>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</si>
  <si>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</si>
  <si>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</si>
  <si>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</si>
  <si>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</si>
  <si>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</si>
  <si>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</si>
  <si>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</si>
  <si>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</si>
  <si>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</si>
  <si>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</si>
  <si>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</si>
  <si>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</si>
  <si>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</si>
  <si>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</si>
  <si>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</si>
  <si>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</si>
  <si>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</si>
  <si>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</si>
  <si>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</si>
  <si>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</si>
  <si>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</si>
  <si>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</si>
  <si>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</si>
  <si>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</si>
  <si>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</si>
  <si>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</si>
  <si>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</si>
  <si>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</si>
  <si>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</si>
  <si>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</si>
  <si>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</si>
  <si>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</si>
  <si>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</si>
  <si>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</si>
  <si>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</si>
  <si>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</si>
  <si>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</si>
  <si>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</si>
  <si>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</si>
  <si>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</si>
  <si>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</si>
  <si>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</si>
  <si>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</si>
  <si>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</si>
  <si>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</si>
  <si>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</si>
  <si>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</si>
  <si>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</si>
  <si>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</si>
  <si>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</si>
  <si>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</si>
  <si>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</si>
  <si>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</si>
  <si>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</si>
  <si>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</si>
  <si>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</si>
  <si>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</si>
  <si>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</si>
  <si>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</si>
  <si>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</si>
  <si>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</si>
  <si>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</si>
  <si>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</si>
  <si>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</si>
  <si>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</si>
  <si>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</si>
  <si>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</si>
  <si>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</si>
  <si>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</si>
  <si>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</si>
  <si>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</si>
  <si>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</si>
  <si>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</si>
  <si>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</si>
  <si>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</si>
  <si>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</si>
  <si>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</si>
  <si>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</si>
  <si>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</si>
  <si>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</si>
  <si>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</si>
  <si>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</si>
  <si>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</si>
  <si>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</si>
  <si>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</si>
  <si>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</si>
  <si>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</si>
  <si>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</si>
  <si>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</si>
  <si>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</si>
  <si>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</si>
  <si>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</si>
  <si>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</si>
  <si>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</si>
  <si>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</si>
  <si>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</si>
  <si>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</si>
  <si>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</si>
  <si>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</si>
  <si>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</si>
  <si>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</si>
  <si>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</si>
  <si>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</si>
  <si>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</si>
  <si>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</si>
  <si>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</si>
  <si>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</si>
  <si>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</si>
  <si>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</si>
  <si>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</si>
  <si>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</si>
  <si>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</si>
  <si>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</si>
  <si>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</si>
  <si>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</si>
  <si>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</si>
  <si>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</si>
  <si>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</si>
  <si>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</si>
  <si>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</si>
  <si>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</si>
  <si>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</si>
  <si>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</si>
  <si>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</si>
  <si>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</si>
  <si>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</si>
  <si>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</si>
  <si>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</si>
  <si>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</si>
  <si>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</si>
  <si>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</si>
  <si>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</si>
  <si>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</si>
  <si>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</si>
  <si>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</si>
  <si>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</si>
  <si>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</si>
  <si>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</si>
  <si>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</si>
  <si>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</si>
  <si>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</si>
  <si>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</si>
  <si>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</si>
  <si>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</si>
  <si>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</si>
  <si>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</si>
  <si>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</si>
  <si>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</si>
  <si>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</si>
  <si>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</si>
  <si>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</si>
  <si>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</si>
  <si>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</si>
  <si>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</si>
  <si>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</si>
  <si>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</si>
  <si>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</si>
  <si>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</si>
  <si>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</si>
  <si>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</si>
  <si>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</si>
  <si>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</si>
  <si>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</si>
  <si>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</si>
  <si>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</si>
  <si>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</si>
  <si>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</si>
  <si>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</si>
  <si>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</si>
  <si>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</si>
  <si>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</si>
  <si>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</si>
  <si>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</si>
  <si>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</si>
  <si>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</si>
  <si>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</si>
  <si>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</si>
  <si>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</si>
  <si>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</si>
  <si>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</si>
  <si>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</si>
  <si>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</si>
  <si>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</si>
  <si>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</si>
  <si>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</si>
  <si>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</si>
  <si>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</si>
  <si>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</si>
  <si>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</si>
  <si>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</si>
  <si>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</si>
  <si>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</si>
  <si>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</si>
  <si>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</si>
  <si>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</si>
  <si>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</si>
  <si>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</si>
  <si>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</si>
  <si>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</si>
  <si>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</si>
  <si>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</si>
  <si>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</si>
  <si>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</si>
  <si>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</si>
  <si>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</si>
  <si>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</si>
  <si>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</si>
  <si>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</si>
  <si>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</si>
  <si>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</si>
  <si>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</si>
  <si>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</si>
  <si>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</si>
  <si>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</si>
  <si>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</si>
  <si>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</si>
  <si>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</si>
  <si>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</si>
  <si>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</si>
  <si>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</si>
  <si>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</si>
  <si>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</si>
  <si>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</si>
  <si>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</si>
  <si>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</si>
  <si>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</si>
  <si>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</si>
  <si>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</si>
  <si>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</si>
  <si>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</si>
  <si>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</si>
  <si>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</si>
  <si>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</si>
  <si>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</si>
  <si>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</si>
  <si>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</si>
  <si>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</si>
  <si>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</si>
  <si>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</si>
  <si>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</si>
  <si>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</si>
  <si>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</si>
  <si>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</si>
  <si>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</si>
  <si>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</si>
  <si>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</si>
  <si>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</si>
  <si>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</si>
  <si>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</si>
  <si>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</si>
  <si>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</si>
  <si>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</si>
  <si>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</si>
  <si>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</si>
  <si>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</si>
  <si>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</si>
  <si>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</si>
  <si>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</si>
  <si>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</si>
  <si>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</si>
  <si>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</si>
  <si>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</si>
  <si>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</si>
  <si>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</si>
  <si>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</si>
  <si>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</si>
  <si>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</si>
  <si>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</si>
  <si>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</si>
  <si>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</si>
  <si>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</si>
  <si>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</si>
  <si>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</si>
  <si>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</si>
  <si>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</si>
  <si>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</si>
  <si>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</si>
  <si>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</si>
  <si>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</si>
  <si>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</si>
  <si>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</si>
  <si>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</si>
  <si>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</si>
  <si>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</si>
  <si>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</si>
  <si>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</si>
  <si>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</si>
  <si>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</si>
  <si>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</si>
  <si>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</si>
  <si>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</si>
  <si>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</si>
  <si>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</si>
  <si>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</si>
  <si>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</si>
  <si>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</si>
  <si>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</si>
  <si>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</si>
  <si>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</si>
  <si>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</si>
  <si>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</si>
  <si>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</si>
  <si>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</si>
  <si>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</si>
  <si>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</si>
  <si>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</si>
  <si>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</si>
  <si>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</si>
  <si>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</si>
  <si>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</si>
  <si>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</si>
  <si>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</si>
  <si>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</si>
  <si>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</si>
  <si>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</si>
  <si>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</si>
  <si>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</si>
  <si>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</si>
  <si>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</si>
  <si>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</si>
  <si>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</si>
  <si>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</si>
  <si>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</si>
  <si>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</si>
  <si>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</si>
  <si>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</si>
  <si>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</si>
  <si>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</si>
  <si>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</si>
  <si>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</si>
  <si>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</si>
  <si>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</si>
  <si>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</si>
  <si>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</si>
  <si>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</si>
  <si>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</si>
  <si>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</si>
  <si>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</si>
  <si>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</si>
  <si>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</si>
  <si>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</si>
  <si>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</si>
  <si>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</si>
  <si>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</si>
  <si>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</si>
  <si>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</si>
  <si>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</si>
  <si>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</si>
  <si>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</si>
  <si>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</si>
  <si>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</si>
  <si>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</si>
  <si>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</si>
  <si>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</si>
  <si>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</si>
  <si>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</si>
  <si>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</si>
  <si>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</si>
  <si>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</si>
  <si>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</si>
  <si>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</si>
  <si>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</si>
  <si>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</si>
  <si>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</si>
  <si>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</si>
  <si>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</si>
  <si>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</si>
  <si>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</si>
  <si>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</si>
  <si>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</si>
  <si>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</si>
  <si>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</si>
  <si>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</si>
  <si>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</si>
  <si>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</si>
  <si>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</si>
  <si>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</si>
  <si>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</si>
  <si>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</si>
  <si>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</si>
  <si>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</si>
  <si>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</si>
  <si>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</si>
  <si>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</si>
  <si>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</si>
  <si>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</si>
  <si>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</si>
  <si>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</si>
  <si>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</si>
  <si>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</si>
  <si>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</si>
  <si>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</si>
  <si>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</si>
  <si>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</si>
  <si>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</si>
  <si>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</si>
  <si>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</si>
  <si>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</si>
  <si>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</si>
  <si>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</si>
  <si>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</si>
  <si>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</si>
  <si>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</si>
  <si>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</si>
  <si>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</si>
  <si>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</si>
  <si>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</si>
  <si>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</si>
  <si>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</si>
  <si>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</si>
  <si>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</si>
  <si>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</si>
  <si>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</si>
  <si>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</si>
  <si>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</si>
  <si>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</si>
  <si>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</si>
  <si>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</si>
  <si>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</si>
  <si>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</si>
  <si>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</si>
  <si>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</si>
  <si>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</si>
  <si>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</si>
  <si>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</si>
  <si>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</si>
  <si>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</si>
  <si>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</si>
  <si>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</si>
  <si>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</si>
  <si>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</si>
  <si>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</si>
  <si>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</si>
  <si>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</si>
  <si>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</si>
  <si>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</si>
  <si>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</si>
  <si>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</si>
  <si>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</si>
  <si>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</si>
  <si>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</si>
  <si>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</si>
  <si>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</si>
  <si>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</si>
  <si>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</si>
  <si>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</si>
  <si>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</si>
  <si>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</si>
  <si>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</si>
  <si>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</si>
  <si>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</si>
  <si>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</si>
  <si>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</si>
  <si>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</si>
  <si>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</si>
  <si>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</si>
  <si>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</si>
  <si>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</si>
  <si>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</si>
  <si>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</si>
  <si>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</si>
  <si>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</si>
  <si>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</si>
  <si>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</si>
  <si>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</si>
  <si>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</si>
  <si>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</si>
  <si>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</si>
  <si>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</si>
  <si>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</si>
  <si>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</si>
  <si>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</si>
  <si>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</si>
  <si>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</si>
  <si>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</si>
  <si>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</si>
  <si>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</si>
  <si>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</si>
  <si>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</si>
  <si>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</si>
  <si>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</si>
  <si>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</si>
  <si>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</si>
  <si>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</si>
  <si>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</si>
  <si>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</si>
  <si>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</si>
  <si>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</si>
  <si>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</si>
  <si>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</si>
  <si>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</si>
  <si>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</si>
  <si>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</si>
  <si>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</si>
  <si>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</si>
  <si>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</si>
  <si>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</si>
  <si>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</si>
  <si>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</si>
  <si>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</si>
  <si>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</si>
  <si>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</si>
  <si>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</si>
  <si>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</si>
  <si>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</si>
  <si>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</si>
  <si>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</si>
  <si>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</si>
  <si>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</si>
  <si>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</si>
  <si>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</si>
  <si>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</si>
  <si>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</si>
  <si>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</si>
  <si>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</si>
  <si>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</si>
  <si>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</si>
  <si>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</si>
  <si>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</si>
  <si>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</si>
  <si>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</si>
  <si>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</si>
  <si>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</si>
  <si>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</si>
  <si>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</si>
  <si>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</si>
  <si>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</si>
  <si>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</si>
  <si>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</si>
  <si>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</si>
  <si>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</si>
  <si>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</si>
  <si>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</si>
  <si>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</si>
  <si>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</si>
  <si>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</si>
  <si>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</si>
  <si>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</si>
  <si>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</si>
  <si>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</si>
  <si>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</si>
  <si>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</si>
  <si>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</si>
  <si>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</si>
  <si>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</si>
  <si>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</si>
  <si>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</si>
  <si>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</si>
  <si>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</si>
  <si>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</si>
  <si>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</si>
  <si>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</si>
  <si>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</si>
  <si>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</si>
  <si>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</si>
  <si>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</si>
  <si>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</si>
  <si>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</si>
  <si>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</si>
  <si>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</si>
  <si>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</si>
  <si>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</si>
  <si>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</si>
  <si>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</si>
  <si>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</si>
  <si>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</si>
  <si>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</si>
  <si>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</si>
  <si>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</si>
  <si>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</si>
  <si>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</si>
  <si>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</si>
  <si>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</si>
  <si>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</si>
  <si>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</si>
  <si>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</si>
  <si>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</si>
  <si>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</si>
  <si>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</si>
  <si>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</si>
  <si>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</si>
  <si>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</si>
  <si>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</si>
  <si>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</si>
  <si>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</si>
  <si>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</si>
  <si>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</si>
  <si>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</si>
  <si>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</si>
  <si>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</si>
  <si>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</si>
  <si>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</si>
  <si>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</si>
  <si>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</si>
  <si>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</si>
  <si>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</si>
  <si>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</si>
  <si>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</si>
  <si>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</si>
  <si>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</si>
  <si>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</si>
  <si>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</si>
  <si>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</si>
  <si>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</si>
  <si>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</si>
  <si>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</si>
  <si>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</si>
  <si>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</si>
  <si>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</si>
  <si>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</si>
  <si>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</si>
  <si>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</si>
  <si>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</si>
  <si>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</si>
  <si>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</si>
  <si>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</si>
  <si>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</si>
  <si>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</si>
  <si>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</si>
  <si>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</si>
  <si>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</si>
  <si>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</si>
  <si>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</si>
  <si>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</si>
  <si>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</si>
  <si>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</si>
  <si>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</si>
  <si>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</si>
  <si>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</si>
  <si>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</si>
  <si>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</si>
  <si>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</si>
  <si>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</si>
  <si>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</si>
  <si>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</si>
  <si>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</si>
  <si>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</si>
  <si>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</si>
  <si>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</si>
  <si>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</si>
  <si>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</si>
  <si>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</si>
  <si>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</si>
  <si>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</si>
  <si>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</si>
  <si>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</si>
  <si>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</si>
  <si>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</si>
  <si>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</si>
  <si>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</si>
  <si>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</si>
  <si>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</si>
  <si>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</si>
  <si>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</si>
  <si>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</si>
  <si>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</si>
  <si>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</si>
  <si>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</si>
  <si>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</si>
  <si>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</si>
  <si>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</si>
  <si>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</si>
  <si>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</si>
  <si>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</si>
  <si>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</si>
  <si>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</si>
  <si>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</si>
  <si>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</si>
  <si>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</si>
  <si>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</si>
  <si>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</si>
  <si>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</si>
  <si>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</si>
  <si>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</si>
  <si>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</si>
  <si>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</si>
  <si>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</si>
  <si>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</si>
  <si>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</si>
  <si>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</si>
  <si>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</si>
  <si>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</si>
  <si>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</si>
  <si>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</si>
  <si>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</si>
  <si>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</si>
  <si>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</si>
  <si>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</si>
  <si>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</si>
  <si>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</si>
  <si>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</si>
  <si>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</si>
  <si>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</si>
  <si>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</si>
  <si>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</si>
  <si>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</si>
  <si>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</si>
  <si>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</si>
  <si>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</si>
  <si>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</si>
  <si>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</si>
  <si>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</si>
  <si>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</si>
  <si>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</si>
  <si>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</si>
  <si>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</si>
  <si>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</si>
  <si>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</si>
  <si>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</si>
  <si>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</si>
  <si>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</si>
  <si>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</si>
  <si>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</si>
  <si>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</si>
  <si>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</si>
  <si>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</si>
  <si>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</si>
  <si>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</si>
  <si>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</si>
  <si>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</si>
  <si>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</si>
  <si>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</si>
  <si>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</si>
  <si>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</si>
  <si>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</si>
  <si>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</si>
  <si>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</si>
  <si>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</si>
  <si>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</si>
  <si>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</si>
  <si>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</si>
  <si>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</si>
  <si>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</si>
  <si>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</si>
  <si>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</si>
  <si>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</si>
  <si>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</si>
  <si>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</si>
  <si>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</si>
  <si>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</si>
  <si>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</si>
  <si>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</si>
  <si>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</si>
  <si>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</si>
  <si>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</si>
  <si>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</si>
  <si>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</si>
  <si>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</si>
  <si>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</si>
  <si>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</si>
  <si>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</si>
  <si>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</si>
  <si>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</si>
  <si>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</si>
  <si>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</si>
  <si>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</si>
  <si>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</si>
  <si>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</si>
  <si>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</si>
  <si>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</si>
  <si>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</si>
  <si>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</si>
  <si>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</si>
  <si>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</si>
  <si>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</si>
  <si>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</si>
  <si>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</si>
  <si>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</si>
  <si>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</si>
  <si>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</si>
  <si>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</si>
  <si>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</si>
  <si>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</si>
  <si>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</si>
  <si>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</si>
  <si>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</si>
  <si>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</si>
  <si>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</si>
  <si>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</si>
  <si>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</si>
  <si>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</si>
  <si>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</si>
  <si>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</si>
  <si>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</si>
  <si>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</si>
  <si>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</si>
  <si>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</si>
  <si>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</si>
  <si>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</si>
  <si>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</si>
  <si>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</si>
  <si>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</si>
  <si>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</si>
  <si>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</si>
  <si>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</si>
  <si>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</si>
  <si>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</si>
  <si>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</si>
  <si>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</si>
  <si>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</si>
  <si>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</si>
  <si>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</si>
  <si>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</si>
  <si>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</si>
  <si>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</si>
  <si>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</si>
  <si>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</si>
  <si>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</si>
  <si>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</si>
  <si>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</si>
  <si>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</si>
  <si>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</si>
  <si>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</si>
  <si>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</si>
  <si>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</si>
  <si>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</si>
  <si>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</si>
  <si>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</si>
  <si>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</si>
  <si>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</si>
  <si>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</si>
  <si>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</si>
  <si>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</si>
  <si>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</si>
  <si>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</si>
  <si>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</si>
  <si>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</si>
  <si>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</si>
  <si>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</si>
  <si>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</si>
  <si>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</si>
  <si>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</si>
  <si>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</si>
  <si>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</si>
  <si>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</si>
  <si>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</si>
  <si>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</si>
  <si>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</si>
  <si>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</si>
  <si>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</si>
  <si>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</si>
  <si>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</si>
  <si>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</si>
  <si>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</si>
  <si>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</si>
  <si>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</si>
  <si>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</si>
  <si>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</si>
  <si>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</si>
  <si>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</si>
  <si>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</si>
  <si>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</si>
  <si>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</si>
  <si>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</si>
  <si>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</si>
  <si>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</si>
  <si>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</si>
  <si>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</si>
  <si>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</si>
  <si>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</si>
  <si>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</si>
  <si>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</si>
  <si>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</si>
  <si>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</si>
  <si>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</si>
  <si>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</si>
  <si>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</si>
  <si>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</si>
  <si>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</si>
  <si>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</si>
  <si>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</si>
  <si>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</si>
  <si>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</si>
  <si>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</si>
  <si>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</si>
  <si>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</si>
  <si>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</si>
  <si>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</si>
  <si>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</si>
  <si>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</si>
  <si>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</si>
  <si>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</si>
  <si>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</si>
  <si>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</si>
  <si>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</si>
  <si>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</si>
  <si>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</si>
  <si>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</si>
  <si>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</si>
  <si>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</si>
  <si>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</si>
  <si>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</si>
  <si>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</si>
  <si>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</si>
  <si>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</si>
  <si>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</si>
  <si>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</si>
  <si>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</si>
  <si>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</si>
  <si>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</si>
  <si>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</si>
  <si>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</si>
  <si>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</si>
  <si>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</si>
  <si>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</si>
  <si>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</si>
  <si>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</si>
  <si>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</si>
  <si>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</si>
  <si>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</si>
  <si>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</si>
  <si>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</si>
  <si>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</si>
  <si>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</si>
  <si>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</si>
  <si>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</si>
  <si>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</si>
  <si>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</si>
  <si>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</si>
  <si>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</si>
  <si>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</si>
  <si>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</si>
  <si>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</si>
  <si>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</si>
  <si>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</si>
  <si>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</si>
  <si>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</si>
  <si>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</si>
  <si>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</si>
  <si>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</si>
  <si>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</si>
  <si>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</si>
  <si>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</si>
  <si>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</si>
  <si>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</si>
  <si>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</si>
  <si>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</si>
  <si>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</si>
  <si>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</si>
  <si>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</si>
  <si>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</si>
  <si>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</si>
  <si>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</si>
  <si>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</si>
  <si>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</si>
  <si>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</si>
  <si>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</si>
  <si>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</si>
  <si>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</si>
  <si>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</si>
  <si>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</si>
  <si>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</si>
  <si>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</si>
  <si>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</si>
  <si>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</si>
  <si>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</si>
  <si>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</si>
  <si>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</si>
  <si>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</si>
  <si>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</si>
  <si>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</si>
  <si>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</si>
  <si>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</si>
  <si>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</si>
  <si>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</si>
  <si>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</si>
  <si>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</si>
  <si>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</si>
  <si>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</si>
  <si>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</si>
  <si>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</si>
  <si>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</si>
  <si>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</si>
  <si>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</si>
  <si>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</si>
  <si>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</si>
  <si>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</si>
  <si>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</si>
  <si>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</si>
  <si>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</si>
  <si>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</si>
  <si>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</si>
  <si>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</si>
  <si>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</si>
  <si>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</si>
  <si>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</si>
  <si>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</si>
  <si>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</si>
  <si>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</si>
  <si>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</si>
  <si>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</si>
  <si>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</si>
  <si>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</si>
  <si>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</si>
  <si>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</si>
  <si>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</si>
  <si>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</si>
  <si>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</si>
  <si>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</si>
  <si>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</si>
  <si>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</si>
  <si>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</si>
  <si>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</si>
  <si>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</si>
  <si>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</si>
  <si>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</si>
  <si>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</si>
  <si>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</si>
  <si>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</si>
  <si>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</si>
  <si>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</si>
  <si>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</si>
  <si>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</si>
  <si>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</si>
  <si>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</si>
  <si>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</si>
  <si>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</si>
  <si>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</si>
  <si>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</si>
  <si>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</si>
  <si>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</si>
  <si>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</si>
  <si>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</si>
  <si>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</si>
  <si>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</si>
  <si>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</si>
  <si>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</si>
  <si>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</si>
  <si>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</si>
  <si>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</si>
  <si>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</si>
  <si>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</si>
  <si>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</si>
  <si>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</si>
  <si>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</si>
  <si>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</si>
  <si>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</si>
  <si>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</si>
  <si>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</si>
  <si>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</si>
  <si>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</si>
  <si>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</si>
  <si>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</si>
  <si>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</si>
  <si>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</si>
  <si>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</si>
  <si>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</si>
  <si>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</si>
  <si>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</si>
  <si>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</si>
  <si>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</si>
  <si>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</si>
  <si>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</si>
  <si>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</si>
  <si>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</si>
  <si>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</si>
  <si>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</si>
  <si>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</si>
  <si>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</si>
  <si>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</si>
  <si>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</si>
  <si>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</si>
  <si>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</si>
  <si>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</si>
  <si>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</si>
  <si>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</si>
  <si>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</si>
  <si>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</si>
  <si>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</si>
  <si>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</si>
  <si>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</si>
  <si>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</si>
  <si>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</si>
  <si>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</si>
  <si>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</si>
  <si>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</si>
  <si>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</si>
  <si>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</si>
  <si>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</si>
  <si>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</si>
  <si>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</si>
  <si>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</si>
  <si>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</si>
  <si>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</si>
  <si>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</si>
  <si>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</si>
  <si>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</si>
  <si>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</si>
  <si>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</si>
  <si>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</si>
  <si>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</si>
  <si>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</si>
  <si>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</si>
  <si>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</si>
  <si>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</si>
  <si>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</si>
  <si>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</si>
  <si>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</si>
  <si>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</si>
  <si>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</si>
  <si>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</si>
  <si>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</si>
  <si>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</si>
  <si>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</si>
  <si>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</si>
  <si>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</si>
  <si>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</si>
  <si>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</si>
  <si>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</si>
  <si>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</si>
  <si>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</si>
  <si>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</si>
  <si>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</si>
  <si>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</si>
  <si>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</si>
  <si>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</si>
  <si>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</si>
  <si>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</si>
  <si>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</si>
  <si>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</si>
  <si>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</si>
  <si>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</si>
  <si>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</si>
  <si>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</si>
  <si>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</si>
  <si>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</si>
  <si>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</si>
  <si>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</si>
  <si>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</si>
  <si>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</si>
  <si>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</si>
  <si>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</si>
  <si>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</si>
  <si>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</si>
  <si>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</si>
  <si>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</si>
  <si>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</si>
  <si>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</si>
  <si>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</si>
  <si>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</si>
  <si>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</si>
  <si>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</si>
  <si>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</si>
  <si>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</si>
  <si>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</si>
  <si>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</si>
  <si>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</si>
  <si>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</si>
  <si>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</si>
  <si>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</si>
  <si>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</si>
  <si>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</si>
  <si>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</si>
  <si>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</si>
  <si>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</si>
  <si>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</si>
  <si>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</si>
  <si>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</si>
  <si>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</si>
  <si>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</si>
  <si>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</si>
  <si>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</si>
  <si>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</si>
  <si>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</si>
  <si>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</si>
  <si>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</si>
  <si>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</si>
  <si>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</si>
  <si>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</si>
  <si>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</si>
  <si>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</si>
  <si>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</si>
  <si>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</si>
  <si>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</si>
  <si>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</si>
  <si>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</si>
  <si>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</si>
  <si>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</si>
  <si>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</si>
  <si>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</si>
  <si>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</si>
  <si>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</si>
  <si>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</si>
  <si>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</si>
  <si>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</si>
  <si>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</si>
  <si>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</si>
  <si>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</si>
  <si>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</si>
  <si>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</si>
  <si>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</si>
  <si>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</si>
  <si>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</si>
  <si>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</si>
  <si>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</si>
  <si>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</si>
  <si>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</si>
  <si>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</si>
  <si>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</si>
  <si>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</si>
  <si>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</si>
  <si>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</si>
  <si>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</si>
  <si>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</si>
  <si>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</si>
  <si>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</si>
  <si>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</si>
  <si>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</si>
  <si>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</si>
  <si>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</si>
  <si>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</si>
  <si>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</si>
  <si>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</si>
  <si>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</si>
  <si>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</si>
  <si>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</si>
  <si>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</si>
  <si>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</si>
  <si>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</si>
  <si>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</si>
  <si>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</si>
  <si>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</si>
  <si>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</si>
  <si>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</si>
  <si>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</si>
  <si>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</si>
  <si>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</si>
  <si>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</si>
  <si>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</si>
  <si>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</si>
  <si>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</si>
  <si>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</si>
  <si>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</si>
  <si>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</si>
  <si>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</si>
  <si>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</si>
  <si>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</si>
  <si>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</si>
  <si>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</si>
  <si>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</si>
  <si>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</si>
  <si>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</si>
  <si>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</si>
  <si>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</si>
  <si>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</si>
  <si>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</si>
  <si>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</si>
  <si>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</si>
  <si>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</si>
  <si>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</si>
  <si>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</si>
  <si>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</si>
  <si>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</si>
  <si>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</si>
  <si>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</si>
  <si>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</si>
  <si>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</si>
  <si>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</si>
  <si>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</si>
  <si>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</si>
  <si>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</si>
  <si>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</si>
  <si>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</si>
  <si>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</si>
  <si>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</si>
  <si>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</si>
  <si>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</si>
  <si>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</si>
  <si>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</si>
  <si>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</si>
  <si>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</si>
  <si>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</si>
  <si>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</si>
  <si>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</si>
  <si>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</si>
  <si>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</si>
  <si>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</si>
  <si>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</si>
  <si>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</si>
  <si>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</si>
  <si>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</si>
  <si>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</si>
  <si>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</si>
  <si>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</si>
  <si>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</si>
  <si>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</si>
  <si>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</si>
  <si>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</si>
  <si>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</si>
  <si>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</si>
  <si>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</si>
  <si>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</si>
  <si>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</si>
  <si>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</si>
  <si>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</si>
  <si>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</si>
  <si>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</si>
  <si>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</si>
  <si>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</si>
  <si>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</si>
  <si>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</si>
  <si>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</si>
  <si>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</si>
  <si>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</si>
  <si>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</si>
  <si>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</si>
  <si>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</si>
  <si>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</si>
  <si>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</si>
  <si>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</si>
  <si>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</si>
  <si>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</si>
  <si>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</si>
  <si>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</si>
  <si>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</si>
  <si>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</si>
  <si>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</si>
  <si>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</si>
  <si>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</si>
  <si>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</si>
  <si>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</si>
  <si>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</si>
  <si>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</si>
  <si>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</si>
  <si>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</si>
  <si>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</si>
  <si>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</si>
  <si>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</si>
  <si>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</si>
  <si>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</si>
  <si>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</si>
  <si>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</si>
  <si>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</si>
  <si>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</si>
  <si>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</si>
  <si>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</si>
  <si>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</si>
  <si>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</si>
  <si>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</si>
  <si>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</si>
  <si>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</si>
  <si>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</si>
  <si>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</si>
  <si>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</si>
  <si>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</si>
  <si>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</si>
  <si>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</si>
  <si>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</si>
  <si>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</si>
  <si>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</si>
  <si>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</si>
  <si>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</si>
  <si>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</si>
  <si>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</si>
  <si>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</si>
  <si>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</si>
  <si>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</si>
  <si>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</si>
  <si>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</si>
  <si>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</si>
  <si>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</si>
  <si>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</si>
  <si>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</si>
  <si>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</si>
  <si>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</si>
  <si>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</si>
  <si>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</si>
  <si>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</si>
  <si>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</si>
  <si>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</si>
  <si>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</si>
  <si>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</si>
  <si>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</si>
  <si>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</si>
  <si>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</si>
  <si>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</si>
  <si>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</si>
  <si>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</si>
  <si>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</si>
  <si>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</si>
  <si>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</si>
  <si>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</si>
  <si>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</si>
  <si>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</si>
  <si>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</si>
  <si>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</si>
  <si>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</si>
  <si>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</si>
  <si>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</si>
  <si>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</si>
  <si>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</si>
  <si>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</si>
  <si>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</si>
  <si>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</si>
  <si>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</si>
  <si>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</si>
  <si>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</si>
  <si>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</si>
  <si>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</si>
  <si>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</si>
  <si>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</si>
  <si>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</si>
  <si>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</si>
  <si>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</si>
  <si>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</si>
  <si>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</si>
  <si>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</si>
  <si>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</si>
  <si>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</si>
  <si>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</si>
  <si>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</si>
  <si>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</si>
  <si>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</si>
  <si>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</si>
  <si>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</si>
  <si>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</si>
  <si>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</si>
  <si>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</si>
  <si>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</si>
  <si>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</si>
  <si>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</si>
  <si>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</si>
  <si>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</si>
  <si>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</si>
  <si>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</si>
  <si>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</si>
  <si>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</si>
  <si>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</si>
  <si>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</si>
  <si>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</si>
  <si>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</si>
  <si>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</si>
  <si>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</si>
  <si>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</si>
  <si>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</si>
  <si>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</si>
  <si>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</si>
  <si>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</si>
  <si>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</si>
  <si>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</si>
  <si>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</si>
  <si>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</si>
  <si>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</si>
  <si>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</si>
  <si>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</si>
  <si>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</si>
  <si>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</si>
  <si>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</si>
  <si>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</si>
  <si>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</si>
  <si>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</si>
  <si>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</si>
  <si>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</si>
  <si>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</si>
  <si>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</si>
  <si>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</si>
  <si>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</si>
  <si>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</si>
  <si>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</si>
  <si>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</si>
  <si>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</si>
  <si>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</si>
  <si>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</si>
  <si>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</si>
  <si>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</si>
  <si>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</si>
  <si>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</si>
  <si>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</si>
  <si>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</si>
  <si>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</si>
  <si>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</si>
  <si>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</si>
  <si>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</si>
  <si>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</si>
  <si>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</si>
  <si>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</si>
  <si>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</si>
  <si>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</si>
  <si>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</si>
  <si>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</si>
  <si>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</si>
  <si>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</si>
  <si>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</si>
  <si>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</si>
  <si>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</si>
  <si>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</si>
  <si>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</si>
  <si>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</si>
  <si>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</si>
  <si>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</si>
  <si>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</si>
  <si>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</si>
  <si>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</si>
  <si>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</si>
  <si>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</si>
  <si>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</si>
  <si>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</si>
  <si>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</si>
  <si>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</si>
  <si>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</si>
  <si>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</si>
  <si>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</si>
  <si>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</si>
  <si>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</si>
  <si>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</si>
  <si>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</si>
  <si>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</si>
  <si>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</si>
  <si>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</si>
  <si>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</si>
  <si>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</si>
  <si>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</si>
  <si>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</si>
  <si>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</si>
  <si>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</si>
  <si>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</si>
  <si>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</si>
  <si>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</si>
  <si>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</si>
  <si>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</si>
  <si>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</si>
  <si>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</si>
  <si>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</si>
  <si>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</si>
  <si>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</si>
  <si>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</si>
  <si>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</si>
  <si>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</si>
  <si>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</si>
  <si>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</si>
  <si>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</si>
  <si>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</si>
  <si>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</si>
  <si>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</si>
  <si>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</si>
  <si>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</si>
  <si>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</si>
  <si>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</si>
  <si>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</si>
  <si>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</si>
  <si>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</si>
  <si>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</si>
  <si>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</si>
  <si>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</si>
  <si>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</si>
  <si>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</si>
  <si>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</si>
  <si>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</si>
  <si>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</si>
  <si>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</si>
  <si>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</si>
  <si>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</si>
  <si>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</si>
  <si>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</si>
  <si>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</si>
  <si>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</si>
  <si>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</si>
  <si>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</si>
  <si>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</si>
  <si>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</si>
  <si>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</si>
  <si>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</si>
  <si>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</si>
  <si>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</si>
  <si>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</si>
  <si>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</si>
  <si>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</si>
  <si>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</si>
  <si>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</si>
  <si>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</si>
  <si>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</si>
  <si>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</si>
  <si>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</si>
  <si>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</si>
  <si>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</si>
  <si>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</si>
  <si>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</si>
  <si>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</si>
  <si>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</si>
  <si>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</si>
  <si>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</si>
  <si>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</si>
  <si>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</si>
  <si>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</si>
  <si>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</si>
  <si>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</si>
  <si>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</si>
  <si>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</si>
  <si>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</si>
  <si>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</si>
  <si>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</si>
  <si>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</si>
  <si>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</si>
  <si>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</si>
  <si>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</si>
  <si>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</si>
  <si>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</si>
  <si>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</si>
  <si>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</si>
  <si>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</si>
  <si>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</si>
  <si>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</si>
  <si>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</si>
  <si>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</si>
  <si>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</si>
  <si>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</si>
  <si>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</si>
  <si>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</si>
  <si>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</si>
  <si>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</si>
  <si>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</si>
  <si>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</si>
  <si>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</si>
  <si>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</si>
  <si>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</si>
  <si>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</si>
  <si>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</si>
  <si>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</si>
  <si>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</si>
  <si>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</si>
  <si>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</si>
  <si>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</si>
  <si>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</si>
  <si>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</si>
  <si>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</si>
  <si>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</si>
  <si>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</si>
  <si>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</si>
  <si>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</si>
  <si>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</si>
  <si>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</si>
  <si>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</si>
  <si>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</si>
  <si>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</si>
  <si>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</si>
  <si>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</si>
  <si>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</si>
  <si>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</si>
  <si>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</si>
  <si>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</si>
  <si>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</si>
  <si>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</si>
  <si>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</si>
  <si>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</si>
  <si>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</si>
  <si>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</si>
  <si>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</si>
  <si>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</si>
  <si>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</si>
  <si>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</si>
  <si>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</si>
  <si>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</si>
  <si>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</si>
  <si>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</si>
  <si>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</si>
  <si>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</si>
  <si>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</si>
  <si>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</si>
  <si>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</si>
  <si>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</si>
  <si>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</si>
  <si>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</si>
  <si>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</si>
  <si>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</si>
  <si>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</si>
  <si>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</si>
  <si>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</si>
  <si>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</si>
  <si>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</si>
  <si>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</si>
  <si>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</si>
  <si>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</si>
  <si>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</si>
  <si>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</si>
  <si>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</si>
  <si>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</si>
  <si>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</si>
  <si>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</si>
  <si>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</si>
  <si>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</si>
  <si>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</si>
  <si>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</si>
  <si>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</si>
  <si>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</si>
  <si>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</si>
  <si>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</si>
  <si>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</si>
  <si>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</si>
  <si>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</si>
  <si>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</si>
  <si>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</si>
  <si>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</si>
  <si>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</si>
  <si>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</si>
  <si>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</si>
  <si>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</si>
  <si>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</si>
  <si>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</si>
  <si>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</si>
  <si>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</si>
  <si>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</si>
  <si>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</si>
  <si>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</si>
  <si>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</si>
  <si>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</si>
  <si>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</si>
  <si>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</si>
  <si>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</si>
  <si>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</si>
  <si>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</si>
  <si>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</si>
  <si>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</si>
  <si>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</si>
  <si>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</si>
  <si>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</si>
  <si>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</si>
  <si>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</si>
  <si>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</si>
  <si>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</si>
  <si>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</si>
  <si>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</si>
  <si>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</si>
  <si>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</si>
  <si>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</si>
  <si>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</si>
  <si>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</si>
  <si>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</si>
  <si>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</si>
  <si>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</si>
  <si>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</si>
  <si>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</si>
  <si>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</si>
  <si>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</si>
  <si>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</si>
  <si>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</si>
  <si>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</si>
  <si>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</si>
  <si>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</si>
  <si>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</si>
  <si>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</si>
  <si>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</si>
  <si>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</si>
  <si>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</si>
  <si>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</si>
  <si>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</si>
  <si>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</si>
  <si>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</si>
  <si>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</si>
  <si>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</si>
  <si>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</si>
  <si>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</si>
  <si>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</si>
  <si>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</si>
  <si>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</si>
  <si>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</si>
  <si>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</si>
  <si>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</si>
  <si>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</si>
  <si>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</si>
  <si>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</si>
  <si>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</si>
  <si>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</si>
  <si>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</si>
  <si>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</si>
  <si>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</si>
  <si>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</si>
  <si>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</si>
  <si>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</si>
  <si>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</si>
  <si>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</si>
  <si>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</si>
  <si>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</si>
  <si>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</si>
  <si>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</si>
  <si>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</si>
  <si>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</si>
  <si>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</si>
  <si>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</si>
  <si>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</si>
  <si>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</si>
  <si>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</si>
  <si>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</si>
  <si>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</si>
  <si>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</si>
  <si>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</si>
  <si>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</si>
  <si>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</si>
  <si>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</si>
  <si>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</si>
  <si>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</si>
  <si>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</si>
  <si>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</si>
  <si>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</si>
  <si>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</si>
  <si>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</si>
  <si>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</si>
  <si>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</si>
  <si>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</si>
  <si>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</si>
  <si>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</si>
  <si>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</si>
  <si>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</si>
  <si>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</si>
  <si>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</si>
  <si>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</si>
  <si>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</si>
  <si>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</si>
  <si>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</si>
  <si>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</si>
  <si>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</si>
  <si>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</si>
  <si>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</si>
  <si>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</si>
  <si>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</si>
  <si>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</si>
  <si>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</si>
  <si>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</si>
  <si>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</si>
  <si>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</si>
  <si>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</si>
  <si>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</si>
  <si>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</si>
  <si>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</si>
  <si>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</si>
  <si>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</si>
  <si>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</si>
  <si>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</si>
  <si>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</si>
  <si>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</si>
  <si>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</si>
  <si>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</si>
  <si>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</si>
  <si>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</si>
  <si>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</si>
  <si>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</si>
  <si>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</si>
  <si>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</si>
  <si>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</si>
  <si>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</si>
  <si>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</si>
  <si>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</si>
  <si>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</si>
  <si>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</si>
  <si>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</si>
  <si>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</si>
  <si>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</si>
  <si>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</si>
  <si>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</si>
  <si>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</si>
  <si>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</si>
  <si>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</si>
  <si>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</si>
  <si>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</si>
  <si>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</si>
  <si>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</si>
  <si>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</si>
  <si>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</si>
  <si>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</si>
  <si>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</si>
  <si>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</si>
  <si>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</si>
  <si>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</si>
  <si>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</si>
  <si>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</si>
  <si>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</si>
  <si>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</si>
  <si>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</si>
  <si>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</si>
  <si>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</si>
  <si>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</si>
  <si>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</si>
  <si>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</si>
  <si>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</si>
  <si>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</si>
  <si>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</si>
  <si>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</si>
  <si>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</si>
  <si>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</si>
  <si>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</si>
  <si>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</si>
  <si>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</si>
  <si>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</si>
  <si>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</si>
  <si>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</si>
  <si>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</si>
  <si>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</si>
  <si>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</si>
  <si>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</si>
  <si>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</si>
  <si>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</si>
  <si>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</si>
  <si>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</si>
  <si>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</si>
  <si>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</si>
  <si>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</si>
  <si>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</si>
  <si>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</si>
  <si>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</si>
  <si>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</si>
  <si>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</si>
  <si>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</si>
  <si>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</si>
  <si>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</si>
  <si>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</si>
  <si>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</si>
  <si>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</si>
  <si>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</si>
  <si>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</si>
  <si>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</si>
  <si>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</si>
  <si>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</si>
  <si>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</si>
  <si>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</si>
  <si>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</si>
  <si>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</si>
  <si>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</si>
  <si>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</si>
  <si>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</si>
  <si>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</si>
  <si>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</si>
  <si>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</si>
  <si>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</si>
  <si>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</si>
  <si>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</si>
  <si>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</si>
  <si>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</si>
  <si>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</si>
  <si>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</si>
  <si>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</si>
  <si>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</si>
  <si>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</si>
  <si>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</si>
  <si>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</si>
  <si>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</si>
  <si>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</si>
  <si>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</si>
  <si>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</si>
  <si>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</si>
  <si>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</si>
  <si>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</si>
  <si>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</si>
  <si>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</si>
  <si>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</si>
  <si>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</si>
  <si>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</si>
  <si>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</si>
  <si>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</si>
  <si>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</si>
  <si>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</si>
  <si>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</si>
  <si>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</si>
  <si>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</si>
  <si>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</si>
  <si>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</si>
  <si>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</si>
  <si>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</si>
  <si>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</si>
  <si>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</si>
  <si>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</si>
  <si>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</si>
  <si>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</si>
  <si>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</si>
  <si>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</si>
  <si>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</si>
  <si>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</si>
  <si>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</si>
  <si>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</si>
  <si>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</si>
  <si>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</si>
  <si>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</si>
  <si>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</si>
  <si>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</si>
  <si>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</si>
  <si>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</si>
  <si>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</si>
  <si>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</si>
  <si>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</si>
  <si>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</si>
  <si>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</si>
  <si>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</si>
  <si>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</si>
  <si>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</si>
  <si>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</si>
  <si>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</si>
  <si>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</si>
  <si>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</si>
  <si>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</si>
  <si>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</si>
  <si>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</si>
  <si>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</si>
  <si>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</si>
  <si>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</si>
  <si>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</si>
  <si>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</si>
  <si>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</si>
  <si>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</si>
  <si>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</si>
  <si>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</si>
  <si>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</si>
  <si>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</si>
  <si>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</si>
  <si>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</si>
  <si>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</si>
  <si>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</si>
  <si>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</si>
  <si>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</si>
  <si>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</si>
  <si>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</si>
  <si>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</si>
  <si>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</si>
  <si>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</si>
  <si>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</si>
  <si>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</si>
  <si>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</si>
  <si>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</si>
  <si>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</si>
  <si>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</si>
  <si>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</si>
  <si>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</si>
  <si>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</si>
  <si>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</si>
  <si>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</si>
  <si>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</si>
  <si>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</si>
  <si>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</si>
  <si>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</si>
  <si>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</si>
  <si>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</si>
  <si>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</si>
  <si>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</si>
  <si>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</si>
  <si>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</si>
  <si>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</si>
  <si>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</si>
  <si>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</si>
  <si>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</si>
  <si>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</si>
  <si>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</si>
  <si>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</si>
  <si>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</si>
  <si>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</si>
  <si>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</si>
  <si>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</si>
  <si>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</si>
  <si>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</si>
  <si>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</si>
  <si>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</si>
  <si>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</si>
  <si>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</si>
  <si>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</si>
  <si>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</si>
  <si>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</si>
  <si>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</si>
  <si>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</si>
  <si>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</si>
  <si>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</si>
  <si>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</si>
  <si>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</si>
  <si>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</si>
  <si>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</si>
  <si>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</si>
  <si>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</si>
  <si>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</si>
  <si>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</si>
  <si>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</si>
  <si>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</si>
  <si>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</si>
  <si>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</si>
  <si>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</si>
  <si>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</si>
  <si>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</si>
  <si>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</si>
  <si>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</si>
  <si>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</si>
  <si>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</si>
  <si>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</si>
  <si>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</si>
  <si>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</si>
  <si>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</si>
  <si>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</si>
  <si>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</si>
  <si>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</si>
  <si>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</si>
  <si>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</si>
  <si>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</si>
  <si>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</si>
  <si>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</si>
  <si>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</si>
  <si>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</si>
  <si>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</si>
  <si>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</si>
  <si>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</si>
  <si>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</si>
  <si>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</si>
  <si>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</si>
  <si>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</si>
  <si>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</si>
  <si>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</si>
  <si>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</si>
  <si>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</si>
  <si>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</si>
  <si>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</si>
  <si>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</si>
  <si>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</si>
  <si>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</si>
  <si>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</si>
  <si>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</si>
  <si>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</si>
  <si>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</si>
  <si>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</si>
  <si>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</si>
  <si>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</si>
  <si>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</si>
  <si>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</si>
  <si>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</si>
  <si>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</si>
  <si>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</si>
  <si>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</si>
  <si>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</si>
  <si>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</si>
  <si>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</si>
  <si>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</si>
  <si>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</si>
  <si>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</si>
  <si>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</si>
  <si>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</si>
  <si>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</si>
  <si>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</si>
  <si>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</si>
  <si>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</si>
  <si>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</si>
  <si>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</si>
  <si>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</si>
  <si>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</si>
  <si>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</si>
  <si>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</si>
  <si>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</si>
  <si>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</si>
  <si>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</si>
  <si>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</si>
  <si>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</si>
  <si>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</si>
  <si>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</si>
  <si>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</si>
  <si>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</si>
  <si>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</si>
  <si>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</si>
  <si>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</si>
  <si>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</si>
  <si>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</si>
  <si>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</si>
  <si>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</si>
  <si>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</si>
  <si>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</si>
  <si>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</si>
  <si>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</si>
  <si>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</si>
  <si>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</si>
  <si>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</si>
  <si>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</si>
  <si>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</si>
  <si>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</si>
  <si>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</si>
  <si>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</si>
  <si>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</si>
  <si>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</si>
  <si>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</si>
  <si>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</si>
  <si>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</si>
  <si>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</si>
  <si>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</si>
  <si>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</si>
  <si>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</si>
  <si>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</si>
  <si>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</si>
  <si>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</si>
  <si>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</si>
  <si>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</si>
  <si>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</si>
  <si>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</si>
  <si>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</si>
  <si>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</si>
  <si>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</si>
  <si>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</si>
  <si>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</si>
  <si>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</si>
  <si>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</si>
  <si>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</si>
  <si>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</si>
  <si>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</si>
  <si>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</si>
  <si>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</si>
  <si>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</si>
  <si>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</si>
  <si>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</si>
  <si>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</si>
  <si>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</si>
  <si>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</si>
  <si>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</si>
  <si>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</si>
  <si>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</si>
  <si>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</si>
  <si>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</si>
  <si>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</si>
  <si>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</si>
  <si>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</si>
  <si>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</si>
  <si>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</si>
  <si>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</si>
  <si>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</si>
  <si>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</si>
  <si>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</si>
  <si>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</si>
  <si>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</si>
  <si>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</si>
  <si>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</si>
  <si>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</si>
  <si>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</si>
  <si>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</si>
  <si>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</si>
  <si>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</si>
  <si>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</si>
  <si>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</si>
  <si>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</si>
  <si>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</si>
  <si>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</si>
  <si>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</si>
  <si>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</si>
  <si>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</si>
  <si>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</si>
  <si>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</si>
  <si>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</si>
  <si>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</si>
  <si>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</si>
  <si>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</si>
  <si>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</si>
  <si>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</si>
  <si>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</si>
  <si>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</si>
  <si>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</si>
  <si>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</si>
  <si>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</si>
  <si>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</si>
  <si>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</si>
  <si>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</si>
  <si>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</si>
  <si>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</si>
  <si>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</si>
  <si>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</si>
  <si>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</si>
  <si>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</si>
  <si>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</si>
  <si>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</si>
  <si>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</si>
  <si>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</si>
  <si>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</si>
  <si>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</si>
  <si>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</si>
  <si>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</si>
  <si>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</si>
  <si>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</si>
  <si>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</si>
  <si>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</si>
  <si>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</si>
  <si>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</si>
  <si>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</si>
  <si>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</si>
  <si>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</si>
  <si>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</si>
  <si>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</si>
  <si>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</si>
  <si>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</si>
  <si>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</si>
  <si>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</si>
  <si>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</si>
  <si>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</si>
  <si>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</si>
  <si>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</si>
  <si>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</si>
  <si>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</si>
  <si>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</si>
  <si>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</si>
  <si>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</si>
  <si>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</si>
  <si>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</si>
  <si>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</si>
  <si>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</si>
  <si>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</si>
  <si>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</si>
  <si>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</si>
  <si>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</si>
  <si>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</si>
  <si>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</si>
  <si>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</si>
  <si>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</si>
  <si>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</si>
  <si>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</si>
  <si>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</si>
  <si>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</si>
  <si>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</si>
  <si>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</si>
  <si>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</si>
  <si>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</si>
  <si>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</si>
  <si>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</si>
  <si>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</si>
  <si>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</si>
  <si>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</si>
  <si>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</si>
  <si>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</si>
  <si>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</si>
  <si>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</si>
  <si>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</si>
  <si>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</si>
  <si>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</si>
  <si>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</si>
  <si>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</si>
  <si>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</si>
  <si>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</si>
  <si>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</si>
  <si>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</si>
  <si>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</si>
  <si>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</si>
  <si>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</si>
  <si>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</si>
  <si>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</si>
  <si>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</si>
  <si>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</si>
  <si>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</si>
  <si>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</si>
  <si>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</si>
  <si>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</si>
  <si>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</si>
  <si>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</si>
  <si>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</si>
  <si>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</si>
  <si>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</si>
  <si>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</si>
  <si>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</si>
  <si>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</si>
  <si>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</si>
  <si>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</si>
  <si>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</si>
  <si>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</si>
  <si>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</si>
  <si>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</si>
  <si>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</si>
  <si>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</si>
  <si>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</si>
  <si>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</si>
  <si>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</si>
  <si>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</si>
  <si>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</si>
  <si>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</si>
  <si>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</si>
  <si>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</si>
  <si>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</si>
  <si>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</si>
  <si>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</si>
  <si>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</si>
  <si>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</si>
  <si>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</si>
  <si>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</si>
  <si>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</si>
  <si>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</si>
  <si>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</si>
  <si>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</si>
  <si>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</si>
  <si>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</si>
  <si>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</si>
  <si>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</si>
  <si>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</si>
  <si>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</si>
  <si>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</si>
  <si>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</si>
  <si>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</si>
  <si>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</si>
  <si>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</si>
  <si>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</si>
  <si>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</si>
  <si>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</si>
  <si>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</si>
  <si>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</si>
  <si>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</si>
  <si>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</si>
  <si>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</si>
  <si>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</si>
  <si>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</si>
  <si>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</si>
  <si>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</si>
  <si>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</si>
  <si>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</si>
  <si>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</si>
  <si>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</si>
  <si>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</si>
  <si>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</si>
  <si>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</si>
  <si>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</si>
  <si>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</si>
  <si>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</si>
  <si>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</si>
  <si>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</si>
  <si>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</si>
  <si>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</si>
  <si>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</si>
  <si>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</si>
  <si>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</si>
  <si>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</si>
  <si>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</si>
  <si>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</si>
  <si>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</si>
  <si>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</si>
  <si>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</si>
  <si>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</si>
  <si>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</si>
  <si>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</si>
  <si>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</si>
  <si>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</si>
  <si>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</si>
  <si>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</si>
  <si>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</si>
  <si>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</si>
  <si>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</si>
  <si>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</si>
  <si>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</si>
  <si>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</si>
  <si>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</si>
  <si>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</si>
  <si>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</si>
  <si>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</si>
  <si>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</si>
  <si>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</si>
  <si>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</si>
  <si>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</si>
  <si>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</si>
  <si>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</si>
  <si>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</si>
  <si>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</si>
  <si>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</si>
  <si>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</si>
  <si>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</si>
  <si>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</si>
  <si>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</si>
  <si>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</si>
  <si>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</si>
  <si>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</si>
  <si>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</si>
  <si>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</si>
  <si>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</si>
  <si>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</si>
  <si>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</si>
  <si>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</si>
  <si>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</si>
  <si>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</si>
  <si>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</si>
  <si>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</si>
  <si>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</si>
  <si>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</si>
  <si>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</si>
  <si>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</si>
  <si>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</si>
  <si>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</si>
  <si>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</si>
  <si>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</si>
  <si>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</si>
  <si>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</si>
  <si>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</si>
  <si>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</si>
  <si>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</si>
  <si>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</si>
  <si>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</si>
  <si>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</si>
  <si>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</si>
  <si>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</si>
  <si>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</si>
  <si>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</si>
  <si>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</si>
  <si>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</si>
  <si>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</si>
  <si>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</si>
  <si>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</si>
  <si>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</si>
  <si>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</si>
  <si>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</si>
  <si>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</si>
  <si>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</si>
  <si>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</si>
  <si>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</si>
  <si>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</si>
  <si>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</si>
  <si>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</si>
  <si>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</si>
  <si>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</si>
  <si>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</si>
  <si>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</si>
  <si>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</si>
  <si>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</si>
  <si>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</si>
  <si>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</si>
  <si>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</si>
  <si>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</si>
  <si>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</si>
  <si>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</si>
  <si>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</si>
  <si>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</si>
  <si>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</si>
  <si>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</si>
  <si>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</si>
  <si>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</si>
  <si>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</si>
  <si>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</si>
  <si>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</si>
  <si>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</si>
  <si>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</si>
  <si>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</si>
  <si>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</si>
  <si>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</si>
  <si>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</si>
  <si>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</si>
  <si>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</si>
  <si>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</si>
  <si>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</si>
  <si>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</si>
  <si>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</si>
  <si>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</si>
  <si>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</si>
  <si>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</si>
  <si>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</si>
  <si>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</si>
  <si>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</si>
  <si>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</si>
  <si>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</si>
  <si>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</si>
  <si>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</si>
  <si>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</si>
  <si>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</si>
  <si>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</si>
  <si>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</si>
  <si>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</si>
  <si>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</si>
  <si>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</si>
  <si>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</si>
  <si>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</si>
  <si>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</si>
  <si>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</si>
  <si>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</si>
  <si>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</si>
  <si>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</si>
  <si>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</si>
  <si>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</si>
  <si>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</si>
  <si>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</si>
  <si>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</si>
  <si>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</si>
  <si>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</si>
  <si>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</si>
  <si>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</si>
  <si>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</si>
  <si>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</si>
  <si>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</si>
  <si>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</si>
  <si>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</si>
  <si>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</si>
  <si>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</si>
  <si>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</si>
  <si>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</si>
  <si>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</si>
  <si>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</si>
  <si>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</si>
  <si>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</si>
  <si>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</si>
  <si>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</si>
  <si>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</si>
  <si>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</si>
  <si>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</si>
  <si>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</si>
  <si>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</si>
  <si>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</si>
  <si>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</si>
  <si>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</si>
  <si>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</si>
  <si>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</si>
  <si>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</si>
  <si>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</si>
  <si>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</si>
  <si>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</si>
  <si>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</si>
  <si>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</si>
  <si>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</si>
  <si>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</si>
  <si>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</si>
  <si>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</si>
  <si>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</si>
  <si>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</si>
  <si>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</si>
  <si>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</si>
  <si>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</si>
  <si>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</si>
  <si>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</si>
  <si>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</si>
  <si>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</si>
  <si>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</si>
  <si>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</si>
  <si>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</si>
  <si>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</si>
  <si>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</si>
  <si>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</si>
  <si>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</si>
  <si>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</si>
  <si>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</si>
  <si>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</si>
  <si>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</si>
  <si>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</si>
  <si>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</si>
  <si>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</si>
  <si>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</si>
  <si>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</si>
  <si>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</si>
  <si>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</si>
  <si>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</si>
  <si>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</si>
  <si>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</si>
  <si>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</si>
  <si>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</si>
  <si>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</si>
  <si>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</si>
  <si>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</si>
  <si>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</si>
  <si>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</si>
  <si>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</si>
  <si>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</si>
  <si>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</si>
  <si>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</si>
  <si>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</si>
  <si>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</si>
  <si>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</si>
  <si>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</si>
  <si>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</si>
  <si>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</si>
  <si>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</si>
  <si>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</si>
  <si>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</si>
  <si>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</si>
  <si>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</si>
  <si>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</si>
  <si>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</si>
  <si>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</si>
  <si>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</si>
  <si>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</si>
  <si>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</si>
  <si>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</si>
  <si>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</si>
  <si>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</si>
  <si>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</si>
  <si>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</si>
  <si>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</si>
  <si>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</si>
  <si>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</si>
  <si>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</si>
  <si>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</si>
  <si>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</si>
  <si>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</si>
  <si>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</si>
  <si>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</si>
  <si>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</si>
  <si>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</si>
  <si>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</si>
  <si>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</si>
  <si>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</si>
  <si>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</si>
  <si>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</si>
  <si>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</si>
  <si>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</si>
  <si>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</si>
  <si>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</si>
  <si>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</si>
  <si>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</si>
  <si>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</si>
  <si>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</si>
  <si>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</si>
  <si>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</si>
  <si>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</si>
  <si>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</si>
  <si>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</si>
  <si>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</si>
  <si>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</si>
  <si>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</si>
  <si>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</si>
  <si>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</si>
  <si>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</si>
  <si>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</si>
  <si>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</si>
  <si>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</si>
  <si>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</si>
  <si>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</si>
  <si>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</si>
  <si>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</si>
  <si>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</si>
  <si>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</si>
  <si>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</si>
  <si>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</si>
  <si>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</si>
  <si>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</si>
  <si>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</si>
  <si>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</si>
  <si>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</si>
  <si>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</si>
  <si>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</si>
  <si>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</si>
  <si>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</si>
  <si>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</si>
  <si>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</si>
  <si>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</si>
  <si>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</si>
  <si>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</si>
  <si>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</si>
  <si>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</si>
  <si>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</si>
  <si>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</si>
  <si>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</si>
  <si>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</si>
  <si>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</si>
  <si>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</si>
  <si>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</si>
  <si>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</si>
  <si>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</si>
  <si>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</si>
  <si>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</si>
  <si>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</si>
  <si>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</si>
  <si>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</si>
  <si>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</si>
  <si>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</si>
  <si>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</si>
  <si>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</si>
  <si>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</si>
  <si>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</si>
  <si>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</si>
  <si>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</si>
  <si>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</si>
  <si>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</si>
  <si>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</si>
  <si>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</si>
  <si>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</si>
  <si>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</si>
  <si>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</si>
  <si>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</si>
  <si>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</si>
  <si>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</si>
  <si>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</si>
  <si>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</si>
  <si>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</si>
  <si>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</si>
  <si>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</si>
  <si>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</si>
  <si>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</si>
  <si>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</si>
  <si>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</si>
  <si>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</si>
  <si>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</si>
  <si>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</si>
  <si>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</si>
  <si>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</si>
  <si>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</si>
  <si>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</si>
  <si>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</si>
  <si>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</si>
  <si>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</si>
  <si>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</si>
  <si>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</si>
  <si>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</si>
  <si>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</si>
  <si>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</si>
  <si>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</si>
  <si>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</si>
  <si>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</si>
  <si>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</si>
  <si>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</si>
  <si>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</si>
  <si>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</si>
  <si>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</si>
  <si>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</si>
  <si>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</si>
  <si>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</si>
  <si>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</si>
  <si>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</si>
  <si>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</si>
  <si>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</si>
  <si>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</si>
  <si>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</si>
  <si>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</si>
  <si>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</si>
  <si>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</si>
  <si>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</si>
  <si>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</si>
  <si>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</si>
  <si>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</si>
  <si>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</si>
  <si>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</si>
  <si>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</si>
  <si>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</si>
  <si>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</si>
  <si>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</si>
  <si>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</si>
  <si>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</si>
  <si>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</si>
  <si>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</si>
  <si>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</si>
  <si>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</si>
  <si>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</si>
  <si>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</si>
  <si>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</si>
  <si>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</si>
  <si>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</si>
  <si>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</si>
  <si>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</si>
  <si>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</si>
  <si>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</si>
  <si>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</si>
  <si>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</si>
  <si>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</si>
  <si>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</si>
  <si>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</si>
  <si>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</si>
  <si>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</si>
  <si>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</si>
  <si>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</si>
  <si>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</si>
  <si>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</si>
  <si>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</si>
  <si>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</si>
  <si>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</si>
  <si>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</si>
  <si>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</si>
  <si>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</si>
  <si>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</si>
  <si>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</si>
  <si>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</si>
  <si>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</si>
  <si>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</si>
  <si>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</si>
  <si>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</si>
  <si>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</si>
  <si>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</si>
  <si>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</si>
  <si>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</si>
  <si>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</si>
  <si>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</si>
  <si>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</si>
  <si>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</si>
  <si>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</si>
  <si>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</si>
  <si>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</si>
  <si>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</si>
  <si>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</si>
  <si>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</si>
  <si>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</si>
  <si>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</si>
  <si>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</si>
  <si>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</si>
  <si>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</si>
  <si>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</si>
  <si>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</si>
  <si>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</si>
  <si>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</si>
  <si>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</si>
  <si>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</si>
  <si>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</si>
  <si>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</si>
  <si>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</si>
  <si>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</si>
  <si>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</si>
  <si>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</si>
  <si>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</si>
  <si>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</si>
  <si>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</si>
  <si>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</si>
  <si>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</si>
  <si>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</si>
  <si>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</si>
  <si>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</si>
  <si>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</si>
  <si>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</si>
  <si>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</si>
  <si>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</si>
  <si>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</si>
  <si>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</si>
  <si>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</si>
  <si>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</si>
  <si>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</si>
  <si>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</si>
  <si>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</si>
  <si>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</si>
  <si>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</si>
  <si>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</si>
  <si>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</si>
  <si>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</si>
  <si>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</si>
  <si>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</si>
  <si>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</si>
  <si>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</si>
  <si>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</si>
  <si>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</si>
  <si>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</si>
  <si>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</si>
  <si>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</si>
  <si>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</si>
  <si>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</si>
  <si>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</si>
  <si>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</si>
  <si>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</si>
  <si>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</si>
  <si>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</si>
  <si>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</si>
  <si>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</si>
  <si>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</si>
  <si>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</si>
  <si>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</si>
  <si>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</si>
  <si>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</si>
  <si>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</si>
  <si>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</si>
  <si>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</si>
  <si>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</si>
  <si>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</si>
  <si>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</si>
  <si>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</si>
  <si>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</si>
  <si>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</si>
  <si>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</si>
  <si>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</si>
  <si>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</si>
  <si>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</si>
  <si>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</si>
  <si>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</si>
  <si>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</si>
  <si>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</si>
  <si>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</si>
  <si>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</si>
  <si>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</si>
  <si>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</si>
  <si>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</si>
  <si>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</si>
  <si>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</si>
  <si>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</si>
  <si>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</si>
  <si>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</si>
  <si>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</si>
  <si>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</si>
  <si>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</si>
  <si>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</si>
  <si>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</si>
  <si>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</si>
  <si>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</si>
  <si>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</si>
  <si>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</si>
  <si>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</si>
  <si>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</si>
  <si>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</si>
  <si>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</si>
  <si>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</si>
  <si>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</si>
  <si>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</si>
  <si>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</si>
  <si>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</si>
  <si>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</si>
  <si>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</si>
  <si>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</si>
  <si>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</si>
  <si>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</si>
  <si>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</si>
  <si>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</si>
  <si>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</si>
  <si>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</si>
  <si>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</si>
  <si>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</si>
  <si>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</si>
  <si>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</si>
  <si>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</si>
  <si>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</si>
  <si>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</si>
  <si>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</si>
  <si>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</si>
  <si>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</si>
  <si>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</si>
  <si>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</si>
  <si>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</si>
  <si>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</si>
  <si>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</si>
  <si>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</si>
  <si>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</si>
  <si>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</si>
  <si>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</si>
  <si>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</si>
  <si>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</si>
  <si>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</si>
  <si>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</si>
  <si>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</si>
  <si>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</si>
  <si>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</si>
  <si>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</si>
  <si>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</si>
  <si>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</si>
  <si>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</si>
  <si>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</si>
  <si>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</si>
  <si>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</si>
  <si>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</si>
  <si>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</si>
  <si>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</si>
  <si>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</si>
  <si>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</si>
  <si>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</si>
  <si>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</si>
  <si>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</si>
  <si>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</si>
  <si>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</si>
  <si>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</si>
  <si>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</si>
  <si>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</si>
  <si>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</si>
  <si>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</si>
  <si>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</si>
  <si>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</si>
  <si>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</si>
  <si>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</si>
  <si>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</si>
  <si>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</si>
  <si>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</si>
  <si>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</si>
  <si>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</si>
  <si>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</si>
  <si>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</si>
  <si>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</si>
  <si>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</si>
  <si>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</si>
  <si>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</si>
  <si>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</si>
  <si>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</si>
  <si>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</si>
  <si>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</si>
  <si>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</si>
  <si>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</si>
  <si>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</si>
  <si>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</si>
  <si>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</si>
  <si>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</si>
  <si>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</si>
  <si>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</si>
  <si>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</si>
  <si>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</si>
  <si>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</si>
  <si>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</si>
  <si>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</si>
  <si>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</si>
  <si>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</si>
  <si>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</si>
  <si>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</si>
  <si>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</si>
  <si>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</si>
  <si>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</si>
  <si>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</si>
  <si>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</si>
  <si>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</si>
  <si>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</si>
  <si>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</si>
  <si>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</si>
  <si>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</si>
  <si>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</si>
  <si>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</si>
  <si>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</si>
  <si>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</si>
  <si>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</si>
  <si>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</si>
  <si>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</si>
  <si>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</si>
  <si>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</si>
  <si>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</si>
  <si>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</si>
  <si>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</si>
  <si>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</si>
  <si>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</si>
  <si>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</si>
  <si>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</si>
  <si>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</si>
  <si>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</si>
  <si>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</si>
  <si>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</si>
  <si>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</si>
  <si>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</si>
  <si>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</si>
  <si>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</si>
  <si>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</si>
  <si>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</si>
  <si>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</si>
  <si>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</si>
  <si>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</si>
  <si>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</si>
  <si>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</si>
  <si>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</si>
  <si>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</si>
  <si>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</si>
  <si>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</si>
  <si>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</si>
  <si>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</si>
  <si>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</si>
  <si>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</si>
  <si>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</si>
  <si>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</si>
  <si>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</si>
  <si>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</si>
  <si>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</si>
  <si>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</si>
  <si>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</si>
  <si>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</si>
  <si>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</si>
  <si>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</si>
  <si>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</si>
  <si>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</si>
  <si>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</si>
  <si>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</si>
  <si>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</si>
  <si>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</si>
  <si>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</si>
  <si>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</si>
  <si>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</si>
  <si>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</si>
  <si>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</si>
  <si>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</si>
  <si>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</si>
  <si>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</si>
  <si>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</si>
  <si>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</si>
  <si>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</si>
  <si>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</si>
  <si>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</si>
  <si>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</si>
  <si>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</si>
  <si>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</si>
  <si>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</si>
  <si>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</si>
  <si>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</si>
  <si>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</si>
  <si>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</si>
  <si>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</si>
  <si>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</si>
  <si>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</si>
  <si>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</si>
  <si>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</si>
  <si>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</si>
  <si>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</si>
  <si>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</si>
  <si>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</si>
  <si>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</si>
  <si>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</si>
  <si>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</si>
  <si>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</si>
  <si>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</si>
  <si>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</si>
  <si>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</si>
  <si>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</si>
  <si>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</si>
  <si>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</si>
  <si>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</si>
  <si>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</si>
  <si>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</si>
  <si>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</si>
  <si>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</si>
  <si>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</si>
  <si>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</si>
  <si>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</si>
  <si>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</si>
  <si>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</si>
  <si>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</si>
  <si>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</si>
  <si>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</si>
  <si>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</si>
  <si>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</si>
  <si>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</si>
  <si>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</si>
  <si>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</si>
  <si>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</si>
  <si>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</si>
  <si>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</si>
  <si>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</si>
  <si>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</si>
  <si>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</si>
  <si>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</si>
  <si>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</si>
  <si>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</si>
  <si>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</si>
  <si>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</si>
  <si>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</si>
  <si>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</si>
  <si>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</si>
  <si>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</si>
  <si>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</si>
  <si>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</si>
  <si>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</si>
  <si>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</si>
  <si>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</si>
  <si>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</si>
  <si>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</si>
  <si>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</si>
  <si>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</si>
  <si>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</si>
  <si>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</si>
  <si>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</si>
  <si>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</si>
  <si>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</si>
  <si>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</si>
  <si>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</si>
  <si>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</si>
  <si>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</si>
  <si>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</si>
  <si>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</si>
  <si>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</si>
  <si>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</si>
  <si>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</si>
  <si>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</si>
  <si>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</si>
  <si>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</si>
  <si>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</si>
  <si>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</si>
  <si>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</si>
  <si>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</si>
  <si>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</si>
  <si>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</si>
  <si>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</si>
  <si>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</si>
  <si>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</si>
  <si>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</si>
  <si>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</si>
  <si>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</si>
  <si>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</si>
  <si>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</si>
  <si>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</si>
  <si>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</si>
  <si>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</si>
  <si>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</si>
  <si>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</si>
  <si>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</si>
  <si>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</si>
  <si>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</si>
  <si>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</si>
  <si>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</si>
  <si>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</si>
  <si>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</si>
  <si>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</si>
  <si>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</si>
  <si>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</si>
  <si>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</si>
  <si>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</si>
  <si>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</si>
  <si>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</si>
  <si>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</si>
  <si>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</si>
  <si>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</si>
  <si>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</si>
  <si>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</si>
  <si>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</si>
  <si>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</si>
  <si>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</si>
  <si>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</si>
  <si>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</si>
  <si>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</si>
  <si>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</si>
  <si>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</si>
  <si>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</si>
  <si>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</si>
  <si>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</si>
  <si>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</si>
  <si>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</si>
  <si>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</si>
  <si>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</si>
  <si>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</si>
  <si>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</si>
  <si>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</si>
  <si>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</si>
  <si>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</si>
  <si>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</si>
  <si>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</si>
  <si>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</si>
  <si>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</si>
  <si>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</si>
  <si>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</si>
  <si>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</si>
  <si>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</si>
  <si>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</si>
  <si>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</si>
  <si>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</si>
  <si>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</si>
  <si>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</si>
  <si>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</si>
  <si>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</si>
  <si>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</si>
  <si>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</si>
  <si>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</si>
  <si>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</si>
  <si>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</si>
  <si>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</si>
  <si>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</si>
  <si>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</si>
  <si>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</si>
  <si>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</si>
  <si>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</si>
  <si>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</si>
  <si>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</si>
  <si>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</si>
  <si>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</si>
  <si>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</si>
  <si>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</si>
  <si>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</si>
  <si>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</si>
  <si>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</si>
  <si>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</si>
  <si>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</si>
  <si>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</si>
  <si>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</si>
  <si>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</si>
  <si>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</si>
  <si>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</si>
  <si>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</si>
  <si>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</si>
  <si>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</si>
  <si>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</si>
  <si>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</si>
  <si>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</si>
  <si>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</si>
  <si>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</si>
  <si>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</si>
  <si>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</si>
  <si>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</si>
  <si>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</si>
  <si>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</si>
  <si>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</si>
  <si>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</si>
  <si>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</si>
  <si>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</si>
  <si>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</si>
  <si>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</si>
  <si>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</si>
  <si>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</si>
  <si>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</si>
  <si>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</si>
  <si>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</si>
  <si>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</si>
  <si>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</si>
  <si>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</si>
  <si>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</si>
  <si>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</si>
  <si>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</si>
  <si>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</si>
  <si>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</si>
  <si>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</si>
  <si>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</si>
  <si>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</si>
  <si>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</si>
  <si>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</si>
  <si>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</si>
  <si>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</si>
  <si>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</si>
  <si>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</si>
  <si>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</si>
  <si>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</si>
  <si>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</si>
  <si>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</si>
  <si>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</si>
  <si>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</si>
  <si>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</si>
  <si>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</si>
  <si>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</si>
  <si>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</si>
  <si>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</si>
  <si>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</si>
  <si>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</si>
  <si>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</si>
  <si>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</si>
  <si>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</si>
  <si>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</si>
  <si>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</si>
  <si>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</si>
  <si>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</si>
  <si>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</si>
  <si>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</si>
  <si>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</si>
  <si>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</si>
  <si>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</si>
  <si>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</si>
  <si>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</si>
  <si>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</si>
  <si>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</si>
  <si>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</si>
  <si>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</si>
  <si>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</si>
  <si>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</si>
  <si>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</si>
  <si>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</si>
  <si>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</si>
  <si>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</si>
  <si>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</si>
  <si>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</si>
  <si>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</si>
  <si>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</si>
  <si>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</si>
  <si>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</si>
  <si>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</si>
  <si>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</si>
  <si>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</si>
  <si>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</si>
  <si>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</si>
  <si>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</si>
  <si>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</si>
  <si>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</si>
  <si>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</si>
  <si>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</si>
  <si>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</si>
  <si>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</si>
  <si>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</si>
  <si>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</si>
  <si>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</si>
  <si>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</si>
  <si>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</si>
  <si>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</si>
  <si>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</si>
  <si>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</si>
  <si>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</si>
  <si>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</si>
  <si>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</si>
  <si>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</si>
  <si>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</si>
  <si>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</si>
  <si>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</si>
  <si>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</si>
  <si>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</si>
  <si>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</si>
  <si>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</si>
  <si>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</si>
  <si>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</si>
  <si>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</si>
  <si>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</si>
  <si>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</si>
  <si>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</si>
  <si>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</si>
  <si>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</si>
  <si>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</si>
  <si>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</si>
  <si>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</si>
  <si>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</si>
  <si>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</si>
  <si>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</si>
  <si>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</si>
  <si>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</si>
  <si>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</si>
  <si>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</si>
  <si>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</si>
  <si>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</si>
  <si>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</si>
  <si>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</si>
  <si>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</si>
  <si>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</si>
  <si>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</si>
  <si>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</si>
  <si>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</si>
  <si>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</si>
  <si>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</si>
  <si>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</si>
  <si>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</si>
  <si>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</si>
  <si>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</si>
  <si>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</si>
  <si>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</si>
  <si>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</si>
  <si>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</si>
  <si>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</si>
  <si>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</si>
  <si>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</si>
  <si>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</si>
  <si>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</si>
  <si>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</si>
  <si>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</si>
  <si>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</si>
  <si>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</si>
  <si>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</si>
  <si>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</si>
  <si>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</si>
  <si>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</si>
  <si>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</si>
  <si>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</si>
  <si>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</si>
  <si>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</si>
  <si>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</si>
  <si>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</si>
  <si>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</si>
  <si>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</si>
  <si>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</si>
  <si>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</si>
  <si>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</si>
  <si>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</si>
  <si>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</si>
  <si>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</si>
  <si>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</si>
  <si>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</si>
  <si>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</si>
  <si>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</si>
  <si>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</si>
  <si>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</si>
  <si>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</si>
  <si>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</si>
  <si>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</si>
  <si>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</si>
  <si>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</si>
  <si>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</si>
  <si>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</si>
  <si>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</si>
  <si>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</si>
  <si>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</si>
  <si>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</si>
  <si>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</si>
  <si>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</si>
  <si>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</si>
  <si>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</si>
  <si>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</si>
  <si>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</si>
  <si>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</si>
  <si>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</si>
  <si>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</si>
  <si>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</si>
  <si>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</si>
  <si>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</si>
  <si>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</si>
  <si>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</si>
  <si>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</si>
  <si>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</si>
  <si>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</si>
  <si>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</si>
  <si>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</si>
  <si>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</si>
  <si>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</si>
  <si>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</si>
  <si>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</si>
  <si>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</si>
  <si>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</si>
  <si>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</si>
  <si>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</si>
  <si>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</si>
  <si>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</si>
  <si>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</si>
  <si>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</si>
  <si>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</si>
  <si>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</si>
  <si>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</si>
  <si>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</si>
  <si>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</si>
  <si>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</si>
  <si>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</si>
  <si>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</si>
  <si>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</si>
  <si>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</si>
  <si>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</si>
  <si>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</si>
  <si>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</si>
  <si>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</si>
  <si>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</si>
  <si>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</si>
  <si>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</si>
  <si>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</si>
  <si>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</si>
  <si>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</si>
  <si>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</si>
  <si>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</si>
  <si>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</si>
  <si>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</si>
  <si>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</si>
  <si>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</si>
  <si>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</si>
  <si>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</si>
  <si>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</si>
  <si>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</si>
  <si>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</si>
  <si>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</si>
  <si>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</si>
  <si>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</si>
  <si>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</si>
  <si>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</si>
  <si>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</si>
  <si>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</si>
  <si>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</si>
  <si>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</si>
  <si>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</si>
  <si>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</si>
  <si>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</si>
  <si>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</si>
  <si>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</si>
  <si>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</si>
  <si>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</si>
  <si>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</si>
  <si>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</si>
  <si>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</si>
  <si>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</si>
  <si>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</si>
  <si>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</si>
  <si>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</si>
  <si>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</si>
  <si>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</si>
  <si>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</si>
  <si>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</si>
  <si>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</si>
  <si>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</si>
  <si>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</si>
  <si>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</si>
  <si>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</si>
  <si>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</si>
  <si>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</si>
  <si>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</si>
  <si>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</si>
  <si>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</si>
  <si>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</si>
  <si>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</si>
  <si>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</si>
  <si>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</si>
  <si>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</si>
  <si>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</si>
  <si>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</si>
  <si>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</si>
  <si>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</si>
  <si>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</si>
  <si>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</si>
  <si>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</si>
  <si>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</si>
  <si>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</si>
  <si>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</si>
  <si>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</si>
  <si>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</si>
  <si>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</si>
  <si>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</si>
  <si>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</si>
  <si>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</si>
  <si>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</si>
  <si>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</si>
  <si>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</si>
  <si>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</si>
  <si>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</si>
  <si>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</si>
  <si>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</si>
  <si>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</si>
  <si>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</si>
  <si>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</si>
  <si>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</si>
  <si>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</si>
  <si>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</si>
  <si>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</si>
  <si>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</si>
  <si>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</si>
  <si>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</si>
  <si>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</si>
  <si>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</si>
  <si>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</si>
  <si>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</si>
  <si>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</si>
  <si>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</si>
  <si>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</si>
  <si>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</si>
  <si>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</si>
  <si>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</si>
  <si>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</si>
  <si>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</si>
  <si>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</si>
  <si>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</si>
  <si>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</si>
  <si>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</si>
  <si>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</si>
  <si>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</si>
  <si>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</si>
  <si>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</si>
  <si>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</si>
  <si>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</si>
  <si>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</si>
  <si>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</si>
  <si>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</si>
  <si>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</si>
  <si>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</si>
  <si>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</si>
  <si>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</si>
  <si>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</si>
  <si>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</si>
  <si>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</si>
  <si>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</si>
  <si>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</si>
  <si>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</si>
  <si>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</si>
  <si>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</si>
  <si>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</si>
  <si>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</si>
  <si>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</si>
  <si>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</si>
  <si>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</si>
  <si>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</si>
  <si>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</si>
  <si>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</si>
  <si>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</si>
  <si>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</si>
  <si>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</si>
  <si>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</si>
  <si>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</si>
  <si>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</si>
  <si>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</si>
  <si>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</si>
  <si>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</si>
  <si>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</si>
  <si>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</si>
  <si>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</si>
  <si>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</si>
  <si>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</si>
  <si>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</si>
  <si>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</si>
  <si>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</si>
  <si>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</si>
  <si>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</si>
  <si>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</si>
  <si>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</si>
  <si>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</si>
  <si>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</si>
  <si>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</si>
  <si>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</si>
  <si>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</si>
  <si>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</si>
  <si>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</si>
  <si>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</si>
  <si>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</si>
  <si>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</si>
  <si>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</si>
  <si>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</si>
  <si>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</si>
  <si>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</si>
  <si>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</si>
  <si>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</si>
  <si>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</si>
  <si>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</si>
  <si>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</si>
  <si>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</si>
  <si>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</si>
  <si>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</si>
  <si>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</si>
  <si>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</si>
  <si>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</si>
  <si>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</si>
  <si>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</si>
  <si>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</si>
  <si>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</si>
  <si>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</si>
  <si>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</si>
  <si>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</si>
  <si>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</si>
  <si>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</si>
  <si>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</si>
  <si>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</si>
  <si>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</si>
  <si>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</si>
  <si>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</si>
  <si>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</si>
  <si>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</si>
  <si>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</si>
  <si>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</si>
  <si>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</si>
  <si>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</si>
  <si>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</si>
  <si>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</si>
  <si>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</si>
  <si>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</si>
  <si>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</si>
  <si>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</si>
  <si>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</si>
  <si>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</si>
  <si>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</si>
  <si>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</si>
  <si>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</si>
  <si>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</si>
  <si>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</si>
  <si>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</si>
  <si>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</si>
  <si>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</si>
  <si>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</si>
  <si>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</si>
  <si>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</si>
  <si>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</si>
  <si>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</si>
  <si>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</si>
  <si>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</si>
  <si>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</si>
  <si>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</si>
  <si>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</si>
  <si>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</si>
  <si>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</si>
  <si>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</si>
  <si>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</si>
  <si>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</si>
  <si>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</si>
  <si>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</si>
  <si>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</si>
  <si>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</si>
  <si>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</si>
  <si>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</si>
  <si>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</si>
  <si>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</si>
  <si>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</si>
  <si>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</si>
  <si>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</si>
  <si>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</si>
  <si>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</si>
  <si>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</si>
  <si>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</si>
  <si>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</si>
  <si>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</si>
  <si>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</si>
  <si>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</si>
  <si>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</si>
  <si>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</si>
  <si>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</si>
  <si>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</si>
  <si>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</si>
  <si>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</si>
  <si>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</si>
  <si>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</si>
  <si>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</si>
  <si>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</si>
  <si>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</si>
  <si>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</si>
  <si>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</si>
  <si>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</si>
  <si>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</si>
  <si>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</si>
  <si>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</si>
  <si>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</si>
  <si>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</si>
  <si>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</si>
  <si>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</si>
  <si>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</si>
  <si>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</si>
  <si>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</si>
  <si>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</si>
  <si>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</si>
  <si>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</si>
  <si>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</si>
  <si>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</si>
  <si>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</si>
  <si>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</si>
  <si>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</si>
  <si>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</si>
  <si>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</si>
  <si>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</si>
  <si>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</si>
  <si>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</si>
  <si>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</si>
  <si>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</si>
  <si>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</si>
  <si>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</si>
  <si>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</si>
  <si>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</si>
  <si>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</si>
  <si>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</si>
  <si>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</si>
  <si>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</si>
  <si>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</si>
  <si>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</si>
  <si>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</si>
  <si>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</si>
  <si>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</si>
  <si>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</si>
  <si>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</si>
  <si>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</si>
  <si>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</si>
  <si>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</si>
  <si>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</si>
  <si>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</si>
  <si>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</si>
  <si>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</si>
  <si>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</si>
  <si>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</si>
  <si>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</si>
  <si>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</si>
  <si>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</si>
  <si>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</si>
  <si>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</si>
  <si>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</si>
  <si>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</si>
  <si>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</si>
  <si>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</si>
  <si>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</si>
  <si>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</si>
  <si>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</si>
  <si>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</si>
  <si>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</si>
  <si>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</si>
  <si>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</si>
  <si>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</si>
  <si>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</si>
  <si>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</si>
  <si>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</si>
  <si>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</si>
  <si>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</si>
  <si>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</si>
  <si>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</si>
  <si>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</si>
  <si>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</si>
  <si>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</si>
  <si>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</si>
  <si>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</si>
  <si>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</si>
  <si>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</si>
  <si>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</si>
  <si>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</si>
  <si>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</si>
  <si>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</si>
  <si>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</si>
  <si>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</si>
  <si>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</si>
  <si>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</si>
  <si>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</si>
  <si>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</si>
  <si>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</si>
  <si>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</si>
  <si>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</si>
  <si>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</si>
  <si>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</si>
  <si>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</si>
  <si>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</si>
  <si>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</si>
  <si>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</si>
  <si>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</si>
  <si>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</si>
  <si>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</si>
  <si>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</si>
  <si>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</si>
  <si>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</si>
  <si>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</si>
  <si>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</si>
  <si>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</si>
  <si>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</si>
  <si>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</si>
  <si>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</si>
  <si>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</si>
  <si>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</si>
  <si>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</si>
  <si>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</si>
  <si>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</si>
  <si>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</si>
  <si>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</si>
  <si>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</si>
  <si>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</si>
  <si>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</si>
  <si>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</si>
  <si>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</si>
  <si>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</si>
  <si>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</si>
  <si>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</si>
  <si>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</si>
  <si>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</si>
  <si>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</si>
  <si>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</si>
  <si>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</si>
  <si>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</si>
  <si>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</si>
  <si>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</si>
  <si>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</si>
  <si>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</si>
  <si>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</si>
  <si>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</si>
  <si>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</si>
  <si>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</si>
  <si>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</si>
  <si>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</si>
  <si>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</si>
  <si>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</si>
  <si>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</si>
  <si>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</si>
  <si>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</si>
  <si>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</si>
  <si>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</si>
  <si>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</si>
  <si>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</si>
  <si>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</si>
  <si>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</si>
  <si>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</si>
  <si>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</si>
  <si>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</si>
  <si>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</si>
  <si>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</si>
  <si>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</si>
  <si>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</si>
  <si>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</si>
  <si>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</si>
  <si>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</si>
  <si>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</si>
  <si>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</si>
  <si>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</si>
  <si>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</si>
  <si>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</si>
  <si>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</si>
  <si>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</si>
  <si>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</si>
  <si>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</si>
  <si>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</si>
  <si>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</si>
  <si>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</si>
  <si>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</si>
  <si>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</si>
  <si>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</si>
  <si>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</si>
  <si>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</si>
  <si>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</si>
  <si>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</si>
  <si>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</si>
  <si>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</si>
  <si>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</si>
  <si>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</si>
  <si>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</si>
  <si>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</si>
  <si>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</si>
  <si>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</si>
  <si>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</si>
  <si>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</si>
  <si>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</si>
  <si>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</si>
  <si>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</si>
  <si>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</si>
  <si>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</si>
  <si>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</si>
  <si>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</si>
  <si>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</si>
  <si>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</si>
  <si>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</si>
  <si>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</si>
  <si>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</si>
  <si>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</si>
  <si>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</si>
  <si>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</si>
  <si>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</si>
  <si>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</si>
  <si>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</si>
  <si>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</si>
  <si>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</si>
  <si>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</si>
  <si>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</si>
  <si>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</si>
  <si>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</si>
  <si>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</si>
  <si>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</si>
  <si>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</si>
  <si>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</si>
  <si>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</si>
  <si>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</si>
  <si>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</si>
  <si>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</si>
  <si>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</si>
  <si>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</si>
  <si>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</si>
  <si>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</si>
  <si>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</si>
  <si>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</si>
  <si>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</si>
  <si>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</si>
  <si>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</si>
  <si>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</si>
  <si>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</si>
  <si>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</si>
  <si>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</si>
  <si>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</si>
  <si>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</si>
  <si>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</si>
  <si>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</si>
  <si>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</si>
  <si>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</si>
  <si>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</si>
  <si>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</si>
  <si>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</si>
  <si>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</si>
  <si>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</si>
  <si>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</si>
  <si>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</si>
  <si>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</si>
  <si>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</si>
  <si>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</si>
  <si>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</si>
  <si>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</si>
  <si>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</si>
  <si>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</si>
  <si>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</si>
  <si>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</si>
  <si>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</si>
  <si>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</si>
  <si>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</si>
  <si>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</si>
  <si>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</si>
  <si>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</si>
  <si>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</si>
  <si>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</si>
  <si>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</si>
  <si>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</si>
  <si>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</si>
  <si>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</si>
  <si>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</si>
  <si>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</si>
  <si>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</si>
  <si>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</si>
  <si>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</si>
  <si>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</si>
  <si>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</si>
  <si>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</si>
  <si>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</si>
  <si>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</si>
  <si>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</si>
  <si>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</si>
  <si>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</si>
  <si>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</si>
  <si>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</si>
  <si>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</si>
  <si>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</si>
  <si>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</si>
  <si>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</si>
  <si>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</si>
  <si>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</si>
  <si>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</si>
  <si>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</si>
  <si>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</si>
  <si>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</si>
  <si>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</si>
  <si>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</si>
  <si>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</si>
  <si>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</si>
  <si>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</si>
  <si>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</si>
  <si>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</si>
  <si>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</si>
  <si>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</si>
  <si>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</si>
  <si>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</si>
  <si>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</si>
  <si>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</si>
  <si>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</si>
  <si>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</si>
  <si>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</si>
  <si>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</si>
  <si>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</si>
  <si>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</si>
  <si>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</si>
  <si>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</si>
  <si>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</si>
  <si>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</si>
  <si>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</si>
  <si>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</si>
  <si>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</si>
  <si>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</si>
  <si>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</si>
  <si>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</si>
  <si>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</si>
  <si>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</si>
  <si>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</si>
  <si>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</si>
  <si>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</si>
  <si>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</si>
  <si>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</si>
  <si>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</si>
  <si>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</si>
  <si>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</si>
  <si>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</si>
  <si>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</si>
  <si>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</si>
  <si>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</si>
  <si>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</si>
  <si>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</si>
  <si>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</si>
  <si>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</si>
  <si>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</si>
  <si>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</si>
  <si>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</si>
  <si>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</si>
  <si>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</si>
  <si>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</si>
  <si>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</si>
  <si>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</si>
  <si>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</si>
  <si>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</si>
  <si>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</si>
  <si>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</si>
  <si>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</si>
  <si>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</si>
  <si>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</si>
  <si>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</si>
  <si>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</si>
  <si>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</si>
  <si>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</si>
  <si>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</si>
  <si>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</si>
  <si>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</si>
  <si>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</si>
  <si>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</si>
  <si>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</si>
  <si>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</si>
  <si>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</si>
  <si>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</si>
  <si>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</si>
  <si>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</si>
  <si>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</si>
  <si>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</si>
  <si>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</si>
  <si>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</si>
  <si>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</si>
  <si>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</si>
  <si>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</si>
  <si>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</si>
  <si>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</si>
  <si>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</si>
  <si>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</si>
  <si>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</si>
  <si>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</si>
  <si>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</si>
  <si>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</si>
  <si>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</si>
  <si>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</si>
  <si>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</si>
  <si>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</si>
  <si>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</si>
  <si>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</si>
  <si>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</si>
  <si>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</si>
  <si>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</si>
  <si>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</si>
  <si>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</si>
  <si>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</si>
  <si>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</si>
  <si>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</si>
  <si>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</si>
  <si>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</si>
  <si>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</si>
  <si>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</si>
  <si>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</si>
  <si>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</si>
  <si>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</si>
  <si>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</si>
  <si>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</si>
  <si>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</si>
  <si>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</si>
  <si>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</si>
  <si>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</si>
  <si>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</si>
  <si>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</si>
  <si>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</si>
  <si>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</si>
  <si>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</si>
  <si>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</si>
  <si>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</si>
  <si>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</si>
  <si>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</si>
  <si>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</si>
  <si>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</si>
  <si>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</si>
  <si>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</si>
  <si>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</si>
  <si>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</si>
  <si>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</si>
  <si>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</si>
  <si>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</si>
  <si>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</si>
  <si>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</si>
  <si>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</si>
  <si>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</si>
  <si>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</si>
  <si>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</si>
  <si>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</si>
  <si>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</si>
  <si>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</si>
  <si>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</si>
  <si>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</si>
  <si>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</si>
  <si>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</si>
  <si>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</si>
  <si>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</si>
  <si>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</si>
  <si>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</si>
  <si>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</si>
  <si>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</si>
  <si>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</si>
  <si>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</si>
  <si>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</si>
  <si>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</si>
  <si>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</si>
  <si>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</si>
  <si>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</si>
  <si>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</si>
  <si>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</si>
  <si>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</si>
  <si>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</si>
  <si>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</si>
  <si>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</si>
  <si>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</si>
  <si>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</si>
  <si>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</si>
  <si>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</si>
  <si>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</si>
  <si>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</si>
  <si>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</si>
  <si>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</si>
  <si>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</si>
  <si>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</si>
  <si>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</si>
  <si>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</si>
  <si>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</si>
  <si>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</si>
  <si>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</si>
  <si>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</si>
  <si>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</si>
  <si>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</si>
  <si>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</si>
  <si>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</si>
  <si>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</si>
  <si>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</si>
  <si>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</si>
  <si>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</si>
  <si>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</si>
  <si>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</si>
  <si>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</si>
  <si>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</si>
  <si>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</si>
  <si>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</si>
  <si>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</si>
  <si>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</si>
  <si>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</si>
  <si>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</si>
  <si>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</si>
  <si>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</si>
  <si>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</si>
  <si>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</si>
  <si>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</si>
  <si>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</si>
  <si>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</si>
  <si>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</si>
  <si>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</si>
  <si>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</si>
  <si>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</si>
  <si>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</si>
  <si>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</si>
  <si>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</si>
  <si>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</si>
  <si>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</si>
  <si>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</si>
  <si>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</si>
  <si>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</si>
  <si>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</si>
  <si>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</si>
  <si>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</si>
  <si>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</si>
  <si>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</si>
  <si>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</si>
  <si>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</si>
  <si>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</si>
  <si>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</si>
  <si>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</si>
  <si>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</si>
  <si>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</si>
  <si>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</si>
  <si>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</si>
  <si>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</si>
  <si>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</si>
  <si>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</si>
  <si>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</si>
  <si>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</si>
  <si>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</si>
  <si>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</si>
  <si>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</si>
  <si>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</si>
  <si>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</si>
  <si>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</si>
  <si>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</si>
  <si>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</si>
  <si>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</si>
  <si>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</si>
  <si>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</si>
  <si>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</si>
  <si>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</si>
  <si>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</si>
  <si>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</si>
  <si>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</si>
  <si>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</si>
  <si>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</si>
  <si>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</si>
  <si>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</si>
  <si>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</si>
  <si>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</si>
  <si>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</si>
  <si>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</si>
  <si>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</si>
  <si>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</si>
  <si>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</si>
  <si>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</si>
  <si>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</si>
  <si>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</si>
  <si>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</si>
  <si>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</si>
  <si>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</si>
  <si>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</si>
  <si>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</si>
  <si>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</si>
  <si>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</si>
  <si>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</si>
  <si>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</si>
  <si>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</si>
  <si>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</si>
  <si>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</si>
  <si>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</si>
  <si>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</si>
  <si>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</si>
  <si>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</si>
  <si>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</si>
  <si>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</si>
  <si>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</si>
  <si>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</si>
  <si>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</si>
  <si>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</si>
  <si>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</si>
  <si>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</si>
  <si>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</si>
  <si>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</si>
  <si>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</si>
  <si>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</si>
  <si>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</si>
  <si>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</si>
  <si>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</si>
  <si>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</si>
  <si>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</si>
  <si>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</si>
  <si>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</si>
  <si>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</si>
  <si>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</si>
  <si>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</si>
  <si>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</si>
  <si>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</si>
  <si>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</si>
  <si>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</si>
  <si>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</si>
  <si>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</si>
  <si>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</si>
  <si>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</si>
  <si>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</si>
  <si>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</si>
  <si>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</si>
  <si>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</si>
  <si>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</si>
  <si>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</si>
  <si>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</si>
  <si>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</si>
  <si>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</si>
  <si>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</si>
  <si>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</si>
  <si>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</si>
  <si>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</si>
  <si>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</si>
  <si>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</si>
  <si>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</si>
  <si>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</si>
  <si>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</si>
  <si>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</si>
  <si>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</si>
  <si>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</si>
  <si>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</si>
  <si>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</si>
  <si>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</si>
  <si>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</si>
  <si>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</si>
  <si>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</si>
  <si>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</si>
  <si>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</si>
  <si>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</si>
  <si>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</si>
  <si>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</si>
  <si>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</si>
  <si>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</si>
  <si>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</si>
  <si>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</si>
  <si>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</si>
  <si>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</si>
  <si>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</si>
  <si>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</si>
  <si>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</si>
  <si>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</si>
  <si>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</si>
  <si>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</si>
  <si>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</si>
  <si>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</si>
  <si>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</si>
  <si>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</si>
  <si>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</si>
  <si>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</si>
  <si>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</si>
  <si>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</si>
  <si>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</si>
  <si>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</si>
  <si>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</si>
  <si>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</si>
  <si>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</si>
  <si>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</si>
  <si>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</si>
  <si>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</si>
  <si>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</si>
  <si>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</si>
  <si>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</si>
  <si>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</si>
  <si>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</si>
  <si>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</si>
  <si>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</si>
  <si>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</si>
  <si>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</si>
  <si>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</si>
  <si>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</si>
  <si>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</si>
  <si>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</si>
  <si>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</si>
  <si>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</si>
  <si>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</si>
  <si>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</si>
  <si>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</si>
  <si>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</si>
  <si>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</si>
  <si>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</si>
  <si>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</si>
  <si>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</si>
  <si>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</si>
  <si>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</si>
  <si>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</si>
  <si>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</si>
  <si>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</si>
  <si>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</si>
  <si>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</si>
  <si>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</si>
  <si>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</si>
  <si>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</si>
  <si>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</si>
  <si>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</si>
  <si>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</si>
  <si>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</si>
  <si>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</si>
  <si>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</si>
  <si>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</si>
  <si>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</si>
  <si>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</si>
  <si>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</si>
  <si>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</si>
  <si>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</si>
  <si>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</si>
  <si>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</si>
  <si>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</si>
  <si>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</si>
  <si>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</si>
  <si>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</si>
  <si>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</si>
  <si>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</si>
  <si>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</si>
  <si>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</si>
  <si>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</si>
  <si>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</si>
  <si>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</si>
  <si>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</si>
  <si>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</si>
  <si>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</si>
  <si>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</si>
  <si>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</si>
  <si>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</si>
  <si>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</si>
  <si>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</si>
  <si>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</si>
  <si>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</si>
  <si>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</si>
  <si>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</si>
  <si>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</si>
  <si>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</si>
  <si>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</si>
  <si>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</si>
  <si>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</si>
  <si>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</si>
  <si>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</si>
  <si>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</si>
  <si>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</si>
  <si>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</si>
  <si>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</si>
  <si>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</si>
  <si>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</si>
  <si>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</si>
  <si>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</si>
  <si>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</si>
  <si>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</si>
  <si>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</si>
  <si>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</si>
  <si>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</si>
  <si>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</si>
  <si>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</si>
  <si>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</si>
  <si>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</si>
  <si>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</si>
  <si>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</si>
  <si>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</si>
  <si>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</si>
  <si>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</si>
  <si>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</si>
  <si>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</si>
  <si>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</si>
  <si>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</si>
  <si>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</si>
  <si>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</si>
  <si>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</si>
  <si>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</si>
  <si>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</si>
  <si>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</si>
  <si>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</si>
  <si>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</si>
  <si>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</si>
  <si>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</si>
  <si>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</si>
  <si>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</si>
  <si>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</si>
  <si>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</si>
  <si>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</si>
  <si>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</si>
  <si>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</si>
  <si>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</si>
  <si>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</si>
  <si>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</si>
  <si>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</si>
  <si>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</si>
  <si>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</si>
  <si>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</si>
  <si>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</si>
  <si>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</si>
  <si>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</si>
  <si>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</si>
  <si>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</si>
  <si>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</si>
  <si>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</si>
  <si>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</si>
  <si>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</si>
  <si>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</si>
  <si>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</si>
  <si>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</si>
  <si>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</si>
  <si>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</si>
  <si>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</si>
  <si>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</si>
  <si>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</si>
  <si>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</si>
  <si>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</si>
  <si>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</si>
  <si>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</si>
  <si>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</si>
  <si>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</si>
  <si>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</si>
  <si>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</si>
  <si>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</si>
  <si>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</si>
  <si>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</si>
  <si>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</si>
  <si>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</si>
  <si>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</si>
  <si>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</si>
  <si>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</si>
  <si>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</si>
  <si>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</si>
  <si>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</si>
  <si>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</si>
  <si>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</si>
  <si>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</si>
  <si>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</si>
  <si>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</si>
  <si>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</si>
  <si>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</si>
  <si>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</si>
  <si>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</si>
  <si>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</si>
  <si>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</si>
  <si>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</si>
  <si>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</si>
  <si>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</si>
  <si>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</si>
  <si>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</si>
  <si>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</si>
  <si>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</si>
  <si>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</si>
  <si>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</si>
  <si>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</si>
  <si>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</si>
  <si>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</si>
  <si>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</si>
  <si>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</si>
  <si>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</si>
  <si>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</si>
  <si>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</si>
  <si>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</si>
  <si>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</si>
  <si>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</si>
  <si>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</si>
  <si>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</si>
  <si>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</si>
  <si>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</si>
  <si>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</si>
  <si>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</si>
  <si>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</si>
  <si>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</si>
  <si>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</si>
  <si>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</si>
  <si>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</si>
  <si>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</si>
  <si>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</si>
  <si>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</si>
  <si>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</si>
  <si>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</si>
  <si>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</si>
  <si>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</si>
  <si>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</si>
  <si>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</si>
  <si>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</si>
  <si>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</si>
  <si>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</si>
  <si>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</si>
  <si>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</si>
  <si>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</si>
  <si>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</si>
  <si>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</si>
  <si>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</si>
  <si>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</si>
  <si>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</si>
  <si>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</si>
  <si>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</si>
  <si>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</si>
  <si>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</si>
  <si>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</si>
  <si>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</si>
  <si>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</si>
  <si>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</si>
  <si>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</si>
  <si>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</si>
  <si>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</si>
  <si>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</si>
  <si>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</si>
  <si>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</si>
  <si>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</si>
  <si>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</si>
  <si>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</si>
  <si>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</si>
  <si>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</si>
  <si>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</si>
  <si>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</si>
  <si>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</si>
  <si>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</si>
  <si>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</si>
  <si>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</si>
  <si>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</si>
  <si>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</si>
  <si>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</si>
  <si>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</si>
  <si>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</si>
  <si>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</si>
  <si>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</si>
  <si>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</si>
  <si>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</si>
  <si>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</si>
  <si>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</si>
  <si>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</si>
  <si>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</si>
  <si>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</si>
  <si>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</si>
  <si>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</si>
  <si>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</si>
  <si>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</si>
  <si>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</si>
  <si>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</si>
  <si>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</si>
  <si>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</si>
  <si>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</si>
  <si>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</si>
  <si>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</si>
  <si>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</si>
  <si>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</si>
  <si>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</si>
  <si>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</si>
  <si>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</si>
  <si>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</si>
  <si>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</si>
  <si>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</si>
  <si>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</si>
  <si>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</si>
  <si>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</si>
  <si>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</si>
  <si>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</si>
  <si>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</si>
  <si>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</si>
  <si>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</si>
  <si>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</si>
  <si>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</si>
  <si>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</si>
  <si>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</si>
  <si>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</si>
  <si>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</si>
  <si>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</si>
  <si>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</si>
  <si>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</si>
  <si>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</si>
  <si>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</si>
  <si>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</si>
  <si>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</si>
  <si>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</si>
  <si>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</si>
  <si>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</si>
  <si>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</si>
  <si>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</si>
  <si>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</si>
  <si>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</si>
  <si>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</si>
  <si>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</si>
  <si>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</si>
  <si>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</si>
  <si>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</si>
  <si>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</si>
  <si>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</si>
  <si>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</si>
  <si>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</si>
  <si>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</si>
  <si>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</si>
  <si>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</si>
  <si>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</si>
  <si>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</si>
  <si>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</si>
  <si>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</si>
  <si>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</si>
  <si>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</si>
  <si>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</si>
  <si>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</si>
  <si>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</si>
  <si>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</si>
  <si>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</si>
  <si>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</si>
  <si>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</si>
  <si>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</si>
  <si>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</si>
  <si>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</si>
  <si>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</si>
  <si>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</si>
  <si>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</si>
  <si>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</si>
  <si>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</si>
  <si>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</si>
  <si>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</si>
  <si>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</si>
  <si>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</si>
  <si>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</si>
  <si>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</si>
  <si>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</si>
  <si>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</si>
  <si>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</si>
  <si>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</si>
  <si>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</si>
  <si>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</si>
  <si>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</si>
  <si>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</si>
  <si>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</si>
  <si>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</si>
  <si>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</si>
  <si>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</si>
  <si>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</si>
  <si>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</si>
  <si>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</si>
  <si>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</si>
  <si>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</si>
  <si>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</si>
  <si>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</si>
  <si>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</si>
  <si>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</si>
  <si>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</si>
  <si>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</si>
  <si>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</si>
  <si>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</si>
  <si>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</si>
  <si>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</si>
  <si>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</si>
  <si>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</si>
  <si>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</si>
  <si>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</si>
  <si>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</si>
  <si>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</si>
  <si>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</si>
  <si>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</si>
  <si>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</si>
  <si>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</si>
  <si>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</si>
  <si>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</si>
  <si>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</si>
  <si>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</si>
  <si>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</si>
  <si>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</si>
  <si>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</si>
  <si>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</si>
  <si>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</si>
  <si>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</si>
  <si>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</si>
  <si>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</si>
  <si>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</si>
  <si>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</si>
  <si>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</si>
  <si>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</si>
  <si>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</si>
  <si>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</si>
  <si>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</si>
  <si>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</si>
  <si>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</si>
  <si>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</si>
  <si>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</si>
  <si>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</si>
  <si>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</si>
  <si>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</si>
  <si>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</si>
  <si>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</si>
  <si>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</si>
  <si>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</si>
  <si>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</si>
  <si>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</si>
  <si>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</si>
  <si>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</si>
  <si>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</si>
  <si>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</si>
  <si>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</si>
  <si>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</si>
  <si>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</si>
  <si>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</si>
  <si>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</si>
  <si>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</si>
  <si>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</si>
  <si>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</si>
  <si>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</si>
  <si>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</si>
  <si>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</si>
  <si>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</si>
  <si>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</si>
  <si>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</si>
  <si>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</si>
  <si>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</si>
  <si>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</si>
  <si>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</si>
  <si>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</si>
  <si>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</si>
  <si>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</si>
  <si>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</si>
  <si>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</si>
  <si>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</si>
  <si>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</si>
  <si>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</si>
  <si>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</si>
  <si>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</si>
  <si>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</si>
  <si>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</si>
  <si>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</si>
  <si>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</si>
  <si>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</si>
  <si>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</si>
  <si>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</si>
  <si>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</si>
  <si>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</si>
  <si>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</si>
  <si>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</si>
  <si>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</si>
  <si>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</si>
  <si>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</si>
  <si>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</si>
  <si>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</si>
  <si>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</si>
  <si>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</si>
  <si>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</si>
  <si>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</si>
  <si>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</si>
  <si>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</si>
  <si>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</si>
  <si>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</si>
  <si>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</si>
  <si>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</si>
  <si>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</si>
  <si>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</si>
  <si>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</si>
  <si>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</si>
  <si>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</si>
  <si>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</si>
  <si>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</si>
  <si>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</si>
  <si>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</si>
  <si>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</si>
  <si>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</si>
  <si>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</si>
  <si>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</si>
  <si>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</si>
  <si>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</si>
  <si>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</si>
  <si>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</si>
  <si>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</si>
  <si>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</si>
  <si>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</si>
  <si>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</si>
  <si>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</si>
  <si>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</si>
  <si>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</si>
  <si>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</si>
  <si>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</si>
  <si>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</si>
  <si>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</si>
  <si>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</si>
  <si>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</si>
  <si>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</si>
  <si>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</si>
  <si>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</si>
  <si>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</si>
  <si>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</si>
  <si>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</si>
  <si>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</si>
  <si>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</si>
  <si>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</si>
  <si>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</si>
  <si>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</si>
  <si>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</si>
  <si>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</si>
  <si>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</si>
  <si>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</si>
  <si>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</si>
  <si>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</si>
  <si>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</si>
  <si>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</si>
  <si>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</si>
  <si>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</si>
  <si>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</si>
  <si>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</si>
  <si>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</si>
  <si>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</si>
  <si>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</si>
  <si>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</si>
  <si>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</si>
  <si>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</si>
  <si>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</si>
  <si>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</si>
  <si>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</si>
  <si>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</si>
  <si>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</si>
  <si>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</si>
  <si>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</si>
  <si>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</si>
  <si>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</si>
  <si>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</si>
  <si>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</si>
  <si>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</si>
  <si>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</si>
  <si>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</si>
  <si>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</si>
  <si>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</si>
  <si>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</si>
  <si>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</si>
  <si>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</si>
  <si>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</si>
  <si>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</si>
  <si>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</si>
  <si>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</si>
  <si>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</si>
  <si>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</si>
  <si>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</si>
  <si>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</si>
  <si>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</si>
  <si>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</si>
  <si>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</si>
  <si>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</si>
  <si>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</si>
  <si>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</si>
  <si>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</si>
  <si>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</si>
  <si>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</si>
  <si>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</si>
  <si>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</si>
  <si>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</si>
  <si>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</si>
  <si>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</si>
  <si>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</si>
  <si>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</si>
  <si>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</si>
  <si>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</si>
  <si>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</si>
  <si>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</si>
  <si>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</si>
  <si>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</si>
  <si>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</si>
  <si>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</si>
  <si>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</si>
  <si>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</si>
  <si>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</si>
  <si>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</si>
  <si>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</si>
  <si>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</si>
  <si>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</si>
  <si>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</si>
  <si>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</si>
  <si>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</si>
  <si>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</si>
  <si>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</si>
  <si>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</si>
  <si>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</si>
  <si>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</si>
  <si>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</si>
  <si>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</si>
  <si>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</si>
  <si>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</si>
  <si>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</si>
  <si>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</si>
  <si>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</si>
  <si>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</si>
  <si>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</si>
  <si>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</si>
  <si>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</si>
  <si>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</si>
  <si>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</si>
  <si>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</si>
  <si>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</si>
  <si>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</si>
  <si>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</si>
  <si>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</si>
  <si>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</si>
  <si>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</si>
  <si>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</si>
  <si>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</si>
  <si>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</si>
  <si>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</si>
  <si>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</si>
  <si>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</si>
  <si>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</si>
  <si>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</si>
  <si>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</si>
  <si>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</si>
  <si>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</si>
  <si>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</si>
  <si>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</si>
  <si>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</si>
  <si>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</si>
  <si>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</si>
  <si>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</si>
  <si>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</si>
  <si>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</si>
  <si>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</si>
  <si>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</si>
  <si>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</si>
  <si>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</si>
  <si>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</si>
  <si>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</si>
  <si>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</si>
  <si>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</si>
  <si>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</si>
  <si>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</si>
  <si>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</si>
  <si>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</si>
  <si>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</si>
  <si>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</si>
  <si>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</si>
  <si>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</si>
  <si>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</si>
  <si>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</si>
  <si>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</si>
  <si>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</si>
  <si>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</si>
  <si>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</si>
  <si>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</si>
  <si>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</si>
  <si>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</si>
  <si>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</si>
  <si>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</si>
  <si>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</si>
  <si>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</si>
  <si>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</si>
  <si>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</si>
  <si>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</si>
  <si>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</si>
  <si>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</si>
  <si>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</si>
  <si>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</si>
  <si>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</si>
  <si>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</si>
  <si>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</si>
  <si>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</si>
  <si>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</si>
  <si>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</si>
  <si>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</si>
  <si>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</si>
  <si>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</si>
  <si>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</si>
  <si>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</si>
  <si>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</si>
  <si>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</si>
  <si>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</si>
  <si>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</si>
  <si>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</si>
  <si>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</si>
  <si>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</si>
  <si>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</si>
  <si>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</si>
  <si>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</si>
  <si>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</si>
  <si>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</si>
  <si>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</si>
  <si>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</si>
  <si>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</si>
  <si>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</si>
  <si>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</si>
  <si>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</si>
  <si>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</si>
  <si>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</si>
  <si>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</si>
  <si>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</si>
  <si>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</si>
  <si>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</si>
  <si>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</si>
  <si>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</si>
  <si>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</si>
  <si>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</si>
  <si>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</si>
  <si>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</si>
  <si>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</si>
  <si>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</si>
  <si>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</si>
  <si>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</si>
  <si>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</si>
  <si>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</si>
  <si>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</si>
  <si>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</si>
  <si>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</si>
  <si>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</si>
  <si>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</si>
  <si>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</si>
  <si>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</si>
  <si>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</si>
  <si>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</si>
  <si>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</si>
  <si>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</si>
  <si>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</si>
  <si>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</si>
  <si>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</si>
  <si>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</si>
  <si>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</si>
  <si>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</si>
  <si>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</si>
  <si>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</si>
  <si>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</si>
  <si>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</si>
  <si>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</si>
  <si>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</si>
  <si>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</si>
  <si>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</si>
  <si>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</si>
  <si>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</si>
  <si>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</si>
  <si>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</si>
  <si>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</si>
  <si>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</si>
  <si>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</si>
  <si>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</si>
  <si>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</si>
  <si>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</si>
  <si>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</si>
  <si>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</si>
  <si>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</si>
  <si>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</si>
  <si>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</si>
  <si>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</si>
  <si>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</si>
  <si>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</si>
  <si>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</si>
  <si>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</si>
  <si>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</si>
  <si>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</si>
  <si>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</si>
  <si>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</si>
  <si>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</si>
  <si>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</si>
  <si>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</si>
  <si>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</si>
  <si>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</si>
  <si>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</si>
  <si>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</si>
  <si>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</si>
  <si>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</si>
  <si>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</si>
  <si>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</si>
  <si>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</si>
  <si>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</si>
  <si>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</si>
  <si>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</si>
  <si>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</si>
  <si>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</si>
  <si>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</si>
  <si>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</si>
  <si>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</si>
  <si>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</si>
  <si>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</si>
  <si>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</si>
  <si>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</si>
  <si>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</si>
  <si>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</si>
  <si>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</si>
  <si>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</si>
  <si>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</si>
  <si>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</si>
  <si>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</si>
  <si>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</si>
  <si>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</si>
  <si>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</si>
  <si>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</si>
  <si>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</si>
  <si>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</si>
  <si>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</si>
  <si>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</si>
  <si>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</si>
  <si>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</si>
  <si>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</si>
  <si>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</si>
  <si>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</si>
  <si>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</si>
  <si>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</si>
  <si>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</si>
  <si>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</si>
  <si>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</si>
  <si>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</si>
  <si>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</si>
  <si>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</si>
  <si>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</si>
  <si>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</si>
  <si>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</si>
  <si>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</si>
  <si>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</si>
  <si>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</si>
  <si>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</si>
  <si>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</si>
  <si>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</si>
  <si>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</si>
  <si>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</si>
  <si>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</si>
  <si>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</si>
  <si>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</si>
  <si>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</si>
  <si>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</si>
  <si>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</si>
  <si>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</si>
  <si>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</si>
  <si>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</si>
  <si>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</si>
  <si>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</si>
  <si>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</si>
  <si>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</si>
  <si>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</si>
  <si>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</si>
  <si>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</si>
  <si>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</si>
  <si>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</si>
  <si>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</si>
  <si>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</si>
  <si>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</si>
  <si>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</si>
  <si>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</si>
  <si>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</si>
  <si>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</si>
  <si>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</si>
  <si>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</si>
  <si>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</si>
  <si>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</si>
  <si>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</si>
  <si>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</si>
  <si>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</si>
  <si>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</si>
  <si>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</si>
  <si>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</si>
  <si>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</si>
  <si>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</si>
  <si>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</si>
  <si>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</si>
  <si>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</si>
  <si>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</si>
  <si>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</si>
  <si>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</si>
  <si>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</si>
  <si>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</si>
  <si>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</si>
  <si>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</si>
  <si>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</si>
  <si>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</si>
  <si>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</si>
  <si>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</si>
  <si>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</si>
  <si>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</si>
  <si>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</si>
  <si>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</si>
  <si>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</si>
  <si>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</si>
  <si>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</si>
  <si>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</si>
  <si>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</si>
  <si>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</si>
  <si>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</si>
  <si>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</si>
  <si>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</si>
  <si>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</si>
  <si>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</si>
  <si>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</si>
  <si>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</si>
  <si>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</si>
  <si>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</si>
  <si>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</si>
  <si>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</si>
  <si>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</si>
  <si>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</si>
  <si>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</si>
  <si>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</si>
  <si>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</si>
  <si>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</si>
  <si>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</si>
  <si>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</si>
  <si>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</si>
  <si>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</si>
  <si>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</si>
  <si>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</si>
  <si>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</si>
  <si>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</si>
  <si>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</si>
  <si>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</si>
  <si>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</si>
  <si>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</si>
  <si>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</si>
  <si>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</si>
  <si>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</si>
  <si>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</si>
  <si>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</si>
  <si>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</si>
  <si>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</si>
  <si>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</si>
  <si>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</si>
  <si>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</si>
  <si>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</si>
  <si>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</si>
  <si>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</si>
  <si>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</si>
  <si>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</si>
  <si>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</si>
  <si>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</si>
  <si>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</si>
  <si>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</si>
  <si>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</si>
  <si>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</si>
  <si>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</si>
  <si>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</si>
  <si>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</si>
  <si>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</si>
  <si>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</si>
  <si>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</si>
  <si>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</si>
  <si>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</si>
  <si>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</si>
  <si>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</si>
  <si>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</si>
  <si>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</si>
  <si>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</si>
  <si>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</si>
  <si>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</si>
  <si>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</si>
  <si>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</si>
  <si>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</si>
  <si>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</si>
  <si>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</si>
  <si>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</si>
  <si>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</si>
  <si>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</si>
  <si>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</si>
  <si>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</si>
  <si>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</si>
  <si>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</si>
  <si>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</si>
  <si>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</si>
  <si>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</si>
  <si>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</si>
  <si>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</si>
  <si>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</si>
  <si>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</si>
  <si>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</si>
  <si>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</si>
  <si>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</si>
  <si>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</si>
  <si>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</si>
  <si>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</si>
  <si>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</si>
  <si>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</si>
  <si>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</si>
  <si>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</si>
  <si>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</si>
  <si>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</si>
  <si>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</si>
  <si>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</si>
  <si>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</si>
  <si>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</si>
  <si>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</si>
  <si>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</si>
  <si>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</si>
  <si>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</si>
  <si>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</si>
  <si>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</si>
  <si>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</si>
  <si>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</si>
  <si>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</si>
  <si>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</si>
  <si>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</si>
  <si>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</si>
  <si>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</si>
  <si>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</si>
  <si>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</si>
  <si>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</si>
  <si>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</si>
  <si>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</si>
  <si>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</si>
  <si>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</si>
  <si>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</si>
  <si>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</si>
  <si>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</si>
  <si>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</si>
  <si>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</si>
  <si>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</si>
  <si>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</si>
  <si>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</si>
  <si>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</si>
  <si>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</si>
  <si>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</si>
  <si>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</si>
  <si>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</si>
  <si>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</si>
  <si>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</si>
  <si>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</si>
  <si>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</si>
  <si>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</si>
  <si>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</si>
  <si>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</si>
  <si>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</si>
  <si>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</si>
  <si>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</si>
  <si>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</si>
  <si>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</si>
  <si>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</si>
  <si>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</si>
  <si>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</si>
  <si>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</si>
  <si>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</si>
  <si>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</si>
  <si>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</si>
  <si>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</si>
  <si>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</si>
  <si>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</si>
  <si>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</si>
  <si>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</si>
  <si>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</si>
  <si>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</si>
  <si>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</si>
  <si>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</si>
  <si>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</si>
  <si>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</si>
  <si>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</si>
  <si>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</si>
  <si>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</si>
  <si>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</si>
  <si>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</si>
  <si>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</si>
  <si>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</si>
  <si>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</si>
  <si>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</si>
  <si>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</si>
  <si>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</si>
  <si>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</si>
  <si>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</si>
  <si>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</si>
  <si>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</si>
  <si>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</si>
  <si>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</si>
  <si>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</si>
  <si>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</si>
  <si>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</si>
  <si>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</si>
  <si>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</si>
  <si>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</si>
  <si>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</si>
  <si>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</si>
  <si>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</si>
  <si>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</si>
  <si>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</si>
  <si>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</si>
  <si>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</si>
  <si>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</si>
  <si>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</si>
  <si>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</si>
  <si>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</si>
  <si>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</si>
  <si>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</si>
  <si>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</si>
  <si>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</si>
  <si>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</si>
  <si>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</si>
  <si>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</si>
  <si>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</si>
  <si>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</si>
  <si>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</si>
  <si>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</si>
  <si>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</si>
  <si>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</si>
  <si>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</si>
  <si>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</si>
  <si>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</si>
  <si>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</si>
  <si>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</si>
  <si>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</si>
  <si>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</si>
  <si>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</si>
  <si>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</si>
  <si>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</si>
  <si>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</si>
  <si>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</si>
  <si>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</si>
  <si>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</si>
  <si>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</si>
  <si>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</si>
  <si>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</si>
  <si>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</si>
  <si>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</si>
  <si>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</si>
  <si>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</si>
  <si>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</si>
  <si>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</si>
  <si>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</si>
  <si>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</si>
  <si>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</si>
  <si>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</si>
  <si>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</si>
  <si>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</si>
  <si>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</si>
  <si>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</si>
  <si>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</si>
  <si>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</si>
  <si>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</si>
  <si>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</si>
  <si>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</si>
  <si>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</si>
  <si>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</si>
  <si>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</si>
  <si>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</si>
  <si>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</si>
  <si>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</si>
  <si>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</si>
  <si>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</si>
  <si>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</si>
  <si>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</si>
  <si>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</si>
  <si>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</si>
  <si>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</si>
  <si>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</si>
  <si>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</si>
  <si>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</si>
  <si>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</si>
  <si>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</si>
  <si>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</si>
  <si>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</si>
  <si>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</si>
  <si>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</si>
  <si>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</si>
  <si>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</si>
  <si>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</si>
  <si>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</si>
  <si>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</si>
  <si>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</si>
  <si>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</si>
  <si>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</si>
  <si>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</si>
  <si>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</si>
  <si>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</si>
  <si>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</si>
  <si>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</si>
  <si>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</si>
  <si>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</si>
  <si>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</si>
  <si>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</si>
  <si>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</si>
  <si>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</si>
  <si>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</si>
  <si>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</si>
  <si>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</si>
  <si>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</si>
  <si>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</si>
  <si>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</si>
  <si>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</si>
  <si>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</si>
  <si>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</si>
  <si>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</si>
  <si>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</si>
  <si>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</si>
  <si>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</si>
  <si>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</si>
  <si>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</si>
  <si>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</si>
  <si>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</si>
  <si>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</si>
  <si>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</si>
  <si>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</si>
  <si>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</si>
  <si>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</si>
  <si>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</si>
  <si>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</si>
  <si>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</si>
  <si>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</si>
  <si>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</si>
  <si>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</si>
  <si>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</si>
  <si>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</si>
  <si>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</si>
  <si>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music</t>
  </si>
  <si>
    <t>rock</t>
  </si>
  <si>
    <t>metal</t>
  </si>
  <si>
    <t>jazz</t>
  </si>
  <si>
    <t>indie rock</t>
  </si>
  <si>
    <t>electronic music</t>
  </si>
  <si>
    <t>games</t>
  </si>
  <si>
    <t>video games</t>
  </si>
  <si>
    <t>mobile games</t>
  </si>
  <si>
    <t>world music</t>
  </si>
  <si>
    <t>pop</t>
  </si>
  <si>
    <t>faith</t>
  </si>
  <si>
    <t>tabletop games</t>
  </si>
  <si>
    <t>classical music</t>
  </si>
  <si>
    <t>food trucks</t>
  </si>
  <si>
    <t>small batch</t>
  </si>
  <si>
    <t>restaurants</t>
  </si>
  <si>
    <t>(All)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</si>
  <si>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</si>
  <si>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</si>
  <si>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</si>
  <si>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</si>
  <si>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</si>
  <si>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</si>
  <si>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</si>
  <si>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</si>
  <si>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</si>
  <si>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</si>
  <si>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</si>
  <si>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</si>
  <si>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</si>
  <si>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</si>
  <si>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</si>
  <si>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</si>
  <si>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</si>
  <si>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</si>
  <si>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journalism</t>
  </si>
  <si>
    <t>audio</t>
  </si>
  <si>
    <t>food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</si>
  <si>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</si>
  <si>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</si>
  <si>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</si>
  <si>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</si>
  <si>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</si>
  <si>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</si>
  <si>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</si>
  <si>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</si>
  <si>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</si>
  <si>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</si>
  <si>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</si>
  <si>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</si>
  <si>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</si>
  <si>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</si>
  <si>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</si>
  <si>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</si>
  <si>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name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</si>
  <si>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</si>
  <si>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</si>
  <si>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</si>
  <si>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</si>
  <si>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</si>
  <si>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</si>
  <si>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</si>
  <si>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</si>
  <si>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</si>
  <si>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</si>
  <si>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</si>
  <si>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</si>
  <si>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</si>
  <si>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</si>
  <si>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</si>
  <si>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</si>
  <si>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</si>
  <si>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</si>
  <si>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</si>
  <si>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</si>
  <si>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</si>
  <si>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</si>
  <si>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</si>
  <si>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</si>
  <si>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</si>
  <si>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</si>
  <si>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</si>
  <si>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</si>
  <si>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</si>
  <si>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</si>
  <si>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</si>
  <si>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</si>
  <si>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</si>
  <si>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</si>
  <si>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</si>
  <si>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</si>
  <si>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Mean number of backers</t>
  </si>
  <si>
    <t>Median number of backers</t>
  </si>
  <si>
    <t>Minimum number of backers</t>
  </si>
  <si>
    <t>Maximum number of backers</t>
  </si>
  <si>
    <t>Variance of the number of backers</t>
  </si>
  <si>
    <t>Standard deviation of the number of backers</t>
  </si>
  <si>
    <t>Successful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</si>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</sst>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15">
    <dxf>
      <font>
        <b val="0"/>
        <i val="0"/>
        <strike val="0"/>
        <u val="none"/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b val="0"/>
        <i val="0"/>
        <strike val="0"/>
        <u val="none"/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  <dxf>
      <font>
        <b val="0"/>
        <i val="0"/>
        <strike val="0"/>
        <u val="none"/>
        <color auto="1"/>
      </font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FF99"/>
        </patternFill>
      </fill>
    </dxf>
    <dxf>
      <fill>
        <patternFill>
          <bgColor rgb="FFFF505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5050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pivotTable" Target="pivotTables/pivotTable1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powerPivotData" Target="model/item.data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Table" Target="pivotTables/pivotTable4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pivotTable" Target="pivotTables/pivotTable3.xml"/><Relationship Id="rId10" Type="http://schemas.openxmlformats.org/officeDocument/2006/relationships/pivotCacheDefinition" Target="pivotCache/pivotCacheDefinition4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pivotTable" Target="pivotTables/pivotTable2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3">
                <c:v>24</c:v>
              </c:pt>
              <c:pt idx="4">
                <c:v>20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6-1731-46F7-8116-0645DE2DEEA8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B-1731-46F7-8116-0645DE2DEEA8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1">
                <c:v>6</c:v>
              </c:pt>
              <c:pt idx="4">
                <c:v>20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C-1731-46F7-8116-0645DE2DEEA8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D-1731-46F7-8116-0645DE2DEE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12281968"/>
        <c:axId val="242206320"/>
      </c:barChart>
      <c:catAx>
        <c:axId val="31228196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206320"/>
        <c:crosses val="autoZero"/>
        <c:auto val="0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4220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228196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[StarterBook.xlsx]PivotChartTable2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1">
                <c:v>20</c:v>
              </c:pt>
              <c:pt idx="2">
                <c:v>24</c:v>
              </c:pt>
              <c:pt idx="10">
                <c:v>20</c:v>
              </c:pt>
              <c:pt idx="18">
                <c:v>20</c:v>
              </c:pt>
              <c:pt idx="29">
                <c:v>40</c:v>
              </c:pt>
              <c:pt idx="32">
                <c:v>18</c:v>
              </c:pt>
              <c:pt idx="33">
                <c:v>17</c:v>
              </c:pt>
              <c:pt idx="36">
                <c:v>10</c:v>
              </c:pt>
              <c:pt idx="38">
                <c:v>60</c:v>
              </c:pt>
              <c:pt idx="39">
                <c:v>100</c:v>
              </c:pt>
              <c:pt idx="40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1-E80B-4DAF-A4E9-54965B14EB4F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0">
                <c:v>100</c:v>
              </c:pt>
              <c:pt idx="3">
                <c:v>40</c:v>
              </c:pt>
              <c:pt idx="6">
                <c:v>80</c:v>
              </c:pt>
              <c:pt idx="8">
                <c:v>40</c:v>
              </c:pt>
              <c:pt idx="9">
                <c:v>40</c:v>
              </c:pt>
              <c:pt idx="10">
                <c:v>120</c:v>
              </c:pt>
              <c:pt idx="11">
                <c:v>20</c:v>
              </c:pt>
              <c:pt idx="13">
                <c:v>20</c:v>
              </c:pt>
              <c:pt idx="14">
                <c:v>60</c:v>
              </c:pt>
              <c:pt idx="15">
                <c:v>11</c:v>
              </c:pt>
              <c:pt idx="17">
                <c:v>40</c:v>
              </c:pt>
              <c:pt idx="18">
                <c:v>60</c:v>
              </c:pt>
              <c:pt idx="19">
                <c:v>20</c:v>
              </c:pt>
              <c:pt idx="21">
                <c:v>20</c:v>
              </c:pt>
              <c:pt idx="22">
                <c:v>57</c:v>
              </c:pt>
              <c:pt idx="23">
                <c:v>20</c:v>
              </c:pt>
              <c:pt idx="24">
                <c:v>353</c:v>
              </c:pt>
              <c:pt idx="27">
                <c:v>20</c:v>
              </c:pt>
              <c:pt idx="32">
                <c:v>2</c:v>
              </c:pt>
              <c:pt idx="33">
                <c:v>80</c:v>
              </c:pt>
              <c:pt idx="36">
                <c:v>47</c:v>
              </c:pt>
              <c:pt idx="37">
                <c:v>100</c:v>
              </c:pt>
              <c:pt idx="38">
                <c:v>120</c:v>
              </c:pt>
              <c:pt idx="39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02-E80B-4DAF-A4E9-54965B14EB4F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8">
                <c:v>20</c:v>
              </c:pt>
              <c:pt idx="24">
                <c:v>19</c:v>
              </c:pt>
              <c:pt idx="31">
                <c:v>6</c:v>
              </c:pt>
              <c:pt idx="33">
                <c:v>5</c:v>
              </c:pt>
            </c:numLit>
          </c:val>
          <c:extLst>
            <c:ext xmlns:c16="http://schemas.microsoft.com/office/drawing/2014/chart" uri="{C3380CC4-5D6E-409C-BE32-E72D297353CC}">
              <c16:uniqueId val="{00000003-E80B-4DAF-A4E9-54965B14EB4F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41"/>
              <c:pt idx="0">
                <c:v>animation</c:v>
              </c:pt>
              <c:pt idx="1">
                <c:v>art books</c:v>
              </c:pt>
              <c:pt idx="2">
                <c:v>audio</c:v>
              </c:pt>
              <c:pt idx="3">
                <c:v>children's books</c:v>
              </c:pt>
              <c:pt idx="4">
                <c:v>classical music</c:v>
              </c:pt>
              <c:pt idx="5">
                <c:v>documentary</c:v>
              </c:pt>
              <c:pt idx="6">
                <c:v>drama</c:v>
              </c:pt>
              <c:pt idx="7">
                <c:v>electronic music</c:v>
              </c:pt>
              <c:pt idx="8">
                <c:v>faith</c:v>
              </c:pt>
              <c:pt idx="9">
                <c:v>fiction</c:v>
              </c:pt>
              <c:pt idx="10">
                <c:v>food trucks</c:v>
              </c:pt>
              <c:pt idx="11">
                <c:v>gadgets</c:v>
              </c:pt>
              <c:pt idx="12">
                <c:v>hardware</c:v>
              </c:pt>
              <c:pt idx="13">
                <c:v>indie rock</c:v>
              </c:pt>
              <c:pt idx="14">
                <c:v>jazz</c:v>
              </c:pt>
              <c:pt idx="15">
                <c:v>makerspaces</c:v>
              </c:pt>
              <c:pt idx="16">
                <c:v>metal</c:v>
              </c:pt>
              <c:pt idx="17">
                <c:v>mobile games</c:v>
              </c:pt>
              <c:pt idx="18">
                <c:v>musical</c:v>
              </c:pt>
              <c:pt idx="19">
                <c:v>nature</c:v>
              </c:pt>
              <c:pt idx="20">
                <c:v>nonfiction</c:v>
              </c:pt>
              <c:pt idx="21">
                <c:v>people</c:v>
              </c:pt>
              <c:pt idx="22">
                <c:v>photobooks</c:v>
              </c:pt>
              <c:pt idx="23">
                <c:v>places</c:v>
              </c:pt>
              <c:pt idx="24">
                <c:v>plays</c:v>
              </c:pt>
              <c:pt idx="25">
                <c:v>pop</c:v>
              </c:pt>
              <c:pt idx="26">
                <c:v>radio &amp; podcasts</c:v>
              </c:pt>
              <c:pt idx="27">
                <c:v>restaurants</c:v>
              </c:pt>
              <c:pt idx="28">
                <c:v>rock</c:v>
              </c:pt>
              <c:pt idx="29">
                <c:v>science fiction</c:v>
              </c:pt>
              <c:pt idx="30">
                <c:v>shorts</c:v>
              </c:pt>
              <c:pt idx="31">
                <c:v>small batch</c:v>
              </c:pt>
              <c:pt idx="32">
                <c:v>space exploration</c:v>
              </c:pt>
              <c:pt idx="33">
                <c:v>spaces</c:v>
              </c:pt>
              <c:pt idx="34">
                <c:v>tabletop games</c:v>
              </c:pt>
              <c:pt idx="35">
                <c:v>television</c:v>
              </c:pt>
              <c:pt idx="36">
                <c:v>translations</c:v>
              </c:pt>
              <c:pt idx="37">
                <c:v>video games</c:v>
              </c:pt>
              <c:pt idx="38">
                <c:v>wearables</c:v>
              </c:pt>
              <c:pt idx="39">
                <c:v>web</c:v>
              </c:pt>
              <c:pt idx="40">
                <c:v>world music</c:v>
              </c:pt>
            </c:strLit>
          </c:cat>
          <c:val>
            <c:numLit>
              <c:formatCode>General</c:formatCode>
              <c:ptCount val="41"/>
              <c:pt idx="4">
                <c:v>40</c:v>
              </c:pt>
              <c:pt idx="5">
                <c:v>180</c:v>
              </c:pt>
              <c:pt idx="7">
                <c:v>40</c:v>
              </c:pt>
              <c:pt idx="12">
                <c:v>140</c:v>
              </c:pt>
              <c:pt idx="13">
                <c:v>140</c:v>
              </c:pt>
              <c:pt idx="15">
                <c:v>9</c:v>
              </c:pt>
              <c:pt idx="16">
                <c:v>20</c:v>
              </c:pt>
              <c:pt idx="18">
                <c:v>60</c:v>
              </c:pt>
              <c:pt idx="20">
                <c:v>60</c:v>
              </c:pt>
              <c:pt idx="22">
                <c:v>103</c:v>
              </c:pt>
              <c:pt idx="24">
                <c:v>694</c:v>
              </c:pt>
              <c:pt idx="25">
                <c:v>40</c:v>
              </c:pt>
              <c:pt idx="26">
                <c:v>20</c:v>
              </c:pt>
              <c:pt idx="28">
                <c:v>260</c:v>
              </c:pt>
              <c:pt idx="30">
                <c:v>60</c:v>
              </c:pt>
              <c:pt idx="31">
                <c:v>34</c:v>
              </c:pt>
              <c:pt idx="32">
                <c:v>40</c:v>
              </c:pt>
              <c:pt idx="33">
                <c:v>85</c:v>
              </c:pt>
              <c:pt idx="34">
                <c:v>80</c:v>
              </c:pt>
              <c:pt idx="35">
                <c:v>60</c:v>
              </c:pt>
              <c:pt idx="38">
                <c:v>20</c:v>
              </c:pt>
            </c:numLit>
          </c:val>
          <c:extLst>
            <c:ext xmlns:c16="http://schemas.microsoft.com/office/drawing/2014/chart" uri="{C3380CC4-5D6E-409C-BE32-E72D297353CC}">
              <c16:uniqueId val="{00000004-E80B-4DAF-A4E9-54965B14EB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4355536"/>
        <c:axId val="384355856"/>
      </c:barChart>
      <c:catAx>
        <c:axId val="3843555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55856"/>
        <c:crosses val="autoZero"/>
        <c:auto val="1"/>
        <c:lblAlgn val="ctr"/>
        <c:lblOffset val="100"/>
        <c:tickLblSkip val="1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8435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435553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[StarterBook.xlsx]PivotChartTable3</c15:name>
        <c15:fmtId val="0"/>
      </c15:pivotSource>
      <c15:pivotOptions>
        <c15:dropZoneFilter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[StarterBook.xlsx]PivotTable3!PivotTable12</c:name>
    <c:fmtId val="0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40449212141165"/>
          <c:y val="5.8644481036728514E-2"/>
          <c:w val="0.73879374834243283"/>
          <c:h val="0.86161552951612363"/>
        </c:manualLayout>
      </c:layout>
      <c:lineChart>
        <c:grouping val="standard"/>
        <c:varyColors val="0"/>
        <c:ser>
          <c:idx val="0"/>
          <c:order val="0"/>
          <c:tx>
            <c:strRef>
              <c:f>PivotTable3!$B$4:$B$5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05-4A3A-9311-D92AA6CADCBA}"/>
            </c:ext>
          </c:extLst>
        </c:ser>
        <c:ser>
          <c:idx val="1"/>
          <c:order val="1"/>
          <c:tx>
            <c:strRef>
              <c:f>PivotTable3!$C$4:$C$5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05-4A3A-9311-D92AA6CADCBA}"/>
            </c:ext>
          </c:extLst>
        </c:ser>
        <c:ser>
          <c:idx val="2"/>
          <c:order val="2"/>
          <c:tx>
            <c:strRef>
              <c:f>PivotTable3!$D$4:$D$5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PivotTable3!$D$6:$D$18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05-4A3A-9311-D92AA6CAD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8843568"/>
        <c:axId val="494327096"/>
      </c:lineChart>
      <c:catAx>
        <c:axId val="3088435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4327096"/>
        <c:crosses val="autoZero"/>
        <c:auto val="1"/>
        <c:lblAlgn val="ctr"/>
        <c:lblOffset val="100"/>
        <c:noMultiLvlLbl val="0"/>
      </c:catAx>
      <c:valAx>
        <c:axId val="494327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8472926928115626E-2"/>
          <c:y val="0.11760236691662498"/>
          <c:w val="0.94566382589046105"/>
          <c:h val="0.75412409470926112"/>
        </c:manualLayout>
      </c:layout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A6-4A46-AE6C-9443C78B00F1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A6-4A46-AE6C-9443C78B00F1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A6-4A46-AE6C-9443C78B00F1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7572680"/>
        <c:axId val="9875717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AEA6-4A46-AE6C-9443C78B00F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EA6-4A46-AE6C-9443C78B00F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EA6-4A46-AE6C-9443C78B00F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EA6-4A46-AE6C-9443C78B00F1}"/>
                  </c:ext>
                </c:extLst>
              </c15:ser>
            </c15:filteredLineSeries>
          </c:ext>
        </c:extLst>
      </c:lineChart>
      <c:catAx>
        <c:axId val="987572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71720"/>
        <c:crosses val="autoZero"/>
        <c:auto val="1"/>
        <c:lblAlgn val="ctr"/>
        <c:lblOffset val="100"/>
        <c:noMultiLvlLbl val="0"/>
      </c:catAx>
      <c:valAx>
        <c:axId val="98757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7572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</xdr:row>
      <xdr:rowOff>176212</xdr:rowOff>
    </xdr:from>
    <xdr:to>
      <xdr:col>18</xdr:col>
      <xdr:colOff>228600</xdr:colOff>
      <xdr:row>18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342261B-C7D8-4187-A8DF-CB59325A05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285750</xdr:colOff>
      <xdr:row>2</xdr:row>
      <xdr:rowOff>128587</xdr:rowOff>
    </xdr:from>
    <xdr:to>
      <xdr:col>19</xdr:col>
      <xdr:colOff>66675</xdr:colOff>
      <xdr:row>32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675A1D-77A2-4756-9E22-0A7C036DFA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428625</xdr:colOff>
      <xdr:row>2</xdr:row>
      <xdr:rowOff>166687</xdr:rowOff>
    </xdr:from>
    <xdr:to>
      <xdr:col>16</xdr:col>
      <xdr:colOff>180975</xdr:colOff>
      <xdr:row>19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DC8D04-99FB-4309-A355-09D3EDD5A2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933447</xdr:colOff>
      <xdr:row>16</xdr:row>
      <xdr:rowOff>4760</xdr:rowOff>
    </xdr:from>
    <xdr:to>
      <xdr:col>11</xdr:col>
      <xdr:colOff>114300</xdr:colOff>
      <xdr:row>37</xdr:row>
      <xdr:rowOff>66676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53B6DE1-8C71-4752-A1BD-0E8BB1C1CA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et" refreshedDate="44183.950026041668" createdVersion="6" refreshedVersion="6" minRefreshableVersion="3" recordCount="4114" xr:uid="{2EE15618-F4A4-4382-829D-65779FCFC055}">
  <cacheSource type="worksheet">
    <worksheetSource ref="A1:R4115" sheet="Data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jet" refreshedDate="44184.82681875" createdVersion="6" refreshedVersion="6" minRefreshableVersion="3" recordCount="4114" xr:uid="{9C09F1F0-B3A4-46C4-90AE-3F2AF4E64E35}">
  <cacheSource type="worksheet">
    <worksheetSource ref="A1:T4115" sheet="Datas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jet" refreshedDate="44184.620095138889" backgroundQuery="1" createdVersion="6" refreshedVersion="6" minRefreshableVersion="3" recordCount="0" supportSubquery="1" supportAdvancedDrill="1" xr:uid="{0B31A745-FE1B-43CB-BECD-67E1CA3D894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20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87162566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jet" refreshedDate="44184.795624189814" backgroundQuery="1" createdVersion="6" refreshedVersion="6" minRefreshableVersion="3" recordCount="0" supportSubquery="1" supportAdvancedDrill="1" xr:uid="{EF995580-61F6-486A-8E8D-E8EBE68EDF7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ntainsBlank="1" count="5">
        <s v="canceled"/>
        <s v="failed"/>
        <s v="live"/>
        <s v="successful"/>
        <m u="1"/>
      </sharedItems>
    </cacheField>
    <cacheField name="[Measures].[Count of state]" caption="Count of state" numFmtId="0" hierarchy="20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6715515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jet" refreshedDate="44184.620095138889" backgroundQuery="1" createdVersion="6" refreshedVersion="6" minRefreshableVersion="3" recordCount="0" supportSubquery="1" supportAdvancedDrill="1" xr:uid="{5C84774B-28BD-41BD-B2D7-619FA475F9A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ange].[Category].[Category]" caption="Category" numFmtId="0" hierarchy="16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[Measures].[Count of state]" caption="Count of state" numFmtId="0" hierarchy="20" level="32767"/>
    <cacheField name="[Range].[state].[state]" caption="state" numFmtId="0" hierarchy="5" level="1">
      <sharedItems count="4">
        <s v="canceled"/>
        <s v="failed"/>
        <s v="live"/>
        <s v="successful"/>
      </sharedItems>
    </cacheField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63939871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vijet" refreshedDate="44184.795624189814" backgroundQuery="1" createdVersion="6" refreshedVersion="6" minRefreshableVersion="3" recordCount="0" supportSubquery="1" supportAdvancedDrill="1" xr:uid="{C9C00025-6934-4B74-A859-BAA395E74A28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5" level="1">
      <sharedItems containsBlank="1" count="5">
        <s v="canceled"/>
        <s v="failed"/>
        <s v="live"/>
        <s v="successful"/>
        <m u="1"/>
      </sharedItems>
    </cacheField>
    <cacheField name="[Measures].[Count of state]" caption="Count of state" numFmtId="0" hierarchy="20" level="32767"/>
  </cacheFields>
  <cacheHierarchies count="22"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20" unbalanced="0"/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5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Count of state]" caption="Count of state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name]" caption="Count of name" measure="1" displayFolder="" measureGroup="Range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pivotCacheId="1687164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999999999999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99999999999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000000000001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6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10000000000011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999999999998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4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99999999999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999999999999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7000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5000000000001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50000000000009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99999999999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30000000000003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60000000000008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9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7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999999999998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9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999999999998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9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7000000000001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200000000000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4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99999999999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2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999999999998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99999999999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3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3000000000004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999999999998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000000000000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999999999999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6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4000000000000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20000000000000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999999999999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60000000000008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9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999999999999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800000000000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700000000000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40000000000009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99999999999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999999999999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999999999999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900000000000002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2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800000000000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9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9999999999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99999999999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50000000000009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999999999999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999999999999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4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9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20000000000002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900000000000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8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20000000000007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99999999999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9999999999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000000000001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2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00000000000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5000000000001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2000000000001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3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9000000000000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999999999999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90000000000009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99999999999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999999999999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1000000000000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50000000000009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0000000000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100000000000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99999999999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6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999999999999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9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90000000000000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99999999999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30000000000001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20000000000007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90000000000012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60000000000008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1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9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9000000000001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000000000000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9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99999999999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50000000000009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2000000000001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4000000000001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99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999999999999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000000000000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30000000000003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9999999999995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10000000000008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20000000000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9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999999999999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3000000000001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99999999999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000000000001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300000000000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99999999999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999999999999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9999999999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3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6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000000000001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1000000000001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10000000000005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000000000001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999999999999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99999999999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999999999999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99999999999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1000000000001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99999999999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3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999999999998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3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4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99999999999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5000000000000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5000000000000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9999999999995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999999999999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999999999999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200000000000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200000000000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8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000000000000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9999999999995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99999999999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5000000000000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6000000000000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999999999999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9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4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9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90000000000012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999999999998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0000000000007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999999999999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90000000000009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10000000000000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9999999999996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999999999998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700000000000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999999999999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999999999999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3000000000000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999999999999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99999999999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999999999999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8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4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3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9999999999999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3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1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99999999999998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999999999998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5000000000000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999999999999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6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4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9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99999999999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70000000000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99999999999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9999999999996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99999999999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000000000000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0000000000003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400000000000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99999999999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90000000000009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000000000000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8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999999999999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9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4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7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000000000001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999999999998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8000000000000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99999999999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4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99999999999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10000000000011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6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99999999999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5000000000000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9999999999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4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999999999997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500000000000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1000000000000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999999999995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999999999999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4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700000000000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4000000000000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3000000000000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50000000000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9999999999995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5000000000000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99999999999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999999999998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400000000000006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999999999999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7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9999999999996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999999999999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6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999999999999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8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999999999999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999999999999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9999999999996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999999999999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50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6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999999999999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50000000000011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6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2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99999999999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9999999999995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70000000000007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999999999999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8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6000000000001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999999999999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000000000000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7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4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8000000000000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6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999999999999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8000000000001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999999999999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00000000000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999999999999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9999999999995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8000000000001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999999999999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60000000000002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1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999999999995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7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70000000000002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40000000000002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9999999999995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900000000000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9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999999999999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000000000000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9999999999996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000000000000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9999999999999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8000000000000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8000000000001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2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000000000000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999999999998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2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60000000000003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999999999999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999999999999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9999999999995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9999999999995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20000000000002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4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999999999999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9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1000000000001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9999999999995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00000000000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6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9999999999995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999999999999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000000000001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99999999999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999999999999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90000000000003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60000000000000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6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999999999999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999999999998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999999999998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999999999994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2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2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000000000000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6000000000000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50000000000009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999999999999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700000000000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9000000000001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00000000000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70000000000002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999999999999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000000000000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999999999999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7000000000001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9999999999995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9999999999995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10000000000008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60000000000008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4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0000000000001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80000000000002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9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9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40000000000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60000000000003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9999999999999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999999999999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2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99999999999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999999999999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999999999999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999999999999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4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4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999999999999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7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400000000000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8000000000000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5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4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9999999999995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2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00000000000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4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999999999999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99999999999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800000000000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99999999999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60000000000000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999999999998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2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7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700000000000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2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999999999999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3000000000000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9000000000000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6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100000000000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5000000000001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8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9999999999995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000000000000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99999999999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5000000000000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9999999999996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3000000000000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99999999999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3000000000000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0000000000011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99999999999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999999999999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8000000000000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4000000000001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999999999996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8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7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8000000000000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7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999999999999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999999999999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90000000000000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200000000000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999999999999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9999999999996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999999999999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3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7000000000000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4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99999999999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999999999999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8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999999999996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8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000000000000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30000000000003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5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999999999999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2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8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400000000000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9999999999995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9999999999995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80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000000000001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999999999999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4000000000001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2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7000000000000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9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9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999999999998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9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1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4000000000000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3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999999999999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4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8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999999999999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999999999999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999999999999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9999999999995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60000000000000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9999999999996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7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800000000000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000000000001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10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8000000000000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999999999999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6000000000001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6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999999999999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40000000000009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9999999999995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0000000000011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999999999999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90000000000012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2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999999999999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99999999999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3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5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6000000000001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9999999999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4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8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5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20000000000007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7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00000000000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2000000000001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0000000000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999999999998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700000000000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8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999999999999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6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3000000000000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99999999999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999999999999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60000000000008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6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9000000000001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000000000001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3000000000001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999999999999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60000000000008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8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9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9000000000001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200000000000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600000000000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999999999999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1000000000000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000000000000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000000000000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99999999999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0000000000011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6000000000000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9999999999996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2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9999999999997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100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7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5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9000000000000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0000000000002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9999999999995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9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3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40000000000012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300000000000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999999999998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999999999998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7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9999999999996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200000000000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7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2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00000000000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000000000000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5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999999999999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000000000000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8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8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8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8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4000000000000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999999999996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9999999999995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100000000000009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999999999999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4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500000000000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999999999999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000000000001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4000000000001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3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8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5000000000001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3000000000001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4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999999999999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000000000000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4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000000000001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8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999999999999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999999999999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999999999999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5000000000001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4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999999999998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999999999999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5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2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00000000000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40000000000012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999999999999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1000000000000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999999999999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999999999999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7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5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6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000000000000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0000000000003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999999999999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8000000000000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99999999998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99999999999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600000000000009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0000000000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3000000000000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999999999999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6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3000000000000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6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2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999999999996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999999999998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200000000000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999999999999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40000000000012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2000000000000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999999999998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999999999999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9999999999995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999999999997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70000000000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7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99999999999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999999999999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50000000000009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9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2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999999999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90000000000012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999999999999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2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4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7000000000001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999999999998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0000000000008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6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7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90000000000012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99999999999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5000000000000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99999999999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4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1000000000000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9999999999995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7000000000000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2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600000000000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999999999997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9999999999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99999999999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9999999999996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5000000000001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7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000000000000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999999999999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999999999999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99999999999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5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3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60000000000008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5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7000000000001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99999999999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7000000000001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4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6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7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99999999999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70000000000002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99999999999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999999999994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000000000001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2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6000000000001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1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1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3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8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80000000000003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200000000000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60000000000000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999999999999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90000000000012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60000000000000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6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9999999999997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4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999999999999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40000000000003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999999999999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3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3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9000000000000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99999999999994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2000000000001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30000000000003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000000000001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0000000000003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3000000000000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999999999999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1000000000000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8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000000000001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4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999999999999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3000000000001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2000000000000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4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90000000000000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6000000000001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1000000000000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9999999999995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99999999999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999999999999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999999999999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1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000000000001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5000000000000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3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999999999999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9999999999996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99999999999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3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70000000000007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3000000000000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1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4000000000000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000000000001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70000000000007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8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1000000000000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9999999999995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6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4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4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10000000000002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2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3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9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3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0000000000001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10000000000003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70000000000003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3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9999999999999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99999999999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4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6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4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3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999999999999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2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4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8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999999999999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6000000000001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2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9000000000000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20000000000007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10000000000000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7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4000000000000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4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5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40000000000006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999999999998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1000000000000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9999999999999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90000000000012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500000000000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3000000000001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00000000000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99999999999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8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999999999999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4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4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7000000000000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99999999999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999999999999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9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999999999999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8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9999999999996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6000000000000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999999999998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700000000000003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000000000001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999999999999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5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000000000001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8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000000000000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99999999999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3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1000000000001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999999999999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2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5000000000000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1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5000000000000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5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2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900000000000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9999999999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7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700000000000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5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7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99999999999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800000000000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000000000001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4000000000000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6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999999999999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999999999999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2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2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9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000000000000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5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8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3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40000000000012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5000000000000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99999999999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1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3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9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999999999998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999999999999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8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300000000000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000000000000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000000000000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999999999999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0000000000012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9999999999997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7000000000000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20000000000002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999999999999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999999999999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999999999999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6000000000000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8000000000001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7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999999999999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999999999999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2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900000000000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7000000000001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2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99999999999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99999999999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40000000000009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7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8000000000001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999999999999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4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8000000000001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4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999999999999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6000000000000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9000000000000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2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999999999997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7000000000001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2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999999999997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5000000000000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99999999999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999999999999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3000000000000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4000000000000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999999999999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6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9999999999995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4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2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2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6000000000001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999999999999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2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7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999999999999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999999999999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9999999999996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5000000000000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8000000000001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100000000000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50000000000009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6000000000000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4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6000000000001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80000000000002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999999999999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7000000000001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200000000000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700000000000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00000000000003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999999999999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3000000000000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0000000000003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0000000000002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4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300000000000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4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4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2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999999999999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9999999999996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2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20000000000002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999999999999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999999999998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5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999999999999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99999999999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8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4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40000000000009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999999999999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90000000000000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7000000000000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0000000000012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9000000000000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40000000000006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99999999999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999999999999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9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000000000001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99999999999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9999999999995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5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99999999999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5.09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6000000000000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2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4.1600000000000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2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4.41000000000001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999999999999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5.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8.98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4000000000000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8.2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6.74000000000001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8999999999999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5.190000000000012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99999999999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0.76999999999999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8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0.4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099999999999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2.1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000000000001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3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4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2000000000000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1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3.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999999999999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8.9199999999999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7.03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8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000000000000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3.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5.83999999999999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7000000000001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7.66000000000001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0.15000000000000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0.880000000000003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0999999999999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2.15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4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4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0.23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6.35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0.83999999999999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69.540000000000006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79.8800000000000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8.1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5.28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4.81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3999999999998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5000000000000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1.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6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1.43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3.36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999999999999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8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000000000001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8.5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00000000000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0.740000000000009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0.7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0.309999999999995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3.3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0.9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11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20000000000007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1.91999999999999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999999999999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69999999999996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9999999999995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6.72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1.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6.8499999999999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6.66999999999999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999999999999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0.8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9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4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3.73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6.58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2.1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7.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0.2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6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6.61999999999999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5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7999999999999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2.489999999999995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59.53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3.63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00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0.47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00000000000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4.91999999999999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5.5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39.8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1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000000000000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69.570000000000007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800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1.1300000000000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7.62999999999999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2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0.78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2.770000000000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1.86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1.7399999999999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4.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7.660000000000011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3.820000000000007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1.239999999999995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999999999999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6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999999999999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6.51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4.5799999999999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4.91999999999999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5.2100000000000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99999999999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3000000000000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69.19000000000001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3000000000001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6.6100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3.669999999999995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19.27000000000000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29.59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5.10000000000001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999999999998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5.33999999999999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6.43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8.71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3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0.040000000000006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1.949999999999996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700000000000003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2.29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3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3.11000000000000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99999999999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6000000000001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5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1000000000000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2.1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4.1300000000000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8.60000000000001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69.8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09.58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3.6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7.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6.33999999999999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2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8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4.7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10000000000008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30000000000007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999999999999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6.84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40000000000009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8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4.99000000000001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200000000000003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999999999999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1.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5.21000000000000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60000000000011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3.770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799999999999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69.820000000000007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9999999999996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999999999999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20000000000002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5.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8.36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8.1300000000000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3000000000000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400000000000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1.98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2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000000000000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00000000000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70000000000007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69999999999999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2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3.22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1.16000000000001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3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9999999999997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6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0000000000009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4.16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9999999999996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0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6.0799999999999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60000000000011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3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00000000000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3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9000000000000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1.12999999999999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8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0.98999999999999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999999999999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0.690000000000012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5.01999999999999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2.960000000000008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9999999999995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6999999999999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8.7400000000000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99999999999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8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3.23999999999999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1.87999999999999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4.91000000000001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999999999999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3.15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5.38000000000001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700000000000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3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4.3000000000000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3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000000000000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10000000000008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0.239999999999995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5.31000000000000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700000000000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200000000000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999999999999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79.90000000000000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5.350000000000009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60000000000008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7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0.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2.400000000000006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6000000000000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2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7000000000000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9999999999995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9999999999995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8.88000000000001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8.2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0.9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999999999999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999999999999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999999999999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6.16000000000001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1.380000000000003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59.2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000000000000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6.21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7.0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999999999998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2999999999999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6.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2999999999999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4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0000000000003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3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7.9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999999999999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99.35000000000000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2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999999999999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8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1.9899999999999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000000000000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8.540000000000006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2.72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0000000000012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8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999999999999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999999999999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39.379999999999995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1.68000000000000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999999999999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5999999999999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1.0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000000000000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2.3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999999999999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6000000000000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8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7.669999999999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000000000000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89999999999995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6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7.8899999999999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6.839999999999996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6.9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5000000000000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2999999999999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0.0499999999999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2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3999999999999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8.85000000000000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3.5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3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5.4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7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6.05999999999999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000000000000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3.37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1.30000000000001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9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99999999999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000000000001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999999999999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00000000000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6999999999999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999999999999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59.16999999999999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3.9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7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0.72000000000000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2.669999999999995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1.37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4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3.669999999999995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999999999996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5.9599999999999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3.5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0.93000000000000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7.9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5000000000000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5000000000001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5.52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1999999999999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6.03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000000000001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8999999999999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7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0.07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1.669999999999995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0.630000000000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80000000000002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00000000000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999999999999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2.23999999999998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70000000000002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0.1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5.5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0000000000012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999999999999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4.23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69999999999999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3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4.9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3.2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0000000000007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8.5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10000000000011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800000000000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60000000000008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8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5.07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999999999999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0.559999999999995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999999999999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40000000000009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000000000001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1.8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0.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8.33999999999999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0.93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5000000000001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2.39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4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7.5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99999999999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2.62999999999999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8.9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3.29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0000000000002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699999999999996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6.05999999999999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000000000000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49.51999999999999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5.47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0.14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999999999999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8.72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3.12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7.2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7999999999999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20000000000002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3.12999999999999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1.66999999999999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99999999999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3.669999999999995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1.4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4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999999999999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799999999999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3.12999999999999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0.0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4.3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5.16999999999999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6.380000000000003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5.5500000000000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9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3.739999999999995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0.12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0000000000002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59.58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8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5.85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999999999999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59999999999995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0.720000000000002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5000000000000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8.33999999999999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6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4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2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3.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0999999999999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2.84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999999999999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99999999999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000000000001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6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10000000000011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59.82999999999998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1.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4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59.97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99999999999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1.8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9999999999996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3.27000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199.9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5000000000001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50000000000009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7.1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69.6099999999999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1.630000000000003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6.46000000000000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49.8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7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3.8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59.51999999999998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1.69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999999999998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6.69000000000001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700000000000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200000000000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4.4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4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3.4899999999999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2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999999999998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99999999999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3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2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6.83000000000004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3.0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2.39999999999998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0000000000008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999999999999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6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4000000000000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1.20000000000000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7.41999999999999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8.1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5.960000000000008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9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999999999999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5.77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1.3800000000000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700000000000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40000000000009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1.91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99999999999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3.12999999999999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6.669999999999995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3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7.900000000000002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39.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2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1.3800000000000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8.58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7.4899999999999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4.9199999999999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50000000000009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1.2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999999999999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999999999999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999999999999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49.44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8.3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49.89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20000000000002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900000000000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6.4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1.820000000000007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99999999999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9999999999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000000000001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2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00000000000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5000000000001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3.0200000000000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3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8.49000000000000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89.9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999999999999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90000000000009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99999999999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999999999999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1000000000000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3.350000000000009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00000000000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0.9100000000000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99999999999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0.6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999999999999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0.19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2.26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3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1.90000000000000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99999999999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3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5.30000000000001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5.4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7.820000000000007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7.69000000000001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60000000000008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1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1.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1.19000000000001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0000000000002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6.89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99999999999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1.2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0.09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5000000000000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3.02000000000001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0.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4000000000001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99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2.519999999999996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2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0000000000008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8.930000000000003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8.8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9999999999995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10000000000008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20000000000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49.89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8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999999999999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3000000000001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999999999998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000000000001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0.9300000000000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99999999999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0.4799999999999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999999999998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3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3.6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8.3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6.6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000000000001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7.91000000000001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0.01000000000000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000000000001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69.85999999999999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8.4199999999999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99.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6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4.91999999999999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3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6.6099999999999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1000000000001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3.0499999999999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3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39.82999999999998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09.8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39.5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7.8499999999999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8.2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6.8500000000000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1.85000000000000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2.879999999999995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999999999999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999999999999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200000000000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200000000000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8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8.55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0000000000001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6.239999999999995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99999999999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8.85000000000000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6000000000000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7.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4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0.1099999999999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999999999999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1.14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9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5.190000000000012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3.14999999999998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0000000000007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0.1699999999999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8.6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90000000000009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8.10000000000000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8.089999999999996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2.4299999999999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0.0700000000000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4.8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6999999999999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5.83999999999999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6.63000000000000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999999999999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0.54999999999998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7.87999999999999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0.5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4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5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7.1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1.23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3.549999999999999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3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0.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1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3.719999999999999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9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8.3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0.14999999999998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50000000000009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999999999999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6.9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4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1.2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7.8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99999999999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0.070000000000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2.0199999999999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7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7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8.449999999999996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89.2899999999999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000000000000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3.3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0000000000003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5.94000000000001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1.4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4.35999999999999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3.490000000000009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000000000000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5.95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8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5.12999999999999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99999999999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7.65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5.84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1.67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000000000001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999999999998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4.9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80000000000003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8.92999999999998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8.54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8.3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99999999999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1.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3.910000000000011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6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4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7.3999999999999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0.35000000000000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0.6899999999999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0.4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999999999997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8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3.9500000000000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8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1000000000000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4.1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1.629999999999995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3.3599999999999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4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99.77000000000001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4000000000000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3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7.83000000000000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2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5.0500000000000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6.669999999999995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8.35000000000000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69.5799999999999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1.42999999999998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400000000000006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9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2.52000000000001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7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9999999999996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999999999999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6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999999999999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2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8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999999999999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3.12999999999999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9999999999996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3.48999999999999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50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6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2.859999999999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2.550000000000011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1.86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8.97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2.6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8.6099999999999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9999999999995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1.070000000000007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999999999999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3.78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6000000000001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999999999999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0000000000003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5.47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4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8000000000000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0.56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1.8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999999999999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3.88000000000001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8.1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8.62999999999999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00000000000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2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7.6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999999999999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3.379999999999995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3.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6.88000000000001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3.1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6.62999999999999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8.560000000000002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1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6.66999999999999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7.2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5.87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1.9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70000000000002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2.74000000000000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2.919999999999995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8.1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09.19000000000001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7.09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4.76999999999999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0000000000002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9999999999996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000000000000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9999999999999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1.58000000000000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3.38000000000001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2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0000000000003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99999999999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7.82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7.860000000000003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999999999999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0.33999999999999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2.669999999999995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9999999999995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89.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200000000000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4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0.66999999999999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7.4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9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69.41000000000001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8.419999999999995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89.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1.8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00000000000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6.4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4.36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19.2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49.669999999999995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1.37999999999999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000000000001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99999999999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5.33999999999999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0.290000000000003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89.600000000000009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4.46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8.12999999999999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999999999998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999999999998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2.31999999999994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2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8.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000000000000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6000000000000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50000000000009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7.3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5.989999999999995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7000000000001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3.0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8.49000000000001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00000000000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3.970000000000002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5.73999999999999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0000000000002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4.12999999999999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3.570000000000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9999999999995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8.5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3.419999999999995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0.57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2.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10000000000008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6.72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1.960000000000008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6.84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0000000000001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3.580000000000002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9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9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40000000000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7.860000000000003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0.379999999999999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6.33999999999999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0.72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999999999998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999999999999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4.3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9999999999995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999999999999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4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1.34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999999999999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7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8.74000000000001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9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8000000000000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3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89.25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4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6.419999999999995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2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0000000000012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299.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4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5.37999999999999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3.8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99999999999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3.38000000000001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99999999999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1.60000000000000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9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999999999998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4.22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2.87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1.2700000000000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6.22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1.0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4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999999999999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0.13000000000000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1.47999999999999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90000000000009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6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8.21000000000001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5000000000001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8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2.73999999999999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000000000000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5.69999999999999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7.15000000000000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8.949999999999996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1.83000000000000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3.1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999999999999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3000000000000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0000000000011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9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999999999998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7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2.5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8.549999999999997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8000000000000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5.94000000000001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7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999999999996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7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7.80000000000001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2.1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7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2.2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999999999999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1.60999999999999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40000000000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29.900000000000002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2.0200000000000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4.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7.34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999999999999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9999999999996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6.54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999999999999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3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6.3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6.07000000000000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2.4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8.3599999999999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999999999999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8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8.449999999999996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59.3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59.98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0000000000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4.430000000000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8.55999999999999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2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2.08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4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1.7400000000000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9999999999995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7.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1.9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3.07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2.879999999999995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0.580000000000002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000000000001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6.41999999999999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8.94000000000001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5.92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7000000000000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1.39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2.39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6.82999999999998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3.89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8.2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1.71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7.24000000000000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3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4.16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999999999999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2.3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09.0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9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3.3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999999999999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4.66999999999999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4.87999999999999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2.629999999999995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60000000000000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3.199999999999996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49.47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3.18000000000000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000000000001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1000000000001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8000000000000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9999999999996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2.160000000000011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6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6.739999999999995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7.740000000000009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9999999999995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0000000000011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8.8699999999999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90000000000012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2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39.919999999999995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99999999999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5.83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1.2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49.6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5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4.16000000000001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99999999998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5.2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8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5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2.320000000000007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8.2700000000000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00000000000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8.1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6.02000000000001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000000000001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999999999998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700000000000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8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4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6.41999999999999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8.06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6.93000000000000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6999999999999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9999999999995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4.3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4.3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60000000000008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6.96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6.690000000000012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8.8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7.0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0000000000012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7.1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3000000000001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8.37999999999999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6.960000000000008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8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3.79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9000000000001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2.1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2.02000000000001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4.960000000000008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999999999999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4.21000000000000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000000000000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2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0000000000009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99999999999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0000000000011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6.56000000000000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2.019999999999996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2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1.8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999999999999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6.78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1000000000001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7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4.39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5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90000000000006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0000000000002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5.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0.419999999999995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2.39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3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6.2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6.440000000000012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0.1300000000000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3.14999999999998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999999999998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4.27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9999999999996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4.8200000000000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5.9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8.3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2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00000000000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000000000000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2.2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2.15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6.66999999999999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0000000000002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8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3.08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89.68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000000000000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99999999999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9999999999995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1.10000000000000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9999999999995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9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4.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1.35000000000000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3.87999999999999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000000000001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09.94000000000001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1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8.73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8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4.85000000000001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000000000001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69.13000000000001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0.78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4.84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999999999999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000000000000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7.34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000000000001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8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5.76999999999999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5.62999999999999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9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999999999999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2.55000000000001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4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4.20999999999998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7.62999999999999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5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2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00000000000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2.6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0.940000000000012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999999999999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6.31000000000000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1.83999999999999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999999999999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1.97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2.25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6.66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6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000000000000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0000000000003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5.55999999999999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8.580000000000002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0.6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99999999998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29.9799999999999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7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0.600000000000009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0000000000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29.63000000000000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0.9899999999999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6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1.83000000000000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6.3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7.36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2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4.0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999999999996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8.75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999999999998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200000000000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999999999999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4.5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7.440000000000012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8.82000000000000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6.2099999999999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1.8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999999999999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6.21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9999999999995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7.3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3.34999999999997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70000000000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7.7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7.33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999999999998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2.79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1.3799999999999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0.850000000000009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6.82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9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2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5.0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999999999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8.690000000000012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3.1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999999999999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8.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7000000000001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1.1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999999999998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0000000000008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4.86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3.37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90000000000012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99999999999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0.23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7.69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3.65000000000000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5.0399999999999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7.4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0.7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3.51000000000000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7.919999999999995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6.07000000000000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8.6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8.4600000000000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3.2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999999999997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9999999999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2.159999999999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9999999999996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0.05000000000001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49.27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7.4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000000000000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2.6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5.80999999999999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99999999999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8.3999999999999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6.3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1.7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3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99.460000000000008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8.5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4.7700000000000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99999999999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6.1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1.2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7000000000001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6.14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59.26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7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99999999999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0.470000000000002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6.3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99999999999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6.68999999999994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7.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000000000001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2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0.66000000000001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1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7.53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0.5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8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3.0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80000000000003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8.820000000000007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3.5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60000000000000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999999999999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90000000000012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60000000000000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1.56000000000000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99999999999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1.35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4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999999999999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1.93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29.04000000000000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999999999999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3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1.3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90000000000002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99999999999994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7.1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5.12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2000000000001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30000000000003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000000000001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0000000000003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3000000000000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999999999999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9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8.71000000000000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7.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4.18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000000000001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4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4.05999999999999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8.63000000000001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20000000000007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0.08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1.2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8.1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5.90000000000000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60000000000011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1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1000000000000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9999999999995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99999999999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999999999999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999999999999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1.91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000000000001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6.0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5000000000000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7.23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1.30999999999999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7.199999999999996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99999999999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0.83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7.9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1.570000000000007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5.43000000000000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1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1.24000000000000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000000000001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69.57000000000000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5.14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49.4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8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5.01000000000000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3.919999999999995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0.86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8.64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6.94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3.810000000000002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8.42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9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4.1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3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0000000000001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8.110000000000003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4.2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4.770000000000003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7.83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2.6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9999999999999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99999999999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7.94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6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5.84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8.03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6.08999999999999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7.22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4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6.64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4.08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5.2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9999999999996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09.46000000000001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5.72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8.49000000000000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20000000000007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0.10000000000000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7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8.04000000000000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7.14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5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4.540000000000006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4.89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7.3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19.92999999999998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5.51000000000000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3.54999999999999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5.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90000000000012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3.3500000000000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6.63000000000001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000000000001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4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999999999998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2.58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7.87999999999999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4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4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4.070000000000007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8.3999999999999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999999999999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5.39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999999999999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8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4.449999999999996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6000000000000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999999999998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1.700000000000003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2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000000000001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999999999999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8.8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000000000001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1.68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6.28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000000000000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6.9799999999999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3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1000000000001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999999999999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1.5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1.1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1.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5.03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5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5000000000000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6.41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39.5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6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3.45000000000000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5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5.72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3.69000000000001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4.16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9999999999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2.97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4.0700000000000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4.0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09.9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5.75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59.47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99999999999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0.0800000000000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0000000000012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4.04000000000000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6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999999999999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99999999999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1.35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29.62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2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3.09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2.8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000000000000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6.0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5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8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4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1.91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0.03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4.940000000000012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1.45000000000000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99999999999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1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3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0.58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9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5.29999999999998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999999999999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6.6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8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1.83000000000000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0000000000002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000000000000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999999999999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000000000001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4.909999999999997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1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1.97000000000000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20000000000002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999999999999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9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39.48999999999999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1.33999999999999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6000000000000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3.3800000000000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2.87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7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1.58999999999999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3.76999999999999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900000000000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7000000000001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2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4.1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3.5799999999999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49.4499999999999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4000000000000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4.47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8000000000001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999999999999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0.5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8.0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5.38000000000001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4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7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999999999999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6000000000000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5.49000000000000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2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99999999999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69.7700000000000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5.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7.2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999999999997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1.65000000000000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99999999999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1.8899999999999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2.13000000000000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8.24000000000000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0.619999999999997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7.96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999999999999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4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29.4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8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2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2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6.4600000000000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7.87999999999999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2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7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6.47999999999999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1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1.23999999999999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9999999999996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5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5000000000000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5.38000000000001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1.91000000000001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2.850000000000009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8.26000000000000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2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4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3.96000000000001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9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80000000000002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999999999999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0.79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4.57000000000001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3.5200000000000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700000000000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1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00000000000003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999999999999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3.3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3000000000000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0000000000003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0000000000002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8.34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3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19.13000000000001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4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2.3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4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6.56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1.5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29.42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999999999999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6.3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9999999999996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0.72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20000000000002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9999999999995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5.51999999999998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1.67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5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999999999999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5.1799999999999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8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4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5.740000000000009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6.36999999999999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1.2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2.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8.90000000000000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4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7000000000000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3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0000000000012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900000000000006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4.540000000000006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3.95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99999999999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999999999999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0.89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8.5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0000000000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6.4599999999999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9999999999995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6.5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99999999999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5.09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6000000000000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2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4.1600000000000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2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000000000001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999999999999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5.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8.9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40000000000006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8.25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6.74000000000001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999999999998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5.190000000000012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99999999999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0.76999999999999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8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0.4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99999999998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2.1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0000000000011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4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2000000000000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1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3.32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999999999999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8.9199999999999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5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7.03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8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000000000000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3.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5.83999999999999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700000000000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3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7.66000000000001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0.15000000000000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0.880000000000003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999999999999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2.15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4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3.72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4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0.23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6.35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0.83999999999999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2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69.540000000000006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79.88000000000001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8.1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5.28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4.81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99999999998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5000000000000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1.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6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1.43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3.36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9999999999997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8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000000000001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8.5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00000000000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0.740000000000009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0.7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0.309999999999995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3.3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0.9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1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20000000000007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1.91999999999999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8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999999999999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9999999999996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9999999999995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6.72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1.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6.8499999999999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6.66999999999999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9999999999995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0.84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4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3.73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6.58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2.1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7.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0.2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8.26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6.61999999999999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5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999999999999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1.7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2.489999999999995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59.53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3.63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0000000000001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0.47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00000000000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4.91999999999999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5.5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39.8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1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000000000000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69.570000000000007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800000000000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1.1300000000000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7.62999999999999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2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0.78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2.7700000000000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1.86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1.7399999999999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4.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7.660000000000011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3.820000000000007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1.239999999999995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999999999999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6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999999999999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6.51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4.5799999999999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4.91999999999999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5.2100000000000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7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999999999998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3000000000000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69.1900000000000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300000000000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6.6100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3.669999999999995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19.27000000000000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29.59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5.10000000000001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999999999998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5.33999999999999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6.43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8.7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3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0.04000000000000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1.949999999999996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700000000000003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2.29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3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3.11000000000000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99999999999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6000000000001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5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1000000000000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2.1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4.1300000000000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8.60000000000001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69.8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09.58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3.62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7.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6.33999999999999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8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4.7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6.7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10000000000008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30000000000007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999999999999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6.84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40000000000009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8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4.9900000000000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20000000000000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999999999999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1.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5.210000000000008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60000000000011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3.77000000000001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99999999999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69.82000000000000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999999999999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999999999999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20000000000002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5.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8.3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8.1300000000000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3000000000000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0.2400000000000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1.98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2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000000000000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00000000000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70000000000007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9999999999996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2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3.22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1.16000000000001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3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9999999999997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6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000000000000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4.16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9999999999996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999999999999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6.0799999999999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4.160000000000011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3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000000000001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3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90000000000002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1.12999999999999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8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0.98999999999999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999999999999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0.690000000000012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5.01999999999999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3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2.960000000000008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9999999999995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999999999999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8.7400000000000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99999999999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3.23999999999999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1.87999999999999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4.91000000000001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999999999999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3.1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5.38000000000001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7000000000001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3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4.3000000000000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3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0000000000003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10000000000008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0.239999999999995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5.310000000000002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700000000000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200000000000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999999999999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79.90000000000000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5.350000000000009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60000000000008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0.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2.40000000000000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6000000000000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2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70000000000007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999999999999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9999999999995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8.88000000000001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8.2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0.9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999999999999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999999999999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999999999999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6.16000000000001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1.380000000000003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59.2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0000000000003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6.21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7.0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999999999998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999999999999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6.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99999999999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4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0000000000003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7.9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999999999999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99.35000000000000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2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7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999999999999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8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1.98999999999998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000000000000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8.540000000000006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2.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00000000000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8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999999999999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999999999999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39.379999999999995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1.68000000000000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999999999999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999999999999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1.07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000000000000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2.3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999999999999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6000000000000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8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7.669999999999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000000000000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9999999999995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6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7.88999999999999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6.839999999999996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6.9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500000000000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4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999999999999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0.04999999999995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2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999999999999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8.85000000000000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3.59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3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5.4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7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6.05999999999999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000000000000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3.37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1.30000000000001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9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999999999999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000000000001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999999999999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000000000001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999999999999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9999999999996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6999999999999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3.9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7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0.72000000000000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2.669999999999995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1.37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4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3.669999999999995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8.589999999999996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5.9599999999999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3.58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0.93000000000000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7.97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5000000000000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5000000000001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5.52000000000001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7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999999999999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6.03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00000000000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999999999999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0.07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1.669999999999995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0.630000000000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80000000000002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00000000000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9999999999995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2.23999999999998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70000000000002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0.1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5.51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0000000000012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999999999999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4.23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9999999999996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3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4.92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3.2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0000000000007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8.5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10000000000011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800000000000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60000000000008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8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5.07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999999999999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0.559999999999995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9999999999995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40000000000009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000000000001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1.8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0.0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8.33999999999999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0.93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50000000000011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2.39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4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8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7.5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99999999999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2.62999999999999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8.9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3.29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0000000000002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9999999999996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6.05999999999999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000000000000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49.51999999999999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5.4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0.14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999999999999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8.72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3.12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7.2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999999999999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20000000000002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3.12999999999999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1.669999999999995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999999999999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3.669999999999995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1.4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4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999999999999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99999999999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3.12999999999999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0.07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4.3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5.16999999999999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6.380000000000003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5.5500000000000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1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4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3.739999999999995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0.12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0000000000002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59.58999999999999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8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5.85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999999999999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9999999999995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0.720000000000002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5000000000000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8.33999999999999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6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4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2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3.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999999999999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2.84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9684A-920A-4EF5-A865-0A298617913A}" name="PivotChartTable7" cacheId="1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F44" firstHeaderRow="1" firstDataRow="2" firstDataCol="1"/>
  <pivotFields count="3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chartFormats count="13">
    <chartFormat chart="0" format="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2" columnCount="5" cacheId="168716438">
        <x15:pivotRow count="5">
          <x15:c t="e">
            <x15:v/>
          </x15:c>
          <x15:c>
            <x15:v>100</x15:v>
          </x15:c>
          <x15:c t="e">
            <x15:v/>
          </x15:c>
          <x15:c t="e">
            <x15:v/>
          </x15:c>
          <x15:c>
            <x15:v>100</x15:v>
          </x15:c>
        </x15:pivotRow>
        <x15:pivotRow count="5">
          <x15:c>
            <x15:v>20</x15:v>
          </x15:c>
          <x15:c t="e">
            <x15:v/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>
            <x15:v>24</x15:v>
          </x15:c>
          <x15:c t="e">
            <x15:v/>
          </x15:c>
          <x15:c t="e">
            <x15:v/>
          </x15:c>
          <x15:c t="e">
            <x15:v/>
          </x15:c>
          <x15:c>
            <x15:v>24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180</x15:v>
          </x15:c>
          <x15:c>
            <x15:v>180</x15:v>
          </x15:c>
        </x15:pivotRow>
        <x15:pivotRow count="5">
          <x15:c t="e">
            <x15:v/>
          </x15:c>
          <x15:c>
            <x15:v>80</x15:v>
          </x15:c>
          <x15:c t="e">
            <x15:v/>
          </x15:c>
          <x15:c t="e">
            <x15:v/>
          </x15:c>
          <x15:c>
            <x15:v>80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>
            <x15:v>40</x15:v>
          </x15:c>
          <x15:c>
            <x15:v>20</x15:v>
          </x15:c>
          <x15:c t="e">
            <x15:v/>
          </x15:c>
          <x15:c>
            <x15:v>60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>
            <x15:v>20</x15:v>
          </x15:c>
          <x15:c>
            <x15:v>120</x15:v>
          </x15:c>
          <x15:c t="e">
            <x15:v/>
          </x15:c>
          <x15:c t="e">
            <x15:v/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140</x15:v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>
            <x15:v>140</x15:v>
          </x15:c>
          <x15:c>
            <x15:v>160</x15:v>
          </x15:c>
        </x15:pivotRow>
        <x15:pivotRow count="5">
          <x15:c t="e">
            <x15:v/>
          </x15:c>
          <x15:c>
            <x15:v>60</x15:v>
          </x15:c>
          <x15:c t="e">
            <x15:v/>
          </x15:c>
          <x15:c t="e">
            <x15:v/>
          </x15:c>
          <x15:c>
            <x15:v>60</x15:v>
          </x15:c>
        </x15:pivotRow>
        <x15:pivotRow count="5">
          <x15:c t="e">
            <x15:v/>
          </x15:c>
          <x15:c>
            <x15:v>11</x15:v>
          </x15:c>
          <x15:c t="e">
            <x15:v/>
          </x15:c>
          <x15:c>
            <x15:v>9</x15:v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20</x15:v>
          </x15:c>
          <x15:c>
            <x15:v>20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>
            <x15:v>20</x15:v>
          </x15:c>
          <x15:c>
            <x15:v>60</x15:v>
          </x15:c>
          <x15:c t="e">
            <x15:v/>
          </x15:c>
          <x15:c>
            <x15:v>60</x15:v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>
            <x15:v>57</x15:v>
          </x15:c>
          <x15:c t="e">
            <x15:v/>
          </x15:c>
          <x15:c>
            <x15:v>103</x15:v>
          </x15:c>
          <x15:c>
            <x15:v>160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>
            <x15:v>353</x15:v>
          </x15:c>
          <x15:c>
            <x15:v>19</x15:v>
          </x15:c>
          <x15:c>
            <x15:v>694</x15:v>
          </x15:c>
          <x15:c>
            <x15:v>1066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20</x15:v>
          </x15:c>
          <x15:c>
            <x15:v>20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260</x15:v>
          </x15:c>
          <x15:c>
            <x15:v>260</x15:v>
          </x15:c>
        </x15:pivotRow>
        <x15:pivotRow count="5">
          <x15:c>
            <x15:v>40</x15:v>
          </x15:c>
          <x15:c t="e">
            <x15:v/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 t="e">
            <x15:v/>
          </x15:c>
          <x15:c t="e">
            <x15:v/>
          </x15:c>
          <x15:c>
            <x15:v>6</x15:v>
          </x15:c>
          <x15:c>
            <x15:v>34</x15:v>
          </x15:c>
          <x15:c>
            <x15:v>40</x15:v>
          </x15:c>
        </x15:pivotRow>
        <x15:pivotRow count="5">
          <x15:c>
            <x15:v>18</x15:v>
          </x15:c>
          <x15:c>
            <x15:v>2</x15:v>
          </x15:c>
          <x15:c t="e">
            <x15:v/>
          </x15:c>
          <x15:c>
            <x15:v>40</x15:v>
          </x15:c>
          <x15:c>
            <x15:v>60</x15:v>
          </x15:c>
        </x15:pivotRow>
        <x15:pivotRow count="5">
          <x15:c>
            <x15:v>17</x15:v>
          </x15:c>
          <x15:c>
            <x15:v>80</x15:v>
          </x15:c>
          <x15:c>
            <x15:v>5</x15:v>
          </x15:c>
          <x15:c>
            <x15:v>85</x15:v>
          </x15:c>
          <x15:c>
            <x15:v>187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80</x15:v>
          </x15:c>
          <x15:c>
            <x15:v>80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>
            <x15:v>10</x15:v>
          </x15:c>
          <x15:c>
            <x15:v>47</x15:v>
          </x15:c>
          <x15:c t="e">
            <x15:v/>
          </x15:c>
          <x15:c t="e">
            <x15:v/>
          </x15:c>
          <x15:c>
            <x15:v>57</x15:v>
          </x15:c>
        </x15:pivotRow>
        <x15:pivotRow count="5">
          <x15:c t="e">
            <x15:v/>
          </x15:c>
          <x15:c>
            <x15:v>100</x15:v>
          </x15:c>
          <x15:c t="e">
            <x15:v/>
          </x15:c>
          <x15:c t="e">
            <x15:v/>
          </x15:c>
          <x15:c>
            <x15:v>100</x15:v>
          </x15:c>
        </x15:pivotRow>
        <x15:pivotRow count="5">
          <x15:c>
            <x15:v>60</x15:v>
          </x15:c>
          <x15:c>
            <x15:v>120</x15:v>
          </x15:c>
          <x15:c t="e">
            <x15:v/>
          </x15:c>
          <x15:c>
            <x15:v>20</x15:v>
          </x15:c>
          <x15:c>
            <x15:v>200</x15:v>
          </x15:c>
        </x15:pivotRow>
        <x15:pivotRow count="5">
          <x15:c>
            <x15:v>100</x15:v>
          </x15:c>
          <x15:c>
            <x15:v>60</x15:v>
          </x15:c>
          <x15:c t="e">
            <x15:v/>
          </x15:c>
          <x15:c t="e">
            <x15:v/>
          </x15:c>
          <x15:c>
            <x15:v>160</x15:v>
          </x15:c>
        </x15:pivotRow>
        <x15:pivotRow count="5">
          <x15:c>
            <x15:v>20</x15:v>
          </x15:c>
          <x15:c t="e">
            <x15:v/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>
            <x15:v>349</x15:v>
          </x15:c>
          <x15:c>
            <x15:v>1530</x15:v>
          </x15:c>
          <x15:c>
            <x15:v>50</x15:v>
          </x15:c>
          <x15:c>
            <x15:v>2185</x15:v>
          </x15:c>
          <x15:c>
            <x15:v>4114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2196C-BD7D-4C53-A040-2992B5612EEF}" name="PivotChartTable6" cacheId="1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1:F12" firstHeaderRow="1" firstDataRow="2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1" subtotal="count" baseField="0" baseItem="0"/>
  </dataFields>
  <chartFormats count="30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0" columnCount="5" cacheId="639398717">
        <x15:pivotRow count="5">
          <x15:c>
            <x15:v>40</x15:v>
          </x15:c>
          <x15:c>
            <x15:v>180</x15:v>
          </x15:c>
          <x15:c t="e">
            <x15:v/>
          </x15:c>
          <x15:c>
            <x15:v>300</x15:v>
          </x15:c>
          <x15:c>
            <x15:v>520</x15:v>
          </x15:c>
        </x15:pivotRow>
        <x15:pivotRow count="5">
          <x15:c>
            <x15:v>20</x15:v>
          </x15:c>
          <x15:c>
            <x15:v>140</x15:v>
          </x15:c>
          <x15:c>
            <x15:v>6</x15:v>
          </x15:c>
          <x15:c>
            <x15:v>34</x15:v>
          </x15:c>
          <x15:c>
            <x15:v>200</x15:v>
          </x15:c>
        </x15:pivotRow>
        <x15:pivotRow count="5">
          <x15:c t="e">
            <x15:v/>
          </x15:c>
          <x15:c>
            <x15:v>140</x15:v>
          </x15:c>
          <x15:c t="e">
            <x15:v/>
          </x15:c>
          <x15:c>
            <x15:v>80</x15:v>
          </x15:c>
          <x15:c>
            <x15:v>220</x15:v>
          </x15:c>
        </x15:pivotRow>
        <x15:pivotRow count="5">
          <x15:c>
            <x15:v>24</x15:v>
          </x15:c>
          <x15:c t="e">
            <x15:v/>
          </x15:c>
          <x15:c t="e">
            <x15:v/>
          </x15:c>
          <x15:c t="e">
            <x15:v/>
          </x15:c>
          <x15:c>
            <x15:v>24</x15:v>
          </x15:c>
        </x15:pivotRow>
        <x15:pivotRow count="5">
          <x15:c>
            <x15:v>20</x15:v>
          </x15:c>
          <x15:c>
            <x15:v>120</x15:v>
          </x15:c>
          <x15:c>
            <x15:v>20</x15:v>
          </x15:c>
          <x15:c>
            <x15:v>540</x15:v>
          </x15:c>
          <x15:c>
            <x15:v>700</x15:v>
          </x15:c>
        </x15:pivotRow>
        <x15:pivotRow count="5">
          <x15:c t="e">
            <x15:v/>
          </x15:c>
          <x15:c>
            <x15:v>117</x15:v>
          </x15:c>
          <x15:c t="e">
            <x15:v/>
          </x15:c>
          <x15:c>
            <x15:v>103</x15:v>
          </x15:c>
          <x15:c>
            <x15:v>220</x15:v>
          </x15:c>
        </x15:pivotRow>
        <x15:pivotRow count="5">
          <x15:c>
            <x15:v>30</x15:v>
          </x15:c>
          <x15:c>
            <x15:v>127</x15:v>
          </x15:c>
          <x15:c t="e">
            <x15:v/>
          </x15:c>
          <x15:c>
            <x15:v>80</x15:v>
          </x15:c>
          <x15:c>
            <x15:v>237</x15:v>
          </x15:c>
        </x15:pivotRow>
        <x15:pivotRow count="5">
          <x15:c>
            <x15:v>178</x15:v>
          </x15:c>
          <x15:c>
            <x15:v>213</x15:v>
          </x15:c>
          <x15:c t="e">
            <x15:v/>
          </x15:c>
          <x15:c>
            <x15:v>209</x15:v>
          </x15:c>
          <x15:c>
            <x15:v>600</x15:v>
          </x15:c>
        </x15:pivotRow>
        <x15:pivotRow count="5">
          <x15:c>
            <x15:v>37</x15:v>
          </x15:c>
          <x15:c>
            <x15:v>493</x15:v>
          </x15:c>
          <x15:c>
            <x15:v>24</x15:v>
          </x15:c>
          <x15:c>
            <x15:v>839</x15:v>
          </x15:c>
          <x15:c>
            <x15:v>1393</x15:v>
          </x15:c>
        </x15:pivotRow>
        <x15:pivotRow count="5">
          <x15:c>
            <x15:v>349</x15:v>
          </x15:c>
          <x15:c>
            <x15:v>1530</x15:v>
          </x15:c>
          <x15:c>
            <x15:v>50</x15:v>
          </x15:c>
          <x15:c>
            <x15:v>2185</x15:v>
          </x15:c>
          <x15:c>
            <x15:v>4114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B9684A-920A-4EF5-A865-0A298617913A}" name="PivotChartTable3" cacheId="1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1:F44" firstHeaderRow="1" firstDataRow="2" firstDataCol="1"/>
  <pivotFields count="3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2" subtotal="count" baseField="0" baseItem="0"/>
  </dataFields>
  <chartFormats count="9">
    <chartFormat chart="0" format="0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17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2" columnCount="5" cacheId="67155156">
        <x15:pivotRow count="5">
          <x15:c t="e">
            <x15:v/>
          </x15:c>
          <x15:c>
            <x15:v>100</x15:v>
          </x15:c>
          <x15:c t="e">
            <x15:v/>
          </x15:c>
          <x15:c t="e">
            <x15:v/>
          </x15:c>
          <x15:c>
            <x15:v>100</x15:v>
          </x15:c>
        </x15:pivotRow>
        <x15:pivotRow count="5">
          <x15:c>
            <x15:v>20</x15:v>
          </x15:c>
          <x15:c t="e">
            <x15:v/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>
            <x15:v>24</x15:v>
          </x15:c>
          <x15:c t="e">
            <x15:v/>
          </x15:c>
          <x15:c t="e">
            <x15:v/>
          </x15:c>
          <x15:c t="e">
            <x15:v/>
          </x15:c>
          <x15:c>
            <x15:v>24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180</x15:v>
          </x15:c>
          <x15:c>
            <x15:v>180</x15:v>
          </x15:c>
        </x15:pivotRow>
        <x15:pivotRow count="5">
          <x15:c t="e">
            <x15:v/>
          </x15:c>
          <x15:c>
            <x15:v>80</x15:v>
          </x15:c>
          <x15:c t="e">
            <x15:v/>
          </x15:c>
          <x15:c t="e">
            <x15:v/>
          </x15:c>
          <x15:c>
            <x15:v>80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>
            <x15:v>40</x15:v>
          </x15:c>
          <x15:c>
            <x15:v>20</x15:v>
          </x15:c>
          <x15:c t="e">
            <x15:v/>
          </x15:c>
          <x15:c>
            <x15:v>60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>
            <x15:v>20</x15:v>
          </x15:c>
          <x15:c>
            <x15:v>120</x15:v>
          </x15:c>
          <x15:c t="e">
            <x15:v/>
          </x15:c>
          <x15:c t="e">
            <x15:v/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140</x15:v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>
            <x15:v>140</x15:v>
          </x15:c>
          <x15:c>
            <x15:v>160</x15:v>
          </x15:c>
        </x15:pivotRow>
        <x15:pivotRow count="5">
          <x15:c t="e">
            <x15:v/>
          </x15:c>
          <x15:c>
            <x15:v>60</x15:v>
          </x15:c>
          <x15:c t="e">
            <x15:v/>
          </x15:c>
          <x15:c t="e">
            <x15:v/>
          </x15:c>
          <x15:c>
            <x15:v>60</x15:v>
          </x15:c>
        </x15:pivotRow>
        <x15:pivotRow count="5">
          <x15:c t="e">
            <x15:v/>
          </x15:c>
          <x15:c>
            <x15:v>11</x15:v>
          </x15:c>
          <x15:c t="e">
            <x15:v/>
          </x15:c>
          <x15:c>
            <x15:v>9</x15:v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20</x15:v>
          </x15:c>
          <x15:c>
            <x15:v>20</x15:v>
          </x15:c>
        </x15:pivotRow>
        <x15:pivotRow count="5">
          <x15:c t="e">
            <x15:v/>
          </x15:c>
          <x15:c>
            <x15:v>40</x15:v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>
            <x15:v>20</x15:v>
          </x15:c>
          <x15:c>
            <x15:v>60</x15:v>
          </x15:c>
          <x15:c t="e">
            <x15:v/>
          </x15:c>
          <x15:c>
            <x15:v>60</x15:v>
          </x15:c>
          <x15:c>
            <x15:v>140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>
            <x15:v>57</x15:v>
          </x15:c>
          <x15:c t="e">
            <x15:v/>
          </x15:c>
          <x15:c>
            <x15:v>103</x15:v>
          </x15:c>
          <x15:c>
            <x15:v>160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>
            <x15:v>353</x15:v>
          </x15:c>
          <x15:c>
            <x15:v>19</x15:v>
          </x15:c>
          <x15:c>
            <x15:v>694</x15:v>
          </x15:c>
          <x15:c>
            <x15:v>1066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40</x15:v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20</x15:v>
          </x15:c>
          <x15:c>
            <x15:v>20</x15:v>
          </x15:c>
        </x15:pivotRow>
        <x15:pivotRow count="5">
          <x15:c t="e">
            <x15:v/>
          </x15:c>
          <x15:c>
            <x15:v>20</x15:v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260</x15:v>
          </x15:c>
          <x15:c>
            <x15:v>260</x15:v>
          </x15:c>
        </x15:pivotRow>
        <x15:pivotRow count="5">
          <x15:c>
            <x15:v>40</x15:v>
          </x15:c>
          <x15:c t="e">
            <x15:v/>
          </x15:c>
          <x15:c t="e">
            <x15:v/>
          </x15:c>
          <x15:c t="e">
            <x15:v/>
          </x15:c>
          <x15:c>
            <x15:v>40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 t="e">
            <x15:v/>
          </x15:c>
          <x15:c t="e">
            <x15:v/>
          </x15:c>
          <x15:c>
            <x15:v>6</x15:v>
          </x15:c>
          <x15:c>
            <x15:v>34</x15:v>
          </x15:c>
          <x15:c>
            <x15:v>40</x15:v>
          </x15:c>
        </x15:pivotRow>
        <x15:pivotRow count="5">
          <x15:c>
            <x15:v>18</x15:v>
          </x15:c>
          <x15:c>
            <x15:v>2</x15:v>
          </x15:c>
          <x15:c t="e">
            <x15:v/>
          </x15:c>
          <x15:c>
            <x15:v>40</x15:v>
          </x15:c>
          <x15:c>
            <x15:v>60</x15:v>
          </x15:c>
        </x15:pivotRow>
        <x15:pivotRow count="5">
          <x15:c>
            <x15:v>17</x15:v>
          </x15:c>
          <x15:c>
            <x15:v>80</x15:v>
          </x15:c>
          <x15:c>
            <x15:v>5</x15:v>
          </x15:c>
          <x15:c>
            <x15:v>85</x15:v>
          </x15:c>
          <x15:c>
            <x15:v>187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80</x15:v>
          </x15:c>
          <x15:c>
            <x15:v>80</x15:v>
          </x15:c>
        </x15:pivotRow>
        <x15:pivotRow count="5">
          <x15:c t="e">
            <x15:v/>
          </x15:c>
          <x15:c t="e">
            <x15:v/>
          </x15:c>
          <x15:c t="e">
            <x15:v/>
          </x15:c>
          <x15:c>
            <x15:v>60</x15:v>
          </x15:c>
          <x15:c>
            <x15:v>60</x15:v>
          </x15:c>
        </x15:pivotRow>
        <x15:pivotRow count="5">
          <x15:c>
            <x15:v>10</x15:v>
          </x15:c>
          <x15:c>
            <x15:v>47</x15:v>
          </x15:c>
          <x15:c t="e">
            <x15:v/>
          </x15:c>
          <x15:c t="e">
            <x15:v/>
          </x15:c>
          <x15:c>
            <x15:v>57</x15:v>
          </x15:c>
        </x15:pivotRow>
        <x15:pivotRow count="5">
          <x15:c t="e">
            <x15:v/>
          </x15:c>
          <x15:c>
            <x15:v>100</x15:v>
          </x15:c>
          <x15:c t="e">
            <x15:v/>
          </x15:c>
          <x15:c t="e">
            <x15:v/>
          </x15:c>
          <x15:c>
            <x15:v>100</x15:v>
          </x15:c>
        </x15:pivotRow>
        <x15:pivotRow count="5">
          <x15:c>
            <x15:v>60</x15:v>
          </x15:c>
          <x15:c>
            <x15:v>120</x15:v>
          </x15:c>
          <x15:c t="e">
            <x15:v/>
          </x15:c>
          <x15:c>
            <x15:v>20</x15:v>
          </x15:c>
          <x15:c>
            <x15:v>200</x15:v>
          </x15:c>
        </x15:pivotRow>
        <x15:pivotRow count="5">
          <x15:c>
            <x15:v>100</x15:v>
          </x15:c>
          <x15:c>
            <x15:v>60</x15:v>
          </x15:c>
          <x15:c t="e">
            <x15:v/>
          </x15:c>
          <x15:c t="e">
            <x15:v/>
          </x15:c>
          <x15:c>
            <x15:v>160</x15:v>
          </x15:c>
        </x15:pivotRow>
        <x15:pivotRow count="5">
          <x15:c>
            <x15:v>20</x15:v>
          </x15:c>
          <x15:c t="e">
            <x15:v/>
          </x15:c>
          <x15:c t="e">
            <x15:v/>
          </x15:c>
          <x15:c t="e">
            <x15:v/>
          </x15:c>
          <x15:c>
            <x15:v>20</x15:v>
          </x15:c>
        </x15:pivotRow>
        <x15:pivotRow count="5">
          <x15:c>
            <x15:v>349</x15:v>
          </x15:c>
          <x15:c>
            <x15:v>1530</x15:v>
          </x15:c>
          <x15:c>
            <x15:v>50</x15:v>
          </x15:c>
          <x15:c>
            <x15:v>2185</x15:v>
          </x15:c>
          <x15:c>
            <x15:v>4114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2196C-BD7D-4C53-A040-2992B5612EEF}" name="PivotChartTable2" cacheId="10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/>
  <pivotFields count="3"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dataField="1" subtotalTop="0" showAll="0" defaultSubtotal="0"/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1" subtotal="count" baseField="0" baseItem="0"/>
  </dataFields>
  <chartFormats count="26"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1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1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1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1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1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2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2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2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0"/>
          </reference>
          <reference field="2" count="1" selected="0">
            <x v="3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1"/>
          </reference>
          <reference field="2" count="1" selected="0">
            <x v="3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3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4"/>
          </reference>
          <reference field="2" count="1" selected="0">
            <x v="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5"/>
          </reference>
          <reference field="2" count="1" selected="0">
            <x v="3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6"/>
          </reference>
          <reference field="2" count="1" selected="0">
            <x v="3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7"/>
          </reference>
          <reference field="2" count="1" selected="0">
            <x v="3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8"/>
          </reference>
          <reference field="2" count="1" selected="0">
            <x v="3"/>
          </reference>
        </references>
      </pivotArea>
    </chartFormat>
  </chartFormats>
  <pivotHierarchies count="2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</pivotHierarchies>
  <rowHierarchiesUsage count="1">
    <rowHierarchyUsage hierarchyUsage="16"/>
  </rowHierarchiesUsage>
  <colHierarchiesUsage count="1"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0" columnCount="5" cacheId="871625665">
        <x15:pivotRow count="5">
          <x15:c>
            <x15:v>40</x15:v>
          </x15:c>
          <x15:c>
            <x15:v>180</x15:v>
          </x15:c>
          <x15:c t="e">
            <x15:v/>
          </x15:c>
          <x15:c>
            <x15:v>300</x15:v>
          </x15:c>
          <x15:c>
            <x15:v>520</x15:v>
          </x15:c>
        </x15:pivotRow>
        <x15:pivotRow count="5">
          <x15:c>
            <x15:v>20</x15:v>
          </x15:c>
          <x15:c>
            <x15:v>140</x15:v>
          </x15:c>
          <x15:c>
            <x15:v>6</x15:v>
          </x15:c>
          <x15:c>
            <x15:v>34</x15:v>
          </x15:c>
          <x15:c>
            <x15:v>200</x15:v>
          </x15:c>
        </x15:pivotRow>
        <x15:pivotRow count="5">
          <x15:c t="e">
            <x15:v/>
          </x15:c>
          <x15:c>
            <x15:v>140</x15:v>
          </x15:c>
          <x15:c t="e">
            <x15:v/>
          </x15:c>
          <x15:c>
            <x15:v>80</x15:v>
          </x15:c>
          <x15:c>
            <x15:v>220</x15:v>
          </x15:c>
        </x15:pivotRow>
        <x15:pivotRow count="5">
          <x15:c>
            <x15:v>24</x15:v>
          </x15:c>
          <x15:c t="e">
            <x15:v/>
          </x15:c>
          <x15:c t="e">
            <x15:v/>
          </x15:c>
          <x15:c t="e">
            <x15:v/>
          </x15:c>
          <x15:c>
            <x15:v>24</x15:v>
          </x15:c>
        </x15:pivotRow>
        <x15:pivotRow count="5">
          <x15:c>
            <x15:v>20</x15:v>
          </x15:c>
          <x15:c>
            <x15:v>120</x15:v>
          </x15:c>
          <x15:c>
            <x15:v>20</x15:v>
          </x15:c>
          <x15:c>
            <x15:v>540</x15:v>
          </x15:c>
          <x15:c>
            <x15:v>700</x15:v>
          </x15:c>
        </x15:pivotRow>
        <x15:pivotRow count="5">
          <x15:c t="e">
            <x15:v/>
          </x15:c>
          <x15:c>
            <x15:v>117</x15:v>
          </x15:c>
          <x15:c t="e">
            <x15:v/>
          </x15:c>
          <x15:c>
            <x15:v>103</x15:v>
          </x15:c>
          <x15:c>
            <x15:v>220</x15:v>
          </x15:c>
        </x15:pivotRow>
        <x15:pivotRow count="5">
          <x15:c>
            <x15:v>30</x15:v>
          </x15:c>
          <x15:c>
            <x15:v>127</x15:v>
          </x15:c>
          <x15:c t="e">
            <x15:v/>
          </x15:c>
          <x15:c>
            <x15:v>80</x15:v>
          </x15:c>
          <x15:c>
            <x15:v>237</x15:v>
          </x15:c>
        </x15:pivotRow>
        <x15:pivotRow count="5">
          <x15:c>
            <x15:v>178</x15:v>
          </x15:c>
          <x15:c>
            <x15:v>213</x15:v>
          </x15:c>
          <x15:c t="e">
            <x15:v/>
          </x15:c>
          <x15:c>
            <x15:v>209</x15:v>
          </x15:c>
          <x15:c>
            <x15:v>600</x15:v>
          </x15:c>
        </x15:pivotRow>
        <x15:pivotRow count="5">
          <x15:c>
            <x15:v>37</x15:v>
          </x15:c>
          <x15:c>
            <x15:v>493</x15:v>
          </x15:c>
          <x15:c>
            <x15:v>24</x15:v>
          </x15:c>
          <x15:c>
            <x15:v>839</x15:v>
          </x15:c>
          <x15:c>
            <x15:v>1393</x15:v>
          </x15:c>
        </x15:pivotRow>
        <x15:pivotRow count="5">
          <x15:c>
            <x15:v>349</x15:v>
          </x15:c>
          <x15:c>
            <x15:v>1530</x15:v>
          </x15:c>
          <x15:c>
            <x15:v>50</x15:v>
          </x15:c>
          <x15:c>
            <x15:v>2185</x15:v>
          </x15:c>
          <x15:c>
            <x15:v>4114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F20A59-B5E8-4341-BBF9-AB36A9BB72DF}" name="PivotTable2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16E5A-41CA-4D04-AC74-8F034E7C81C8}" name="PivotTable10" cacheId="9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DEED73-AA51-442E-A361-915A36E2DC7B}" name="PivotTable12" cacheId="1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5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7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70" zoomScaleNormal="70" workbookViewId="0">
      <selection activeCell="H4" sqref="H4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3.140625" bestFit="1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2.570312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style="6" bestFit="1" customWidth="1"/>
    <col min="17" max="17" width="28.5703125" bestFit="1" customWidth="1"/>
    <col min="18" max="18" width="18.28515625" bestFit="1" customWidth="1"/>
    <col min="19" max="19" width="30.5703125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1" t="s">
        <v>8363</v>
      </c>
      <c r="R1" s="8" t="s">
        <v>8308</v>
      </c>
      <c r="S1" s="8" t="s">
        <v>8365</v>
      </c>
      <c r="T1" s="8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ROUNDUP((E2/D2)*100,0)</f>
        <v>137</v>
      </c>
      <c r="P2" s="6">
        <f xml:space="preserve"> IFERROR(ROUNDUP(E2/L2,2),0)</f>
        <v>63.919999999999995</v>
      </c>
      <c r="Q2" s="7" t="s">
        <v>8330</v>
      </c>
      <c r="R2" s="7" t="s">
        <v>8331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ROUNDUP((E3/D3)*100,0)</f>
        <v>143</v>
      </c>
      <c r="P3" s="6">
        <f xml:space="preserve"> IFERROR(ROUNDUP(E3/L3,2),0)</f>
        <v>185.48999999999998</v>
      </c>
      <c r="Q3" s="7" t="s">
        <v>8330</v>
      </c>
      <c r="R3" s="7" t="s">
        <v>8331</v>
      </c>
      <c r="S3" s="13">
        <f t="shared" ref="S3:S66" si="0">(((J3/60)/60)/24)+DATE(1970,1,1)</f>
        <v>42766.600497685184</v>
      </c>
      <c r="T3" s="13">
        <f t="shared" ref="T3:T66" si="1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>ROUNDUP((E4/D4)*100,0)</f>
        <v>105</v>
      </c>
      <c r="P4" s="6">
        <f xml:space="preserve"> IFERROR(ROUNDUP(E4/L4,2),0)</f>
        <v>15</v>
      </c>
      <c r="Q4" s="7" t="s">
        <v>8330</v>
      </c>
      <c r="R4" s="7" t="s">
        <v>8331</v>
      </c>
      <c r="S4" s="13">
        <f t="shared" si="0"/>
        <v>42405.702349537038</v>
      </c>
      <c r="T4" s="13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>ROUNDUP((E5/D5)*100,0)</f>
        <v>104</v>
      </c>
      <c r="P5" s="6">
        <f xml:space="preserve"> IFERROR(ROUNDUP(E5/L5,2),0)</f>
        <v>69.27000000000001</v>
      </c>
      <c r="Q5" s="7" t="s">
        <v>8330</v>
      </c>
      <c r="R5" s="7" t="s">
        <v>8331</v>
      </c>
      <c r="S5" s="13">
        <f t="shared" si="0"/>
        <v>41828.515127314815</v>
      </c>
      <c r="T5" s="13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>ROUNDUP((E6/D6)*100,0)</f>
        <v>123</v>
      </c>
      <c r="P6" s="6">
        <f xml:space="preserve"> IFERROR(ROUNDUP(E6/L6,2),0)</f>
        <v>190.56</v>
      </c>
      <c r="Q6" s="7" t="s">
        <v>8330</v>
      </c>
      <c r="R6" s="7" t="s">
        <v>8331</v>
      </c>
      <c r="S6" s="13">
        <f t="shared" si="0"/>
        <v>42327.834247685183</v>
      </c>
      <c r="T6" s="13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>ROUNDUP((E7/D7)*100,0)</f>
        <v>110</v>
      </c>
      <c r="P7" s="6">
        <f xml:space="preserve"> IFERROR(ROUNDUP(E7/L7,2),0)</f>
        <v>93.410000000000011</v>
      </c>
      <c r="Q7" s="7" t="s">
        <v>8330</v>
      </c>
      <c r="R7" s="7" t="s">
        <v>8331</v>
      </c>
      <c r="S7" s="13">
        <f t="shared" si="0"/>
        <v>42563.932951388888</v>
      </c>
      <c r="T7" s="13">
        <f t="shared" si="1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>ROUNDUP((E8/D8)*100,0)</f>
        <v>107</v>
      </c>
      <c r="P8" s="6">
        <f xml:space="preserve"> IFERROR(ROUNDUP(E8/L8,2),0)</f>
        <v>146.88</v>
      </c>
      <c r="Q8" s="7" t="s">
        <v>8330</v>
      </c>
      <c r="R8" s="7" t="s">
        <v>8331</v>
      </c>
      <c r="S8" s="13">
        <f t="shared" si="0"/>
        <v>41794.072337962964</v>
      </c>
      <c r="T8" s="13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>ROUNDUP((E9/D9)*100,0)</f>
        <v>102</v>
      </c>
      <c r="P9" s="6">
        <f xml:space="preserve"> IFERROR(ROUNDUP(E9/L9,2),0)</f>
        <v>159.82999999999998</v>
      </c>
      <c r="Q9" s="7" t="s">
        <v>8330</v>
      </c>
      <c r="R9" s="7" t="s">
        <v>8331</v>
      </c>
      <c r="S9" s="13">
        <f t="shared" si="0"/>
        <v>42516.047071759262</v>
      </c>
      <c r="T9" s="13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>ROUNDUP((E10/D10)*100,0)</f>
        <v>101</v>
      </c>
      <c r="P10" s="6">
        <f xml:space="preserve"> IFERROR(ROUNDUP(E10/L10,2),0)</f>
        <v>291.8</v>
      </c>
      <c r="Q10" s="7" t="s">
        <v>8330</v>
      </c>
      <c r="R10" s="7" t="s">
        <v>8331</v>
      </c>
      <c r="S10" s="13">
        <f t="shared" si="0"/>
        <v>42468.94458333333</v>
      </c>
      <c r="T10" s="13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>ROUNDUP((E11/D11)*100,0)</f>
        <v>126</v>
      </c>
      <c r="P11" s="6">
        <f xml:space="preserve"> IFERROR(ROUNDUP(E11/L11,2),0)</f>
        <v>31.5</v>
      </c>
      <c r="Q11" s="7" t="s">
        <v>8330</v>
      </c>
      <c r="R11" s="7" t="s">
        <v>8331</v>
      </c>
      <c r="S11" s="13">
        <f t="shared" si="0"/>
        <v>42447.103518518517</v>
      </c>
      <c r="T11" s="13">
        <f t="shared" si="1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>ROUNDUP((E12/D12)*100,0)</f>
        <v>101</v>
      </c>
      <c r="P12" s="6">
        <f xml:space="preserve"> IFERROR(ROUNDUP(E12/L12,2),0)</f>
        <v>158.69</v>
      </c>
      <c r="Q12" s="7" t="s">
        <v>8330</v>
      </c>
      <c r="R12" s="7" t="s">
        <v>8331</v>
      </c>
      <c r="S12" s="13">
        <f t="shared" si="0"/>
        <v>41780.068043981482</v>
      </c>
      <c r="T12" s="13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>ROUNDUP((E13/D13)*100,0)</f>
        <v>121</v>
      </c>
      <c r="P13" s="6">
        <f xml:space="preserve"> IFERROR(ROUNDUP(E13/L13,2),0)</f>
        <v>80.34</v>
      </c>
      <c r="Q13" s="7" t="s">
        <v>8330</v>
      </c>
      <c r="R13" s="7" t="s">
        <v>8331</v>
      </c>
      <c r="S13" s="13">
        <f t="shared" si="0"/>
        <v>42572.778495370367</v>
      </c>
      <c r="T13" s="13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>ROUNDUP((E14/D14)*100,0)</f>
        <v>166</v>
      </c>
      <c r="P14" s="6">
        <f xml:space="preserve"> IFERROR(ROUNDUP(E14/L14,2),0)</f>
        <v>59.97</v>
      </c>
      <c r="Q14" s="7" t="s">
        <v>8330</v>
      </c>
      <c r="R14" s="7" t="s">
        <v>8331</v>
      </c>
      <c r="S14" s="13">
        <f t="shared" si="0"/>
        <v>41791.713252314818</v>
      </c>
      <c r="T14" s="13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>ROUNDUP((E15/D15)*100,0)</f>
        <v>160</v>
      </c>
      <c r="P15" s="6">
        <f xml:space="preserve"> IFERROR(ROUNDUP(E15/L15,2),0)</f>
        <v>109.79</v>
      </c>
      <c r="Q15" s="7" t="s">
        <v>8330</v>
      </c>
      <c r="R15" s="7" t="s">
        <v>8331</v>
      </c>
      <c r="S15" s="13">
        <f t="shared" si="0"/>
        <v>42508.677187499998</v>
      </c>
      <c r="T15" s="13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>ROUNDUP((E16/D16)*100,0)</f>
        <v>101</v>
      </c>
      <c r="P16" s="6">
        <f xml:space="preserve"> IFERROR(ROUNDUP(E16/L16,2),0)</f>
        <v>147.70999999999998</v>
      </c>
      <c r="Q16" s="7" t="s">
        <v>8330</v>
      </c>
      <c r="R16" s="7" t="s">
        <v>8331</v>
      </c>
      <c r="S16" s="13">
        <f t="shared" si="0"/>
        <v>41808.02648148148</v>
      </c>
      <c r="T16" s="13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>ROUNDUP((E17/D17)*100,0)</f>
        <v>107</v>
      </c>
      <c r="P17" s="6">
        <f xml:space="preserve"> IFERROR(ROUNDUP(E17/L17,2),0)</f>
        <v>21.76</v>
      </c>
      <c r="Q17" s="7" t="s">
        <v>8330</v>
      </c>
      <c r="R17" s="7" t="s">
        <v>8331</v>
      </c>
      <c r="S17" s="13">
        <f t="shared" si="0"/>
        <v>42256.391875000001</v>
      </c>
      <c r="T17" s="13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>ROUNDUP((E18/D18)*100,0)</f>
        <v>101</v>
      </c>
      <c r="P18" s="6">
        <f xml:space="preserve"> IFERROR(ROUNDUP(E18/L18,2),0)</f>
        <v>171.85</v>
      </c>
      <c r="Q18" s="7" t="s">
        <v>8330</v>
      </c>
      <c r="R18" s="7" t="s">
        <v>8331</v>
      </c>
      <c r="S18" s="13">
        <f t="shared" si="0"/>
        <v>41760.796423611115</v>
      </c>
      <c r="T18" s="13">
        <f t="shared" si="1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>ROUNDUP((E19/D19)*100,0)</f>
        <v>101</v>
      </c>
      <c r="P19" s="6">
        <f xml:space="preserve"> IFERROR(ROUNDUP(E19/L19,2),0)</f>
        <v>41.949999999999996</v>
      </c>
      <c r="Q19" s="7" t="s">
        <v>8330</v>
      </c>
      <c r="R19" s="7" t="s">
        <v>8331</v>
      </c>
      <c r="S19" s="13">
        <f t="shared" si="0"/>
        <v>41917.731736111113</v>
      </c>
      <c r="T19" s="13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>ROUNDUP((E20/D20)*100,0)</f>
        <v>107</v>
      </c>
      <c r="P20" s="6">
        <f xml:space="preserve"> IFERROR(ROUNDUP(E20/L20,2),0)</f>
        <v>93.27000000000001</v>
      </c>
      <c r="Q20" s="7" t="s">
        <v>8330</v>
      </c>
      <c r="R20" s="7" t="s">
        <v>8331</v>
      </c>
      <c r="S20" s="13">
        <f t="shared" si="0"/>
        <v>41869.542314814818</v>
      </c>
      <c r="T20" s="13">
        <f t="shared" si="1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>ROUNDUP((E21/D21)*100,0)</f>
        <v>146</v>
      </c>
      <c r="P21" s="6">
        <f xml:space="preserve"> IFERROR(ROUNDUP(E21/L21,2),0)</f>
        <v>56.14</v>
      </c>
      <c r="Q21" s="7" t="s">
        <v>8330</v>
      </c>
      <c r="R21" s="7" t="s">
        <v>8331</v>
      </c>
      <c r="S21" s="13">
        <f t="shared" si="0"/>
        <v>42175.816365740742</v>
      </c>
      <c r="T21" s="13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>ROUNDUP((E22/D22)*100,0)</f>
        <v>101</v>
      </c>
      <c r="P22" s="6">
        <f xml:space="preserve"> IFERROR(ROUNDUP(E22/L22,2),0)</f>
        <v>80.16</v>
      </c>
      <c r="Q22" s="7" t="s">
        <v>8330</v>
      </c>
      <c r="R22" s="7" t="s">
        <v>8331</v>
      </c>
      <c r="S22" s="13">
        <f t="shared" si="0"/>
        <v>42200.758240740746</v>
      </c>
      <c r="T22" s="13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>ROUNDUP((E23/D23)*100,0)</f>
        <v>110</v>
      </c>
      <c r="P23" s="6">
        <f xml:space="preserve"> IFERROR(ROUNDUP(E23/L23,2),0)</f>
        <v>199.91</v>
      </c>
      <c r="Q23" s="7" t="s">
        <v>8330</v>
      </c>
      <c r="R23" s="7" t="s">
        <v>8331</v>
      </c>
      <c r="S23" s="13">
        <f t="shared" si="0"/>
        <v>41878.627187500002</v>
      </c>
      <c r="T23" s="13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>ROUNDUP((E24/D24)*100,0)</f>
        <v>118</v>
      </c>
      <c r="P24" s="6">
        <f xml:space="preserve"> IFERROR(ROUNDUP(E24/L24,2),0)</f>
        <v>51.25</v>
      </c>
      <c r="Q24" s="7" t="s">
        <v>8330</v>
      </c>
      <c r="R24" s="7" t="s">
        <v>8331</v>
      </c>
      <c r="S24" s="13">
        <f t="shared" si="0"/>
        <v>41989.91134259259</v>
      </c>
      <c r="T24" s="13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>ROUNDUP((E25/D25)*100,0)</f>
        <v>119</v>
      </c>
      <c r="P25" s="6">
        <f xml:space="preserve"> IFERROR(ROUNDUP(E25/L25,2),0)</f>
        <v>103.05000000000001</v>
      </c>
      <c r="Q25" s="7" t="s">
        <v>8330</v>
      </c>
      <c r="R25" s="7" t="s">
        <v>8331</v>
      </c>
      <c r="S25" s="13">
        <f t="shared" si="0"/>
        <v>42097.778946759259</v>
      </c>
      <c r="T25" s="13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>ROUNDUP((E26/D26)*100,0)</f>
        <v>109</v>
      </c>
      <c r="P26" s="6">
        <f xml:space="preserve"> IFERROR(ROUNDUP(E26/L26,2),0)</f>
        <v>66.350000000000009</v>
      </c>
      <c r="Q26" s="7" t="s">
        <v>8330</v>
      </c>
      <c r="R26" s="7" t="s">
        <v>8331</v>
      </c>
      <c r="S26" s="13">
        <f t="shared" si="0"/>
        <v>42229.820173611108</v>
      </c>
      <c r="T26" s="13">
        <f t="shared" si="1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>ROUNDUP((E27/D27)*100,0)</f>
        <v>134</v>
      </c>
      <c r="P27" s="6">
        <f xml:space="preserve"> IFERROR(ROUNDUP(E27/L27,2),0)</f>
        <v>57.15</v>
      </c>
      <c r="Q27" s="7" t="s">
        <v>8330</v>
      </c>
      <c r="R27" s="7" t="s">
        <v>8331</v>
      </c>
      <c r="S27" s="13">
        <f t="shared" si="0"/>
        <v>42318.025011574078</v>
      </c>
      <c r="T27" s="13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>ROUNDUP((E28/D28)*100,0)</f>
        <v>156</v>
      </c>
      <c r="P28" s="6">
        <f xml:space="preserve"> IFERROR(ROUNDUP(E28/L28,2),0)</f>
        <v>102.11</v>
      </c>
      <c r="Q28" s="7" t="s">
        <v>8330</v>
      </c>
      <c r="R28" s="7" t="s">
        <v>8331</v>
      </c>
      <c r="S28" s="13">
        <f t="shared" si="0"/>
        <v>41828.515555555554</v>
      </c>
      <c r="T28" s="13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>ROUNDUP((E29/D29)*100,0)</f>
        <v>112</v>
      </c>
      <c r="P29" s="6">
        <f xml:space="preserve"> IFERROR(ROUNDUP(E29/L29,2),0)</f>
        <v>148.97</v>
      </c>
      <c r="Q29" s="7" t="s">
        <v>8330</v>
      </c>
      <c r="R29" s="7" t="s">
        <v>8331</v>
      </c>
      <c r="S29" s="13">
        <f t="shared" si="0"/>
        <v>41929.164733796293</v>
      </c>
      <c r="T29" s="13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>ROUNDUP((E30/D30)*100,0)</f>
        <v>101</v>
      </c>
      <c r="P30" s="6">
        <f xml:space="preserve"> IFERROR(ROUNDUP(E30/L30,2),0)</f>
        <v>169.60999999999999</v>
      </c>
      <c r="Q30" s="7" t="s">
        <v>8330</v>
      </c>
      <c r="R30" s="7" t="s">
        <v>8331</v>
      </c>
      <c r="S30" s="13">
        <f t="shared" si="0"/>
        <v>42324.96393518518</v>
      </c>
      <c r="T30" s="13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>ROUNDUP((E31/D31)*100,0)</f>
        <v>124</v>
      </c>
      <c r="P31" s="6">
        <f xml:space="preserve"> IFERROR(ROUNDUP(E31/L31,2),0)</f>
        <v>31.630000000000003</v>
      </c>
      <c r="Q31" s="7" t="s">
        <v>8330</v>
      </c>
      <c r="R31" s="7" t="s">
        <v>8331</v>
      </c>
      <c r="S31" s="13">
        <f t="shared" si="0"/>
        <v>41812.67324074074</v>
      </c>
      <c r="T31" s="13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>ROUNDUP((E32/D32)*100,0)</f>
        <v>102</v>
      </c>
      <c r="P32" s="6">
        <f xml:space="preserve"> IFERROR(ROUNDUP(E32/L32,2),0)</f>
        <v>76.460000000000008</v>
      </c>
      <c r="Q32" s="7" t="s">
        <v>8330</v>
      </c>
      <c r="R32" s="7" t="s">
        <v>8331</v>
      </c>
      <c r="S32" s="13">
        <f t="shared" si="0"/>
        <v>41842.292997685188</v>
      </c>
      <c r="T32" s="13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>ROUNDUP((E33/D33)*100,0)</f>
        <v>100</v>
      </c>
      <c r="P33" s="6">
        <f xml:space="preserve"> IFERROR(ROUNDUP(E33/L33,2),0)</f>
        <v>13</v>
      </c>
      <c r="Q33" s="7" t="s">
        <v>8330</v>
      </c>
      <c r="R33" s="7" t="s">
        <v>8331</v>
      </c>
      <c r="S33" s="13">
        <f t="shared" si="0"/>
        <v>42376.79206018518</v>
      </c>
      <c r="T33" s="13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>ROUNDUP((E34/D34)*100,0)</f>
        <v>101</v>
      </c>
      <c r="P34" s="6">
        <f xml:space="preserve"> IFERROR(ROUNDUP(E34/L34,2),0)</f>
        <v>320.45</v>
      </c>
      <c r="Q34" s="7" t="s">
        <v>8330</v>
      </c>
      <c r="R34" s="7" t="s">
        <v>8331</v>
      </c>
      <c r="S34" s="13">
        <f t="shared" si="0"/>
        <v>42461.627511574072</v>
      </c>
      <c r="T34" s="13">
        <f t="shared" si="1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>ROUNDUP((E35/D35)*100,0)</f>
        <v>103</v>
      </c>
      <c r="P35" s="6">
        <f xml:space="preserve"> IFERROR(ROUNDUP(E35/L35,2),0)</f>
        <v>83.75</v>
      </c>
      <c r="Q35" s="7" t="s">
        <v>8330</v>
      </c>
      <c r="R35" s="7" t="s">
        <v>8331</v>
      </c>
      <c r="S35" s="13">
        <f t="shared" si="0"/>
        <v>42286.660891203705</v>
      </c>
      <c r="T35" s="13">
        <f t="shared" si="1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>ROUNDUP((E36/D36)*100,0)</f>
        <v>131</v>
      </c>
      <c r="P36" s="6">
        <f xml:space="preserve"> IFERROR(ROUNDUP(E36/L36,2),0)</f>
        <v>49.89</v>
      </c>
      <c r="Q36" s="7" t="s">
        <v>8330</v>
      </c>
      <c r="R36" s="7" t="s">
        <v>8331</v>
      </c>
      <c r="S36" s="13">
        <f t="shared" si="0"/>
        <v>41841.321770833332</v>
      </c>
      <c r="T36" s="13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>ROUNDUP((E37/D37)*100,0)</f>
        <v>167</v>
      </c>
      <c r="P37" s="6">
        <f xml:space="preserve"> IFERROR(ROUNDUP(E37/L37,2),0)</f>
        <v>59.47</v>
      </c>
      <c r="Q37" s="7" t="s">
        <v>8330</v>
      </c>
      <c r="R37" s="7" t="s">
        <v>8331</v>
      </c>
      <c r="S37" s="13">
        <f t="shared" si="0"/>
        <v>42098.291828703703</v>
      </c>
      <c r="T37" s="13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>ROUNDUP((E38/D38)*100,0)</f>
        <v>143</v>
      </c>
      <c r="P38" s="6">
        <f xml:space="preserve"> IFERROR(ROUNDUP(E38/L38,2),0)</f>
        <v>193.85</v>
      </c>
      <c r="Q38" s="7" t="s">
        <v>8330</v>
      </c>
      <c r="R38" s="7" t="s">
        <v>8331</v>
      </c>
      <c r="S38" s="13">
        <f t="shared" si="0"/>
        <v>42068.307002314818</v>
      </c>
      <c r="T38" s="13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>ROUNDUP((E39/D39)*100,0)</f>
        <v>184</v>
      </c>
      <c r="P39" s="6">
        <f xml:space="preserve"> IFERROR(ROUNDUP(E39/L39,2),0)</f>
        <v>159.51999999999998</v>
      </c>
      <c r="Q39" s="7" t="s">
        <v>8330</v>
      </c>
      <c r="R39" s="7" t="s">
        <v>8331</v>
      </c>
      <c r="S39" s="13">
        <f t="shared" si="0"/>
        <v>42032.693043981482</v>
      </c>
      <c r="T39" s="13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>ROUNDUP((E40/D40)*100,0)</f>
        <v>111</v>
      </c>
      <c r="P40" s="6">
        <f xml:space="preserve"> IFERROR(ROUNDUP(E40/L40,2),0)</f>
        <v>41.69</v>
      </c>
      <c r="Q40" s="7" t="s">
        <v>8330</v>
      </c>
      <c r="R40" s="7" t="s">
        <v>8331</v>
      </c>
      <c r="S40" s="13">
        <f t="shared" si="0"/>
        <v>41375.057222222218</v>
      </c>
      <c r="T40" s="13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>ROUNDUP((E41/D41)*100,0)</f>
        <v>131</v>
      </c>
      <c r="P41" s="6">
        <f xml:space="preserve"> IFERROR(ROUNDUP(E41/L41,2),0)</f>
        <v>150.89999999999998</v>
      </c>
      <c r="Q41" s="7" t="s">
        <v>8330</v>
      </c>
      <c r="R41" s="7" t="s">
        <v>8331</v>
      </c>
      <c r="S41" s="13">
        <f t="shared" si="0"/>
        <v>41754.047083333331</v>
      </c>
      <c r="T41" s="13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>ROUNDUP((E42/D42)*100,0)</f>
        <v>102</v>
      </c>
      <c r="P42" s="6">
        <f xml:space="preserve"> IFERROR(ROUNDUP(E42/L42,2),0)</f>
        <v>126.69000000000001</v>
      </c>
      <c r="Q42" s="7" t="s">
        <v>8330</v>
      </c>
      <c r="R42" s="7" t="s">
        <v>8331</v>
      </c>
      <c r="S42" s="13">
        <f t="shared" si="0"/>
        <v>41789.21398148148</v>
      </c>
      <c r="T42" s="13">
        <f t="shared" si="1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>ROUNDUP((E43/D43)*100,0)</f>
        <v>100</v>
      </c>
      <c r="P43" s="6">
        <f xml:space="preserve"> IFERROR(ROUNDUP(E43/L43,2),0)</f>
        <v>105.27000000000001</v>
      </c>
      <c r="Q43" s="7" t="s">
        <v>8330</v>
      </c>
      <c r="R43" s="7" t="s">
        <v>8331</v>
      </c>
      <c r="S43" s="13">
        <f t="shared" si="0"/>
        <v>41887.568912037037</v>
      </c>
      <c r="T43" s="13">
        <f t="shared" si="1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>ROUNDUP((E44/D44)*100,0)</f>
        <v>142</v>
      </c>
      <c r="P44" s="6">
        <f xml:space="preserve"> IFERROR(ROUNDUP(E44/L44,2),0)</f>
        <v>117.52000000000001</v>
      </c>
      <c r="Q44" s="7" t="s">
        <v>8330</v>
      </c>
      <c r="R44" s="7" t="s">
        <v>8331</v>
      </c>
      <c r="S44" s="13">
        <f t="shared" si="0"/>
        <v>41971.639189814814</v>
      </c>
      <c r="T44" s="13">
        <f t="shared" si="1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>ROUNDUP((E45/D45)*100,0)</f>
        <v>309</v>
      </c>
      <c r="P45" s="6">
        <f xml:space="preserve"> IFERROR(ROUNDUP(E45/L45,2),0)</f>
        <v>117.37</v>
      </c>
      <c r="Q45" s="7" t="s">
        <v>8330</v>
      </c>
      <c r="R45" s="7" t="s">
        <v>8331</v>
      </c>
      <c r="S45" s="13">
        <f t="shared" si="0"/>
        <v>41802.790347222224</v>
      </c>
      <c r="T45" s="13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>ROUNDUP((E46/D46)*100,0)</f>
        <v>100</v>
      </c>
      <c r="P46" s="6">
        <f xml:space="preserve"> IFERROR(ROUNDUP(E46/L46,2),0)</f>
        <v>133.34</v>
      </c>
      <c r="Q46" s="7" t="s">
        <v>8330</v>
      </c>
      <c r="R46" s="7" t="s">
        <v>8331</v>
      </c>
      <c r="S46" s="13">
        <f t="shared" si="0"/>
        <v>41874.098807870374</v>
      </c>
      <c r="T46" s="13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>ROUNDUP((E47/D47)*100,0)</f>
        <v>120</v>
      </c>
      <c r="P47" s="6">
        <f xml:space="preserve"> IFERROR(ROUNDUP(E47/L47,2),0)</f>
        <v>98.37</v>
      </c>
      <c r="Q47" s="7" t="s">
        <v>8330</v>
      </c>
      <c r="R47" s="7" t="s">
        <v>8331</v>
      </c>
      <c r="S47" s="13">
        <f t="shared" si="0"/>
        <v>42457.623923611114</v>
      </c>
      <c r="T47" s="13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>ROUNDUP((E48/D48)*100,0)</f>
        <v>105</v>
      </c>
      <c r="P48" s="6">
        <f xml:space="preserve"> IFERROR(ROUNDUP(E48/L48,2),0)</f>
        <v>194.45</v>
      </c>
      <c r="Q48" s="7" t="s">
        <v>8330</v>
      </c>
      <c r="R48" s="7" t="s">
        <v>8331</v>
      </c>
      <c r="S48" s="13">
        <f t="shared" si="0"/>
        <v>42323.964976851858</v>
      </c>
      <c r="T48" s="13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>ROUNDUP((E49/D49)*100,0)</f>
        <v>108</v>
      </c>
      <c r="P49" s="6">
        <f xml:space="preserve"> IFERROR(ROUNDUP(E49/L49,2),0)</f>
        <v>76.87</v>
      </c>
      <c r="Q49" s="7" t="s">
        <v>8330</v>
      </c>
      <c r="R49" s="7" t="s">
        <v>8331</v>
      </c>
      <c r="S49" s="13">
        <f t="shared" si="0"/>
        <v>41932.819525462961</v>
      </c>
      <c r="T49" s="13">
        <f t="shared" si="1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>ROUNDUP((E50/D50)*100,0)</f>
        <v>108</v>
      </c>
      <c r="P50" s="6">
        <f xml:space="preserve"> IFERROR(ROUNDUP(E50/L50,2),0)</f>
        <v>56.82</v>
      </c>
      <c r="Q50" s="7" t="s">
        <v>8330</v>
      </c>
      <c r="R50" s="7" t="s">
        <v>8331</v>
      </c>
      <c r="S50" s="13">
        <f t="shared" si="0"/>
        <v>42033.516898148147</v>
      </c>
      <c r="T50" s="13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>ROUNDUP((E51/D51)*100,0)</f>
        <v>100</v>
      </c>
      <c r="P51" s="6">
        <f xml:space="preserve"> IFERROR(ROUNDUP(E51/L51,2),0)</f>
        <v>137.94</v>
      </c>
      <c r="Q51" s="7" t="s">
        <v>8330</v>
      </c>
      <c r="R51" s="7" t="s">
        <v>8331</v>
      </c>
      <c r="S51" s="13">
        <f t="shared" si="0"/>
        <v>42271.176446759258</v>
      </c>
      <c r="T51" s="13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>ROUNDUP((E52/D52)*100,0)</f>
        <v>100</v>
      </c>
      <c r="P52" s="6">
        <f xml:space="preserve"> IFERROR(ROUNDUP(E52/L52,2),0)</f>
        <v>27.28</v>
      </c>
      <c r="Q52" s="7" t="s">
        <v>8330</v>
      </c>
      <c r="R52" s="7" t="s">
        <v>8331</v>
      </c>
      <c r="S52" s="13">
        <f t="shared" si="0"/>
        <v>41995.752986111111</v>
      </c>
      <c r="T52" s="13">
        <f t="shared" si="1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>ROUNDUP((E53/D53)*100,0)</f>
        <v>129</v>
      </c>
      <c r="P53" s="6">
        <f xml:space="preserve"> IFERROR(ROUNDUP(E53/L53,2),0)</f>
        <v>118.34</v>
      </c>
      <c r="Q53" s="7" t="s">
        <v>8330</v>
      </c>
      <c r="R53" s="7" t="s">
        <v>8331</v>
      </c>
      <c r="S53" s="13">
        <f t="shared" si="0"/>
        <v>42196.928668981483</v>
      </c>
      <c r="T53" s="13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>ROUNDUP((E54/D54)*100,0)</f>
        <v>117</v>
      </c>
      <c r="P54" s="6">
        <f xml:space="preserve"> IFERROR(ROUNDUP(E54/L54,2),0)</f>
        <v>223.48999999999998</v>
      </c>
      <c r="Q54" s="7" t="s">
        <v>8330</v>
      </c>
      <c r="R54" s="7" t="s">
        <v>8331</v>
      </c>
      <c r="S54" s="13">
        <f t="shared" si="0"/>
        <v>41807.701921296299</v>
      </c>
      <c r="T54" s="13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>ROUNDUP((E55/D55)*100,0)</f>
        <v>110</v>
      </c>
      <c r="P55" s="6">
        <f xml:space="preserve"> IFERROR(ROUNDUP(E55/L55,2),0)</f>
        <v>28.12</v>
      </c>
      <c r="Q55" s="7" t="s">
        <v>8330</v>
      </c>
      <c r="R55" s="7" t="s">
        <v>8331</v>
      </c>
      <c r="S55" s="13">
        <f t="shared" si="0"/>
        <v>41719.549131944441</v>
      </c>
      <c r="T55" s="13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>ROUNDUP((E56/D56)*100,0)</f>
        <v>101</v>
      </c>
      <c r="P56" s="6">
        <f xml:space="preserve"> IFERROR(ROUNDUP(E56/L56,2),0)</f>
        <v>194.23999999999998</v>
      </c>
      <c r="Q56" s="7" t="s">
        <v>8330</v>
      </c>
      <c r="R56" s="7" t="s">
        <v>8331</v>
      </c>
      <c r="S56" s="13">
        <f t="shared" si="0"/>
        <v>42333.713206018518</v>
      </c>
      <c r="T56" s="13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>ROUNDUP((E57/D57)*100,0)</f>
        <v>129</v>
      </c>
      <c r="P57" s="6">
        <f xml:space="preserve"> IFERROR(ROUNDUP(E57/L57,2),0)</f>
        <v>128.95999999999998</v>
      </c>
      <c r="Q57" s="7" t="s">
        <v>8330</v>
      </c>
      <c r="R57" s="7" t="s">
        <v>8331</v>
      </c>
      <c r="S57" s="13">
        <f t="shared" si="0"/>
        <v>42496.968935185185</v>
      </c>
      <c r="T57" s="13">
        <f t="shared" si="1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>ROUNDUP((E58/D58)*100,0)</f>
        <v>108</v>
      </c>
      <c r="P58" s="6">
        <f xml:space="preserve"> IFERROR(ROUNDUP(E58/L58,2),0)</f>
        <v>49.32</v>
      </c>
      <c r="Q58" s="7" t="s">
        <v>8330</v>
      </c>
      <c r="R58" s="7" t="s">
        <v>8331</v>
      </c>
      <c r="S58" s="13">
        <f t="shared" si="0"/>
        <v>42149.548888888887</v>
      </c>
      <c r="T58" s="13">
        <f t="shared" si="1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>ROUNDUP((E59/D59)*100,0)</f>
        <v>102</v>
      </c>
      <c r="P59" s="6">
        <f xml:space="preserve"> IFERROR(ROUNDUP(E59/L59,2),0)</f>
        <v>221.53</v>
      </c>
      <c r="Q59" s="7" t="s">
        <v>8330</v>
      </c>
      <c r="R59" s="7" t="s">
        <v>8331</v>
      </c>
      <c r="S59" s="13">
        <f t="shared" si="0"/>
        <v>42089.83289351852</v>
      </c>
      <c r="T59" s="13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>ROUNDUP((E60/D60)*100,0)</f>
        <v>103</v>
      </c>
      <c r="P60" s="6">
        <f xml:space="preserve"> IFERROR(ROUNDUP(E60/L60,2),0)</f>
        <v>137.22</v>
      </c>
      <c r="Q60" s="7" t="s">
        <v>8330</v>
      </c>
      <c r="R60" s="7" t="s">
        <v>8331</v>
      </c>
      <c r="S60" s="13">
        <f t="shared" si="0"/>
        <v>41932.745046296295</v>
      </c>
      <c r="T60" s="13">
        <f t="shared" si="1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>ROUNDUP((E61/D61)*100,0)</f>
        <v>101</v>
      </c>
      <c r="P61" s="6">
        <f xml:space="preserve"> IFERROR(ROUNDUP(E61/L61,2),0)</f>
        <v>606.83000000000004</v>
      </c>
      <c r="Q61" s="7" t="s">
        <v>8330</v>
      </c>
      <c r="R61" s="7" t="s">
        <v>8331</v>
      </c>
      <c r="S61" s="13">
        <f t="shared" si="0"/>
        <v>42230.23583333334</v>
      </c>
      <c r="T61" s="13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>ROUNDUP((E62/D62)*100,0)</f>
        <v>104</v>
      </c>
      <c r="P62" s="6">
        <f xml:space="preserve"> IFERROR(ROUNDUP(E62/L62,2),0)</f>
        <v>43.05</v>
      </c>
      <c r="Q62" s="7" t="s">
        <v>8330</v>
      </c>
      <c r="R62" s="7" t="s">
        <v>8332</v>
      </c>
      <c r="S62" s="13">
        <f t="shared" si="0"/>
        <v>41701.901817129627</v>
      </c>
      <c r="T62" s="13">
        <f t="shared" si="1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>ROUNDUP((E63/D63)*100,0)</f>
        <v>149</v>
      </c>
      <c r="P63" s="6">
        <f xml:space="preserve"> IFERROR(ROUNDUP(E63/L63,2),0)</f>
        <v>322.39999999999998</v>
      </c>
      <c r="Q63" s="7" t="s">
        <v>8330</v>
      </c>
      <c r="R63" s="7" t="s">
        <v>8332</v>
      </c>
      <c r="S63" s="13">
        <f t="shared" si="0"/>
        <v>41409.814317129632</v>
      </c>
      <c r="T63" s="13">
        <f t="shared" si="1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>ROUNDUP((E64/D64)*100,0)</f>
        <v>155</v>
      </c>
      <c r="P64" s="6">
        <f xml:space="preserve"> IFERROR(ROUNDUP(E64/L64,2),0)</f>
        <v>96.710000000000008</v>
      </c>
      <c r="Q64" s="7" t="s">
        <v>8330</v>
      </c>
      <c r="R64" s="7" t="s">
        <v>8332</v>
      </c>
      <c r="S64" s="13">
        <f t="shared" si="0"/>
        <v>41311.799513888887</v>
      </c>
      <c r="T64" s="13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>ROUNDUP((E65/D65)*100,0)</f>
        <v>114</v>
      </c>
      <c r="P65" s="6">
        <f xml:space="preserve"> IFERROR(ROUNDUP(E65/L65,2),0)</f>
        <v>35.479999999999997</v>
      </c>
      <c r="Q65" s="7" t="s">
        <v>8330</v>
      </c>
      <c r="R65" s="7" t="s">
        <v>8332</v>
      </c>
      <c r="S65" s="13">
        <f t="shared" si="0"/>
        <v>41612.912187499998</v>
      </c>
      <c r="T65" s="13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>ROUNDUP((E66/D66)*100,0)</f>
        <v>174</v>
      </c>
      <c r="P66" s="6">
        <f xml:space="preserve"> IFERROR(ROUNDUP(E66/L66,2),0)</f>
        <v>86.67</v>
      </c>
      <c r="Q66" s="7" t="s">
        <v>8330</v>
      </c>
      <c r="R66" s="7" t="s">
        <v>8332</v>
      </c>
      <c r="S66" s="13">
        <f t="shared" si="0"/>
        <v>41433.01829861111</v>
      </c>
      <c r="T66" s="13">
        <f t="shared" si="1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>ROUNDUP((E67/D67)*100,0)</f>
        <v>108</v>
      </c>
      <c r="P67" s="6">
        <f xml:space="preserve"> IFERROR(ROUNDUP(E67/L67,2),0)</f>
        <v>132.06</v>
      </c>
      <c r="Q67" s="7" t="s">
        <v>8330</v>
      </c>
      <c r="R67" s="7" t="s">
        <v>8332</v>
      </c>
      <c r="S67" s="13">
        <f t="shared" ref="S67:S130" si="2">(((J67/60)/60)/24)+DATE(1970,1,1)</f>
        <v>41835.821226851855</v>
      </c>
      <c r="T67" s="13">
        <f t="shared" ref="T67:T130" si="3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>ROUNDUP((E68/D68)*100,0)</f>
        <v>119</v>
      </c>
      <c r="P68" s="6">
        <f xml:space="preserve"> IFERROR(ROUNDUP(E68/L68,2),0)</f>
        <v>91.240000000000009</v>
      </c>
      <c r="Q68" s="7" t="s">
        <v>8330</v>
      </c>
      <c r="R68" s="7" t="s">
        <v>8332</v>
      </c>
      <c r="S68" s="13">
        <f t="shared" si="2"/>
        <v>42539.849768518514</v>
      </c>
      <c r="T68" s="13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>ROUNDUP((E69/D69)*100,0)</f>
        <v>117</v>
      </c>
      <c r="P69" s="6">
        <f xml:space="preserve"> IFERROR(ROUNDUP(E69/L69,2),0)</f>
        <v>116.25</v>
      </c>
      <c r="Q69" s="7" t="s">
        <v>8330</v>
      </c>
      <c r="R69" s="7" t="s">
        <v>8332</v>
      </c>
      <c r="S69" s="13">
        <f t="shared" si="2"/>
        <v>41075.583379629628</v>
      </c>
      <c r="T69" s="13">
        <f t="shared" si="3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>ROUNDUP((E70/D70)*100,0)</f>
        <v>128</v>
      </c>
      <c r="P70" s="6">
        <f xml:space="preserve"> IFERROR(ROUNDUP(E70/L70,2),0)</f>
        <v>21.200000000000003</v>
      </c>
      <c r="Q70" s="7" t="s">
        <v>8330</v>
      </c>
      <c r="R70" s="7" t="s">
        <v>8332</v>
      </c>
      <c r="S70" s="13">
        <f t="shared" si="2"/>
        <v>41663.569340277776</v>
      </c>
      <c r="T70" s="13">
        <f t="shared" si="3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>ROUNDUP((E71/D71)*100,0)</f>
        <v>111</v>
      </c>
      <c r="P71" s="6">
        <f xml:space="preserve"> IFERROR(ROUNDUP(E71/L71,2),0)</f>
        <v>62.33</v>
      </c>
      <c r="Q71" s="7" t="s">
        <v>8330</v>
      </c>
      <c r="R71" s="7" t="s">
        <v>8332</v>
      </c>
      <c r="S71" s="13">
        <f t="shared" si="2"/>
        <v>40786.187789351854</v>
      </c>
      <c r="T71" s="13">
        <f t="shared" si="3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>ROUNDUP((E72/D72)*100,0)</f>
        <v>128</v>
      </c>
      <c r="P72" s="6">
        <f xml:space="preserve"> IFERROR(ROUNDUP(E72/L72,2),0)</f>
        <v>37.419999999999995</v>
      </c>
      <c r="Q72" s="7" t="s">
        <v>8330</v>
      </c>
      <c r="R72" s="7" t="s">
        <v>8332</v>
      </c>
      <c r="S72" s="13">
        <f t="shared" si="2"/>
        <v>40730.896354166667</v>
      </c>
      <c r="T72" s="13">
        <f t="shared" si="3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>ROUNDUP((E73/D73)*100,0)</f>
        <v>124</v>
      </c>
      <c r="P73" s="6">
        <f xml:space="preserve"> IFERROR(ROUNDUP(E73/L73,2),0)</f>
        <v>69.72</v>
      </c>
      <c r="Q73" s="7" t="s">
        <v>8330</v>
      </c>
      <c r="R73" s="7" t="s">
        <v>8332</v>
      </c>
      <c r="S73" s="13">
        <f t="shared" si="2"/>
        <v>40997.271493055552</v>
      </c>
      <c r="T73" s="13">
        <f t="shared" si="3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>ROUNDUP((E74/D74)*100,0)</f>
        <v>109</v>
      </c>
      <c r="P74" s="6">
        <f xml:space="preserve"> IFERROR(ROUNDUP(E74/L74,2),0)</f>
        <v>58.18</v>
      </c>
      <c r="Q74" s="7" t="s">
        <v>8330</v>
      </c>
      <c r="R74" s="7" t="s">
        <v>8332</v>
      </c>
      <c r="S74" s="13">
        <f t="shared" si="2"/>
        <v>41208.010196759256</v>
      </c>
      <c r="T74" s="13">
        <f t="shared" si="3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>ROUNDUP((E75/D75)*100,0)</f>
        <v>100</v>
      </c>
      <c r="P75" s="6">
        <f xml:space="preserve"> IFERROR(ROUNDUP(E75/L75,2),0)</f>
        <v>50</v>
      </c>
      <c r="Q75" s="7" t="s">
        <v>8330</v>
      </c>
      <c r="R75" s="7" t="s">
        <v>8332</v>
      </c>
      <c r="S75" s="13">
        <f t="shared" si="2"/>
        <v>40587.75675925926</v>
      </c>
      <c r="T75" s="13">
        <f t="shared" si="3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>ROUNDUP((E76/D76)*100,0)</f>
        <v>113</v>
      </c>
      <c r="P76" s="6">
        <f xml:space="preserve"> IFERROR(ROUNDUP(E76/L76,2),0)</f>
        <v>19.48</v>
      </c>
      <c r="Q76" s="7" t="s">
        <v>8330</v>
      </c>
      <c r="R76" s="7" t="s">
        <v>8332</v>
      </c>
      <c r="S76" s="13">
        <f t="shared" si="2"/>
        <v>42360.487210648149</v>
      </c>
      <c r="T76" s="13">
        <f t="shared" si="3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>ROUNDUP((E77/D77)*100,0)</f>
        <v>116</v>
      </c>
      <c r="P77" s="6">
        <f xml:space="preserve"> IFERROR(ROUNDUP(E77/L77,2),0)</f>
        <v>85.960000000000008</v>
      </c>
      <c r="Q77" s="7" t="s">
        <v>8330</v>
      </c>
      <c r="R77" s="7" t="s">
        <v>8332</v>
      </c>
      <c r="S77" s="13">
        <f t="shared" si="2"/>
        <v>41357.209166666667</v>
      </c>
      <c r="T77" s="13">
        <f t="shared" si="3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>ROUNDUP((E78/D78)*100,0)</f>
        <v>154</v>
      </c>
      <c r="P78" s="6">
        <f xml:space="preserve"> IFERROR(ROUNDUP(E78/L78,2),0)</f>
        <v>30.67</v>
      </c>
      <c r="Q78" s="7" t="s">
        <v>8330</v>
      </c>
      <c r="R78" s="7" t="s">
        <v>8332</v>
      </c>
      <c r="S78" s="13">
        <f t="shared" si="2"/>
        <v>40844.691643518519</v>
      </c>
      <c r="T78" s="13">
        <f t="shared" si="3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>ROUNDUP((E79/D79)*100,0)</f>
        <v>393</v>
      </c>
      <c r="P79" s="6">
        <f xml:space="preserve"> IFERROR(ROUNDUP(E79/L79,2),0)</f>
        <v>60.39</v>
      </c>
      <c r="Q79" s="7" t="s">
        <v>8330</v>
      </c>
      <c r="R79" s="7" t="s">
        <v>8332</v>
      </c>
      <c r="S79" s="13">
        <f t="shared" si="2"/>
        <v>40997.144872685189</v>
      </c>
      <c r="T79" s="13">
        <f t="shared" si="3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>ROUNDUP((E80/D80)*100,0)</f>
        <v>2702</v>
      </c>
      <c r="P80" s="6">
        <f xml:space="preserve"> IFERROR(ROUNDUP(E80/L80,2),0)</f>
        <v>38.6</v>
      </c>
      <c r="Q80" s="7" t="s">
        <v>8330</v>
      </c>
      <c r="R80" s="7" t="s">
        <v>8332</v>
      </c>
      <c r="S80" s="13">
        <f t="shared" si="2"/>
        <v>42604.730567129634</v>
      </c>
      <c r="T80" s="13">
        <f t="shared" si="3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>ROUNDUP((E81/D81)*100,0)</f>
        <v>127</v>
      </c>
      <c r="P81" s="6">
        <f xml:space="preserve"> IFERROR(ROUNDUP(E81/L81,2),0)</f>
        <v>40.269999999999996</v>
      </c>
      <c r="Q81" s="7" t="s">
        <v>8330</v>
      </c>
      <c r="R81" s="7" t="s">
        <v>8332</v>
      </c>
      <c r="S81" s="13">
        <f t="shared" si="2"/>
        <v>41724.776539351849</v>
      </c>
      <c r="T81" s="13">
        <f t="shared" si="3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>ROUNDUP((E82/D82)*100,0)</f>
        <v>108</v>
      </c>
      <c r="P82" s="6">
        <f xml:space="preserve"> IFERROR(ROUNDUP(E82/L82,2),0)</f>
        <v>273.83</v>
      </c>
      <c r="Q82" s="7" t="s">
        <v>8330</v>
      </c>
      <c r="R82" s="7" t="s">
        <v>8332</v>
      </c>
      <c r="S82" s="13">
        <f t="shared" si="2"/>
        <v>41583.083981481483</v>
      </c>
      <c r="T82" s="13">
        <f t="shared" si="3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>ROUNDUP((E83/D83)*100,0)</f>
        <v>198</v>
      </c>
      <c r="P83" s="6">
        <f xml:space="preserve"> IFERROR(ROUNDUP(E83/L83,2),0)</f>
        <v>53.04</v>
      </c>
      <c r="Q83" s="7" t="s">
        <v>8330</v>
      </c>
      <c r="R83" s="7" t="s">
        <v>8332</v>
      </c>
      <c r="S83" s="13">
        <f t="shared" si="2"/>
        <v>41100.158877314818</v>
      </c>
      <c r="T83" s="13">
        <f t="shared" si="3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>ROUNDUP((E84/D84)*100,0)</f>
        <v>101</v>
      </c>
      <c r="P84" s="6">
        <f xml:space="preserve"> IFERROR(ROUNDUP(E84/L84,2),0)</f>
        <v>40.01</v>
      </c>
      <c r="Q84" s="7" t="s">
        <v>8330</v>
      </c>
      <c r="R84" s="7" t="s">
        <v>8332</v>
      </c>
      <c r="S84" s="13">
        <f t="shared" si="2"/>
        <v>40795.820150462961</v>
      </c>
      <c r="T84" s="13">
        <f t="shared" si="3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>ROUNDUP((E85/D85)*100,0)</f>
        <v>103</v>
      </c>
      <c r="P85" s="6">
        <f xml:space="preserve"> IFERROR(ROUNDUP(E85/L85,2),0)</f>
        <v>15.77</v>
      </c>
      <c r="Q85" s="7" t="s">
        <v>8330</v>
      </c>
      <c r="R85" s="7" t="s">
        <v>8332</v>
      </c>
      <c r="S85" s="13">
        <f t="shared" si="2"/>
        <v>42042.615613425922</v>
      </c>
      <c r="T85" s="13">
        <f t="shared" si="3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>ROUNDUP((E86/D86)*100,0)</f>
        <v>100</v>
      </c>
      <c r="P86" s="6">
        <f xml:space="preserve"> IFERROR(ROUNDUP(E86/L86,2),0)</f>
        <v>71.430000000000007</v>
      </c>
      <c r="Q86" s="7" t="s">
        <v>8330</v>
      </c>
      <c r="R86" s="7" t="s">
        <v>8332</v>
      </c>
      <c r="S86" s="13">
        <f t="shared" si="2"/>
        <v>40648.757939814815</v>
      </c>
      <c r="T86" s="13">
        <f t="shared" si="3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>ROUNDUP((E87/D87)*100,0)</f>
        <v>126</v>
      </c>
      <c r="P87" s="6">
        <f xml:space="preserve"> IFERROR(ROUNDUP(E87/L87,2),0)</f>
        <v>71.72</v>
      </c>
      <c r="Q87" s="7" t="s">
        <v>8330</v>
      </c>
      <c r="R87" s="7" t="s">
        <v>8332</v>
      </c>
      <c r="S87" s="13">
        <f t="shared" si="2"/>
        <v>40779.125428240739</v>
      </c>
      <c r="T87" s="13">
        <f t="shared" si="3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>ROUNDUP((E88/D88)*100,0)</f>
        <v>107</v>
      </c>
      <c r="P88" s="6">
        <f xml:space="preserve"> IFERROR(ROUNDUP(E88/L88,2),0)</f>
        <v>375.77</v>
      </c>
      <c r="Q88" s="7" t="s">
        <v>8330</v>
      </c>
      <c r="R88" s="7" t="s">
        <v>8332</v>
      </c>
      <c r="S88" s="13">
        <f t="shared" si="2"/>
        <v>42291.556076388893</v>
      </c>
      <c r="T88" s="13">
        <f t="shared" si="3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>ROUNDUP((E89/D89)*100,0)</f>
        <v>105</v>
      </c>
      <c r="P89" s="6">
        <f xml:space="preserve"> IFERROR(ROUNDUP(E89/L89,2),0)</f>
        <v>104.6</v>
      </c>
      <c r="Q89" s="7" t="s">
        <v>8330</v>
      </c>
      <c r="R89" s="7" t="s">
        <v>8332</v>
      </c>
      <c r="S89" s="13">
        <f t="shared" si="2"/>
        <v>40322.53938657407</v>
      </c>
      <c r="T89" s="13">
        <f t="shared" si="3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>ROUNDUP((E90/D90)*100,0)</f>
        <v>103</v>
      </c>
      <c r="P90" s="6">
        <f xml:space="preserve"> IFERROR(ROUNDUP(E90/L90,2),0)</f>
        <v>60</v>
      </c>
      <c r="Q90" s="7" t="s">
        <v>8330</v>
      </c>
      <c r="R90" s="7" t="s">
        <v>8332</v>
      </c>
      <c r="S90" s="13">
        <f t="shared" si="2"/>
        <v>41786.65892361111</v>
      </c>
      <c r="T90" s="13">
        <f t="shared" si="3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>ROUNDUP((E91/D91)*100,0)</f>
        <v>116</v>
      </c>
      <c r="P91" s="6">
        <f xml:space="preserve"> IFERROR(ROUNDUP(E91/L91,2),0)</f>
        <v>123.29</v>
      </c>
      <c r="Q91" s="7" t="s">
        <v>8330</v>
      </c>
      <c r="R91" s="7" t="s">
        <v>8332</v>
      </c>
      <c r="S91" s="13">
        <f t="shared" si="2"/>
        <v>41402.752222222225</v>
      </c>
      <c r="T91" s="13">
        <f t="shared" si="3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>ROUNDUP((E92/D92)*100,0)</f>
        <v>101</v>
      </c>
      <c r="P92" s="6">
        <f xml:space="preserve"> IFERROR(ROUNDUP(E92/L92,2),0)</f>
        <v>31.380000000000003</v>
      </c>
      <c r="Q92" s="7" t="s">
        <v>8330</v>
      </c>
      <c r="R92" s="7" t="s">
        <v>8332</v>
      </c>
      <c r="S92" s="13">
        <f t="shared" si="2"/>
        <v>40706.297442129631</v>
      </c>
      <c r="T92" s="13">
        <f t="shared" si="3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>ROUNDUP((E93/D93)*100,0)</f>
        <v>120</v>
      </c>
      <c r="P93" s="6">
        <f xml:space="preserve"> IFERROR(ROUNDUP(E93/L93,2),0)</f>
        <v>78.27000000000001</v>
      </c>
      <c r="Q93" s="7" t="s">
        <v>8330</v>
      </c>
      <c r="R93" s="7" t="s">
        <v>8332</v>
      </c>
      <c r="S93" s="13">
        <f t="shared" si="2"/>
        <v>40619.402361111112</v>
      </c>
      <c r="T93" s="13">
        <f t="shared" si="3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>ROUNDUP((E94/D94)*100,0)</f>
        <v>106</v>
      </c>
      <c r="P94" s="6">
        <f xml:space="preserve"> IFERROR(ROUNDUP(E94/L94,2),0)</f>
        <v>122.33</v>
      </c>
      <c r="Q94" s="7" t="s">
        <v>8330</v>
      </c>
      <c r="R94" s="7" t="s">
        <v>8332</v>
      </c>
      <c r="S94" s="13">
        <f t="shared" si="2"/>
        <v>42721.198877314819</v>
      </c>
      <c r="T94" s="13">
        <f t="shared" si="3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>ROUNDUP((E95/D95)*100,0)</f>
        <v>111</v>
      </c>
      <c r="P95" s="6">
        <f xml:space="preserve"> IFERROR(ROUNDUP(E95/L95,2),0)</f>
        <v>73.740000000000009</v>
      </c>
      <c r="Q95" s="7" t="s">
        <v>8330</v>
      </c>
      <c r="R95" s="7" t="s">
        <v>8332</v>
      </c>
      <c r="S95" s="13">
        <f t="shared" si="2"/>
        <v>41065.858067129629</v>
      </c>
      <c r="T95" s="13">
        <f t="shared" si="3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>ROUNDUP((E96/D96)*100,0)</f>
        <v>104</v>
      </c>
      <c r="P96" s="6">
        <f xml:space="preserve"> IFERROR(ROUNDUP(E96/L96,2),0)</f>
        <v>21.67</v>
      </c>
      <c r="Q96" s="7" t="s">
        <v>8330</v>
      </c>
      <c r="R96" s="7" t="s">
        <v>8332</v>
      </c>
      <c r="S96" s="13">
        <f t="shared" si="2"/>
        <v>41716.717847222222</v>
      </c>
      <c r="T96" s="13">
        <f t="shared" si="3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>ROUNDUP((E97/D97)*100,0)</f>
        <v>132</v>
      </c>
      <c r="P97" s="6">
        <f xml:space="preserve"> IFERROR(ROUNDUP(E97/L97,2),0)</f>
        <v>21.91</v>
      </c>
      <c r="Q97" s="7" t="s">
        <v>8330</v>
      </c>
      <c r="R97" s="7" t="s">
        <v>8332</v>
      </c>
      <c r="S97" s="13">
        <f t="shared" si="2"/>
        <v>40935.005104166667</v>
      </c>
      <c r="T97" s="13">
        <f t="shared" si="3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>ROUNDUP((E98/D98)*100,0)</f>
        <v>115</v>
      </c>
      <c r="P98" s="6">
        <f xml:space="preserve"> IFERROR(ROUNDUP(E98/L98,2),0)</f>
        <v>50.589999999999996</v>
      </c>
      <c r="Q98" s="7" t="s">
        <v>8330</v>
      </c>
      <c r="R98" s="7" t="s">
        <v>8332</v>
      </c>
      <c r="S98" s="13">
        <f t="shared" si="2"/>
        <v>40324.662511574075</v>
      </c>
      <c r="T98" s="13">
        <f t="shared" si="3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>ROUNDUP((E99/D99)*100,0)</f>
        <v>107</v>
      </c>
      <c r="P99" s="6">
        <f xml:space="preserve"> IFERROR(ROUNDUP(E99/L99,2),0)</f>
        <v>53.129999999999995</v>
      </c>
      <c r="Q99" s="7" t="s">
        <v>8330</v>
      </c>
      <c r="R99" s="7" t="s">
        <v>8332</v>
      </c>
      <c r="S99" s="13">
        <f t="shared" si="2"/>
        <v>40706.135208333333</v>
      </c>
      <c r="T99" s="13">
        <f t="shared" si="3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>ROUNDUP((E100/D100)*100,0)</f>
        <v>107</v>
      </c>
      <c r="P100" s="6">
        <f xml:space="preserve"> IFERROR(ROUNDUP(E100/L100,2),0)</f>
        <v>56.669999999999995</v>
      </c>
      <c r="Q100" s="7" t="s">
        <v>8330</v>
      </c>
      <c r="R100" s="7" t="s">
        <v>8332</v>
      </c>
      <c r="S100" s="13">
        <f t="shared" si="2"/>
        <v>41214.79483796296</v>
      </c>
      <c r="T100" s="13">
        <f t="shared" si="3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>ROUNDUP((E101/D101)*100,0)</f>
        <v>107</v>
      </c>
      <c r="P101" s="6">
        <f xml:space="preserve"> IFERROR(ROUNDUP(E101/L101,2),0)</f>
        <v>40.78</v>
      </c>
      <c r="Q101" s="7" t="s">
        <v>8330</v>
      </c>
      <c r="R101" s="7" t="s">
        <v>8332</v>
      </c>
      <c r="S101" s="13">
        <f t="shared" si="2"/>
        <v>41631.902766203704</v>
      </c>
      <c r="T101" s="13">
        <f t="shared" si="3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>ROUNDUP((E102/D102)*100,0)</f>
        <v>100</v>
      </c>
      <c r="P102" s="6">
        <f xml:space="preserve"> IFERROR(ROUNDUP(E102/L102,2),0)</f>
        <v>192.31</v>
      </c>
      <c r="Q102" s="7" t="s">
        <v>8330</v>
      </c>
      <c r="R102" s="7" t="s">
        <v>8332</v>
      </c>
      <c r="S102" s="13">
        <f t="shared" si="2"/>
        <v>41197.753310185188</v>
      </c>
      <c r="T102" s="13">
        <f t="shared" si="3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>ROUNDUP((E103/D103)*100,0)</f>
        <v>100</v>
      </c>
      <c r="P103" s="6">
        <f xml:space="preserve"> IFERROR(ROUNDUP(E103/L103,2),0)</f>
        <v>100</v>
      </c>
      <c r="Q103" s="7" t="s">
        <v>8330</v>
      </c>
      <c r="R103" s="7" t="s">
        <v>8332</v>
      </c>
      <c r="S103" s="13">
        <f t="shared" si="2"/>
        <v>41274.776736111111</v>
      </c>
      <c r="T103" s="13">
        <f t="shared" si="3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>ROUNDUP((E104/D104)*100,0)</f>
        <v>128</v>
      </c>
      <c r="P104" s="6">
        <f xml:space="preserve"> IFERROR(ROUNDUP(E104/L104,2),0)</f>
        <v>117.93</v>
      </c>
      <c r="Q104" s="7" t="s">
        <v>8330</v>
      </c>
      <c r="R104" s="7" t="s">
        <v>8332</v>
      </c>
      <c r="S104" s="13">
        <f t="shared" si="2"/>
        <v>40505.131168981483</v>
      </c>
      <c r="T104" s="13">
        <f t="shared" si="3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>ROUNDUP((E105/D105)*100,0)</f>
        <v>106</v>
      </c>
      <c r="P105" s="6">
        <f xml:space="preserve"> IFERROR(ROUNDUP(E105/L105,2),0)</f>
        <v>27.900000000000002</v>
      </c>
      <c r="Q105" s="7" t="s">
        <v>8330</v>
      </c>
      <c r="R105" s="7" t="s">
        <v>8332</v>
      </c>
      <c r="S105" s="13">
        <f t="shared" si="2"/>
        <v>41682.805902777778</v>
      </c>
      <c r="T105" s="13">
        <f t="shared" si="3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>ROUNDUP((E106/D106)*100,0)</f>
        <v>120</v>
      </c>
      <c r="P106" s="6">
        <f xml:space="preserve"> IFERROR(ROUNDUP(E106/L106,2),0)</f>
        <v>60</v>
      </c>
      <c r="Q106" s="7" t="s">
        <v>8330</v>
      </c>
      <c r="R106" s="7" t="s">
        <v>8332</v>
      </c>
      <c r="S106" s="13">
        <f t="shared" si="2"/>
        <v>40612.695208333331</v>
      </c>
      <c r="T106" s="13">
        <f t="shared" si="3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>ROUNDUP((E107/D107)*100,0)</f>
        <v>108</v>
      </c>
      <c r="P107" s="6">
        <f xml:space="preserve"> IFERROR(ROUNDUP(E107/L107,2),0)</f>
        <v>39.39</v>
      </c>
      <c r="Q107" s="7" t="s">
        <v>8330</v>
      </c>
      <c r="R107" s="7" t="s">
        <v>8332</v>
      </c>
      <c r="S107" s="13">
        <f t="shared" si="2"/>
        <v>42485.724768518514</v>
      </c>
      <c r="T107" s="13">
        <f t="shared" si="3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>ROUNDUP((E108/D108)*100,0)</f>
        <v>101</v>
      </c>
      <c r="P108" s="6">
        <f xml:space="preserve"> IFERROR(ROUNDUP(E108/L108,2),0)</f>
        <v>186.12</v>
      </c>
      <c r="Q108" s="7" t="s">
        <v>8330</v>
      </c>
      <c r="R108" s="7" t="s">
        <v>8332</v>
      </c>
      <c r="S108" s="13">
        <f t="shared" si="2"/>
        <v>40987.776631944449</v>
      </c>
      <c r="T108" s="13">
        <f t="shared" si="3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>ROUNDUP((E109/D109)*100,0)</f>
        <v>103</v>
      </c>
      <c r="P109" s="6">
        <f xml:space="preserve"> IFERROR(ROUNDUP(E109/L109,2),0)</f>
        <v>111.38000000000001</v>
      </c>
      <c r="Q109" s="7" t="s">
        <v>8330</v>
      </c>
      <c r="R109" s="7" t="s">
        <v>8332</v>
      </c>
      <c r="S109" s="13">
        <f t="shared" si="2"/>
        <v>40635.982488425929</v>
      </c>
      <c r="T109" s="13">
        <f t="shared" si="3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>ROUNDUP((E110/D110)*100,0)</f>
        <v>247</v>
      </c>
      <c r="P110" s="6">
        <f xml:space="preserve"> IFERROR(ROUNDUP(E110/L110,2),0)</f>
        <v>78.73</v>
      </c>
      <c r="Q110" s="7" t="s">
        <v>8330</v>
      </c>
      <c r="R110" s="7" t="s">
        <v>8332</v>
      </c>
      <c r="S110" s="13">
        <f t="shared" si="2"/>
        <v>41365.613078703704</v>
      </c>
      <c r="T110" s="13">
        <f t="shared" si="3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>ROUNDUP((E111/D111)*100,0)</f>
        <v>220</v>
      </c>
      <c r="P111" s="6">
        <f xml:space="preserve"> IFERROR(ROUNDUP(E111/L111,2),0)</f>
        <v>46.71</v>
      </c>
      <c r="Q111" s="7" t="s">
        <v>8330</v>
      </c>
      <c r="R111" s="7" t="s">
        <v>8332</v>
      </c>
      <c r="S111" s="13">
        <f t="shared" si="2"/>
        <v>40570.025810185187</v>
      </c>
      <c r="T111" s="13">
        <f t="shared" si="3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>ROUNDUP((E112/D112)*100,0)</f>
        <v>131</v>
      </c>
      <c r="P112" s="6">
        <f xml:space="preserve"> IFERROR(ROUNDUP(E112/L112,2),0)</f>
        <v>65.39</v>
      </c>
      <c r="Q112" s="7" t="s">
        <v>8330</v>
      </c>
      <c r="R112" s="7" t="s">
        <v>8332</v>
      </c>
      <c r="S112" s="13">
        <f t="shared" si="2"/>
        <v>41557.949687500004</v>
      </c>
      <c r="T112" s="13">
        <f t="shared" si="3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>ROUNDUP((E113/D113)*100,0)</f>
        <v>155</v>
      </c>
      <c r="P113" s="6">
        <f xml:space="preserve"> IFERROR(ROUNDUP(E113/L113,2),0)</f>
        <v>102.08</v>
      </c>
      <c r="Q113" s="7" t="s">
        <v>8330</v>
      </c>
      <c r="R113" s="7" t="s">
        <v>8332</v>
      </c>
      <c r="S113" s="13">
        <f t="shared" si="2"/>
        <v>42125.333182870367</v>
      </c>
      <c r="T113" s="13">
        <f t="shared" si="3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>ROUNDUP((E114/D114)*100,0)</f>
        <v>104</v>
      </c>
      <c r="P114" s="6">
        <f xml:space="preserve"> IFERROR(ROUNDUP(E114/L114,2),0)</f>
        <v>64.2</v>
      </c>
      <c r="Q114" s="7" t="s">
        <v>8330</v>
      </c>
      <c r="R114" s="7" t="s">
        <v>8332</v>
      </c>
      <c r="S114" s="13">
        <f t="shared" si="2"/>
        <v>41718.043032407404</v>
      </c>
      <c r="T114" s="13">
        <f t="shared" si="3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>ROUNDUP((E115/D115)*100,0)</f>
        <v>141</v>
      </c>
      <c r="P115" s="6">
        <f xml:space="preserve"> IFERROR(ROUNDUP(E115/L115,2),0)</f>
        <v>90.39</v>
      </c>
      <c r="Q115" s="7" t="s">
        <v>8330</v>
      </c>
      <c r="R115" s="7" t="s">
        <v>8332</v>
      </c>
      <c r="S115" s="13">
        <f t="shared" si="2"/>
        <v>40753.758425925924</v>
      </c>
      <c r="T115" s="13">
        <f t="shared" si="3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>ROUNDUP((E116/D116)*100,0)</f>
        <v>104</v>
      </c>
      <c r="P116" s="6">
        <f xml:space="preserve"> IFERROR(ROUNDUP(E116/L116,2),0)</f>
        <v>88.58</v>
      </c>
      <c r="Q116" s="7" t="s">
        <v>8330</v>
      </c>
      <c r="R116" s="7" t="s">
        <v>8332</v>
      </c>
      <c r="S116" s="13">
        <f t="shared" si="2"/>
        <v>40861.27416666667</v>
      </c>
      <c r="T116" s="13">
        <f t="shared" si="3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>ROUNDUP((E117/D117)*100,0)</f>
        <v>141</v>
      </c>
      <c r="P117" s="6">
        <f xml:space="preserve"> IFERROR(ROUNDUP(E117/L117,2),0)</f>
        <v>28.73</v>
      </c>
      <c r="Q117" s="7" t="s">
        <v>8330</v>
      </c>
      <c r="R117" s="7" t="s">
        <v>8332</v>
      </c>
      <c r="S117" s="13">
        <f t="shared" si="2"/>
        <v>40918.738935185182</v>
      </c>
      <c r="T117" s="13">
        <f t="shared" si="3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>ROUNDUP((E118/D118)*100,0)</f>
        <v>114</v>
      </c>
      <c r="P118" s="6">
        <f xml:space="preserve"> IFERROR(ROUNDUP(E118/L118,2),0)</f>
        <v>69.790000000000006</v>
      </c>
      <c r="Q118" s="7" t="s">
        <v>8330</v>
      </c>
      <c r="R118" s="7" t="s">
        <v>8332</v>
      </c>
      <c r="S118" s="13">
        <f t="shared" si="2"/>
        <v>40595.497164351851</v>
      </c>
      <c r="T118" s="13">
        <f t="shared" si="3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>ROUNDUP((E119/D119)*100,0)</f>
        <v>101</v>
      </c>
      <c r="P119" s="6">
        <f xml:space="preserve"> IFERROR(ROUNDUP(E119/L119,2),0)</f>
        <v>167.48999999999998</v>
      </c>
      <c r="Q119" s="7" t="s">
        <v>8330</v>
      </c>
      <c r="R119" s="7" t="s">
        <v>8332</v>
      </c>
      <c r="S119" s="13">
        <f t="shared" si="2"/>
        <v>40248.834999999999</v>
      </c>
      <c r="T119" s="13">
        <f t="shared" si="3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>ROUNDUP((E120/D120)*100,0)</f>
        <v>114</v>
      </c>
      <c r="P120" s="6">
        <f xml:space="preserve"> IFERROR(ROUNDUP(E120/L120,2),0)</f>
        <v>144.91999999999999</v>
      </c>
      <c r="Q120" s="7" t="s">
        <v>8330</v>
      </c>
      <c r="R120" s="7" t="s">
        <v>8332</v>
      </c>
      <c r="S120" s="13">
        <f t="shared" si="2"/>
        <v>40723.053657407407</v>
      </c>
      <c r="T120" s="13">
        <f t="shared" si="3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>ROUNDUP((E121/D121)*100,0)</f>
        <v>105</v>
      </c>
      <c r="P121" s="6">
        <f xml:space="preserve"> IFERROR(ROUNDUP(E121/L121,2),0)</f>
        <v>91.850000000000009</v>
      </c>
      <c r="Q121" s="7" t="s">
        <v>8330</v>
      </c>
      <c r="R121" s="7" t="s">
        <v>8332</v>
      </c>
      <c r="S121" s="13">
        <f t="shared" si="2"/>
        <v>40739.069282407407</v>
      </c>
      <c r="T121" s="13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>ROUNDUP((E122/D122)*100,0)</f>
        <v>1</v>
      </c>
      <c r="P122" s="6">
        <f xml:space="preserve"> IFERROR(ROUNDUP(E122/L122,2),0)</f>
        <v>10</v>
      </c>
      <c r="Q122" s="7" t="s">
        <v>8330</v>
      </c>
      <c r="R122" s="7" t="s">
        <v>8333</v>
      </c>
      <c r="S122" s="13">
        <f t="shared" si="2"/>
        <v>42616.049849537041</v>
      </c>
      <c r="T122" s="13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>ROUNDUP((E123/D123)*100,0)</f>
        <v>1</v>
      </c>
      <c r="P123" s="6">
        <f xml:space="preserve"> IFERROR(ROUNDUP(E123/L123,2),0)</f>
        <v>1</v>
      </c>
      <c r="Q123" s="7" t="s">
        <v>8330</v>
      </c>
      <c r="R123" s="7" t="s">
        <v>8333</v>
      </c>
      <c r="S123" s="13">
        <f t="shared" si="2"/>
        <v>42096.704976851848</v>
      </c>
      <c r="T123" s="13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>ROUNDUP((E124/D124)*100,0)</f>
        <v>0</v>
      </c>
      <c r="P124" s="6">
        <f xml:space="preserve"> IFERROR(ROUNDUP(E124/L124,2),0)</f>
        <v>0</v>
      </c>
      <c r="Q124" s="7" t="s">
        <v>8330</v>
      </c>
      <c r="R124" s="7" t="s">
        <v>8333</v>
      </c>
      <c r="S124" s="13">
        <f t="shared" si="2"/>
        <v>42593.431793981479</v>
      </c>
      <c r="T124" s="13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>ROUNDUP((E125/D125)*100,0)</f>
        <v>1</v>
      </c>
      <c r="P125" s="6">
        <f xml:space="preserve"> IFERROR(ROUNDUP(E125/L125,2),0)</f>
        <v>25.17</v>
      </c>
      <c r="Q125" s="7" t="s">
        <v>8330</v>
      </c>
      <c r="R125" s="7" t="s">
        <v>8333</v>
      </c>
      <c r="S125" s="13">
        <f t="shared" si="2"/>
        <v>41904.781990740739</v>
      </c>
      <c r="T125" s="13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>ROUNDUP((E126/D126)*100,0)</f>
        <v>0</v>
      </c>
      <c r="P126" s="6">
        <f xml:space="preserve"> IFERROR(ROUNDUP(E126/L126,2),0)</f>
        <v>0</v>
      </c>
      <c r="Q126" s="7" t="s">
        <v>8330</v>
      </c>
      <c r="R126" s="7" t="s">
        <v>8333</v>
      </c>
      <c r="S126" s="13">
        <f t="shared" si="2"/>
        <v>42114.928726851853</v>
      </c>
      <c r="T126" s="13">
        <f t="shared" si="3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>ROUNDUP((E127/D127)*100,0)</f>
        <v>14</v>
      </c>
      <c r="P127" s="6">
        <f xml:space="preserve"> IFERROR(ROUNDUP(E127/L127,2),0)</f>
        <v>11.67</v>
      </c>
      <c r="Q127" s="7" t="s">
        <v>8330</v>
      </c>
      <c r="R127" s="7" t="s">
        <v>8333</v>
      </c>
      <c r="S127" s="13">
        <f t="shared" si="2"/>
        <v>42709.993981481486</v>
      </c>
      <c r="T127" s="13">
        <f t="shared" si="3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>ROUNDUP((E128/D128)*100,0)</f>
        <v>6</v>
      </c>
      <c r="P128" s="6">
        <f xml:space="preserve"> IFERROR(ROUNDUP(E128/L128,2),0)</f>
        <v>106.7</v>
      </c>
      <c r="Q128" s="7" t="s">
        <v>8330</v>
      </c>
      <c r="R128" s="7" t="s">
        <v>8333</v>
      </c>
      <c r="S128" s="13">
        <f t="shared" si="2"/>
        <v>42135.589548611111</v>
      </c>
      <c r="T128" s="13">
        <f t="shared" si="3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>ROUNDUP((E129/D129)*100,0)</f>
        <v>3</v>
      </c>
      <c r="P129" s="6">
        <f xml:space="preserve"> IFERROR(ROUNDUP(E129/L129,2),0)</f>
        <v>47.5</v>
      </c>
      <c r="Q129" s="7" t="s">
        <v>8330</v>
      </c>
      <c r="R129" s="7" t="s">
        <v>8333</v>
      </c>
      <c r="S129" s="13">
        <f t="shared" si="2"/>
        <v>42067.62431712963</v>
      </c>
      <c r="T129" s="13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>ROUNDUP((E130/D130)*100,0)</f>
        <v>2</v>
      </c>
      <c r="P130" s="6">
        <f xml:space="preserve"> IFERROR(ROUNDUP(E130/L130,2),0)</f>
        <v>311.17</v>
      </c>
      <c r="Q130" s="7" t="s">
        <v>8330</v>
      </c>
      <c r="R130" s="7" t="s">
        <v>8333</v>
      </c>
      <c r="S130" s="13">
        <f t="shared" si="2"/>
        <v>42628.22792824074</v>
      </c>
      <c r="T130" s="13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>ROUNDUP((E131/D131)*100,0)</f>
        <v>0</v>
      </c>
      <c r="P131" s="6">
        <f xml:space="preserve"> IFERROR(ROUNDUP(E131/L131,2),0)</f>
        <v>0</v>
      </c>
      <c r="Q131" s="7" t="s">
        <v>8330</v>
      </c>
      <c r="R131" s="7" t="s">
        <v>8333</v>
      </c>
      <c r="S131" s="13">
        <f t="shared" ref="S131:S194" si="4">(((J131/60)/60)/24)+DATE(1970,1,1)</f>
        <v>41882.937303240738</v>
      </c>
      <c r="T131" s="13">
        <f t="shared" ref="T131:T194" si="5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>ROUNDUP((E132/D132)*100,0)</f>
        <v>0</v>
      </c>
      <c r="P132" s="6">
        <f xml:space="preserve"> IFERROR(ROUNDUP(E132/L132,2),0)</f>
        <v>0</v>
      </c>
      <c r="Q132" s="7" t="s">
        <v>8330</v>
      </c>
      <c r="R132" s="7" t="s">
        <v>8333</v>
      </c>
      <c r="S132" s="13">
        <f t="shared" si="4"/>
        <v>41778.915416666663</v>
      </c>
      <c r="T132" s="13">
        <f t="shared" si="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>ROUNDUP((E133/D133)*100,0)</f>
        <v>0</v>
      </c>
      <c r="P133" s="6">
        <f xml:space="preserve"> IFERROR(ROUNDUP(E133/L133,2),0)</f>
        <v>0</v>
      </c>
      <c r="Q133" s="7" t="s">
        <v>8330</v>
      </c>
      <c r="R133" s="7" t="s">
        <v>8333</v>
      </c>
      <c r="S133" s="13">
        <f t="shared" si="4"/>
        <v>42541.837511574078</v>
      </c>
      <c r="T133" s="13">
        <f t="shared" si="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>ROUNDUP((E134/D134)*100,0)</f>
        <v>10</v>
      </c>
      <c r="P134" s="6">
        <f xml:space="preserve"> IFERROR(ROUNDUP(E134/L134,2),0)</f>
        <v>94.51</v>
      </c>
      <c r="Q134" s="7" t="s">
        <v>8330</v>
      </c>
      <c r="R134" s="7" t="s">
        <v>8333</v>
      </c>
      <c r="S134" s="13">
        <f t="shared" si="4"/>
        <v>41905.812581018516</v>
      </c>
      <c r="T134" s="13">
        <f t="shared" si="5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>ROUNDUP((E135/D135)*100,0)</f>
        <v>0</v>
      </c>
      <c r="P135" s="6">
        <f xml:space="preserve"> IFERROR(ROUNDUP(E135/L135,2),0)</f>
        <v>0</v>
      </c>
      <c r="Q135" s="7" t="s">
        <v>8330</v>
      </c>
      <c r="R135" s="7" t="s">
        <v>8333</v>
      </c>
      <c r="S135" s="13">
        <f t="shared" si="4"/>
        <v>42491.80768518518</v>
      </c>
      <c r="T135" s="13">
        <f t="shared" si="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>ROUNDUP((E136/D136)*100,0)</f>
        <v>0</v>
      </c>
      <c r="P136" s="6">
        <f xml:space="preserve"> IFERROR(ROUNDUP(E136/L136,2),0)</f>
        <v>0</v>
      </c>
      <c r="Q136" s="7" t="s">
        <v>8330</v>
      </c>
      <c r="R136" s="7" t="s">
        <v>8333</v>
      </c>
      <c r="S136" s="13">
        <f t="shared" si="4"/>
        <v>42221.909930555557</v>
      </c>
      <c r="T136" s="13">
        <f t="shared" si="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>ROUNDUP((E137/D137)*100,0)</f>
        <v>14</v>
      </c>
      <c r="P137" s="6">
        <f xml:space="preserve"> IFERROR(ROUNDUP(E137/L137,2),0)</f>
        <v>80.599999999999994</v>
      </c>
      <c r="Q137" s="7" t="s">
        <v>8330</v>
      </c>
      <c r="R137" s="7" t="s">
        <v>8333</v>
      </c>
      <c r="S137" s="13">
        <f t="shared" si="4"/>
        <v>41788.381909722222</v>
      </c>
      <c r="T137" s="13">
        <f t="shared" si="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>ROUNDUP((E138/D138)*100,0)</f>
        <v>0</v>
      </c>
      <c r="P138" s="6">
        <f xml:space="preserve"> IFERROR(ROUNDUP(E138/L138,2),0)</f>
        <v>0</v>
      </c>
      <c r="Q138" s="7" t="s">
        <v>8330</v>
      </c>
      <c r="R138" s="7" t="s">
        <v>8333</v>
      </c>
      <c r="S138" s="13">
        <f t="shared" si="4"/>
        <v>42096.410115740742</v>
      </c>
      <c r="T138" s="13">
        <f t="shared" si="5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>ROUNDUP((E139/D139)*100,0)</f>
        <v>0</v>
      </c>
      <c r="P139" s="6">
        <f xml:space="preserve"> IFERROR(ROUNDUP(E139/L139,2),0)</f>
        <v>0</v>
      </c>
      <c r="Q139" s="7" t="s">
        <v>8330</v>
      </c>
      <c r="R139" s="7" t="s">
        <v>8333</v>
      </c>
      <c r="S139" s="13">
        <f t="shared" si="4"/>
        <v>42239.573993055557</v>
      </c>
      <c r="T139" s="13">
        <f t="shared" si="5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>ROUNDUP((E140/D140)*100,0)</f>
        <v>4</v>
      </c>
      <c r="P140" s="6">
        <f xml:space="preserve"> IFERROR(ROUNDUP(E140/L140,2),0)</f>
        <v>81.25</v>
      </c>
      <c r="Q140" s="7" t="s">
        <v>8330</v>
      </c>
      <c r="R140" s="7" t="s">
        <v>8333</v>
      </c>
      <c r="S140" s="13">
        <f t="shared" si="4"/>
        <v>42186.257418981477</v>
      </c>
      <c r="T140" s="13">
        <f t="shared" si="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>ROUNDUP((E141/D141)*100,0)</f>
        <v>100</v>
      </c>
      <c r="P141" s="6">
        <f xml:space="preserve"> IFERROR(ROUNDUP(E141/L141,2),0)</f>
        <v>500</v>
      </c>
      <c r="Q141" s="7" t="s">
        <v>8330</v>
      </c>
      <c r="R141" s="7" t="s">
        <v>8333</v>
      </c>
      <c r="S141" s="13">
        <f t="shared" si="4"/>
        <v>42187.920972222222</v>
      </c>
      <c r="T141" s="13">
        <f t="shared" si="5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>ROUNDUP((E142/D142)*100,0)</f>
        <v>0</v>
      </c>
      <c r="P142" s="6">
        <f xml:space="preserve"> IFERROR(ROUNDUP(E142/L142,2),0)</f>
        <v>0</v>
      </c>
      <c r="Q142" s="7" t="s">
        <v>8330</v>
      </c>
      <c r="R142" s="7" t="s">
        <v>8333</v>
      </c>
      <c r="S142" s="13">
        <f t="shared" si="4"/>
        <v>42053.198287037041</v>
      </c>
      <c r="T142" s="13">
        <f t="shared" si="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>ROUNDUP((E143/D143)*100,0)</f>
        <v>11</v>
      </c>
      <c r="P143" s="6">
        <f xml:space="preserve"> IFERROR(ROUNDUP(E143/L143,2),0)</f>
        <v>46.18</v>
      </c>
      <c r="Q143" s="7" t="s">
        <v>8330</v>
      </c>
      <c r="R143" s="7" t="s">
        <v>8333</v>
      </c>
      <c r="S143" s="13">
        <f t="shared" si="4"/>
        <v>42110.153043981481</v>
      </c>
      <c r="T143" s="13">
        <f t="shared" si="5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>ROUNDUP((E144/D144)*100,0)</f>
        <v>1</v>
      </c>
      <c r="P144" s="6">
        <f xml:space="preserve"> IFERROR(ROUNDUP(E144/L144,2),0)</f>
        <v>10</v>
      </c>
      <c r="Q144" s="7" t="s">
        <v>8330</v>
      </c>
      <c r="R144" s="7" t="s">
        <v>8333</v>
      </c>
      <c r="S144" s="13">
        <f t="shared" si="4"/>
        <v>41938.893263888887</v>
      </c>
      <c r="T144" s="13">
        <f t="shared" si="5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>ROUNDUP((E145/D145)*100,0)</f>
        <v>0</v>
      </c>
      <c r="P145" s="6">
        <f xml:space="preserve"> IFERROR(ROUNDUP(E145/L145,2),0)</f>
        <v>0</v>
      </c>
      <c r="Q145" s="7" t="s">
        <v>8330</v>
      </c>
      <c r="R145" s="7" t="s">
        <v>8333</v>
      </c>
      <c r="S145" s="13">
        <f t="shared" si="4"/>
        <v>42559.064143518524</v>
      </c>
      <c r="T145" s="13">
        <f t="shared" si="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>ROUNDUP((E146/D146)*100,0)</f>
        <v>28</v>
      </c>
      <c r="P146" s="6">
        <f xml:space="preserve"> IFERROR(ROUNDUP(E146/L146,2),0)</f>
        <v>55.949999999999996</v>
      </c>
      <c r="Q146" s="7" t="s">
        <v>8330</v>
      </c>
      <c r="R146" s="7" t="s">
        <v>8333</v>
      </c>
      <c r="S146" s="13">
        <f t="shared" si="4"/>
        <v>42047.762407407412</v>
      </c>
      <c r="T146" s="13">
        <f t="shared" si="5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>ROUNDUP((E147/D147)*100,0)</f>
        <v>8</v>
      </c>
      <c r="P147" s="6">
        <f xml:space="preserve"> IFERROR(ROUNDUP(E147/L147,2),0)</f>
        <v>37.559999999999995</v>
      </c>
      <c r="Q147" s="7" t="s">
        <v>8330</v>
      </c>
      <c r="R147" s="7" t="s">
        <v>8333</v>
      </c>
      <c r="S147" s="13">
        <f t="shared" si="4"/>
        <v>42200.542268518519</v>
      </c>
      <c r="T147" s="13">
        <f t="shared" si="5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>ROUNDUP((E148/D148)*100,0)</f>
        <v>1</v>
      </c>
      <c r="P148" s="6">
        <f xml:space="preserve"> IFERROR(ROUNDUP(E148/L148,2),0)</f>
        <v>38.339999999999996</v>
      </c>
      <c r="Q148" s="7" t="s">
        <v>8330</v>
      </c>
      <c r="R148" s="7" t="s">
        <v>8333</v>
      </c>
      <c r="S148" s="13">
        <f t="shared" si="4"/>
        <v>42693.016180555554</v>
      </c>
      <c r="T148" s="13">
        <f t="shared" si="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>ROUNDUP((E149/D149)*100,0)</f>
        <v>0</v>
      </c>
      <c r="P149" s="6">
        <f xml:space="preserve"> IFERROR(ROUNDUP(E149/L149,2),0)</f>
        <v>0</v>
      </c>
      <c r="Q149" s="7" t="s">
        <v>8330</v>
      </c>
      <c r="R149" s="7" t="s">
        <v>8333</v>
      </c>
      <c r="S149" s="13">
        <f t="shared" si="4"/>
        <v>41969.767824074079</v>
      </c>
      <c r="T149" s="13">
        <f t="shared" si="5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>ROUNDUP((E150/D150)*100,0)</f>
        <v>1</v>
      </c>
      <c r="P150" s="6">
        <f xml:space="preserve"> IFERROR(ROUNDUP(E150/L150,2),0)</f>
        <v>20</v>
      </c>
      <c r="Q150" s="7" t="s">
        <v>8330</v>
      </c>
      <c r="R150" s="7" t="s">
        <v>8333</v>
      </c>
      <c r="S150" s="13">
        <f t="shared" si="4"/>
        <v>42397.281666666662</v>
      </c>
      <c r="T150" s="13">
        <f t="shared" si="5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>ROUNDUP((E151/D151)*100,0)</f>
        <v>1</v>
      </c>
      <c r="P151" s="6">
        <f xml:space="preserve"> IFERROR(ROUNDUP(E151/L151,2),0)</f>
        <v>15.34</v>
      </c>
      <c r="Q151" s="7" t="s">
        <v>8330</v>
      </c>
      <c r="R151" s="7" t="s">
        <v>8333</v>
      </c>
      <c r="S151" s="13">
        <f t="shared" si="4"/>
        <v>41968.172106481477</v>
      </c>
      <c r="T151" s="13">
        <f t="shared" si="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>ROUNDUP((E152/D152)*100,0)</f>
        <v>24</v>
      </c>
      <c r="P152" s="6">
        <f xml:space="preserve"> IFERROR(ROUNDUP(E152/L152,2),0)</f>
        <v>449.44</v>
      </c>
      <c r="Q152" s="7" t="s">
        <v>8330</v>
      </c>
      <c r="R152" s="7" t="s">
        <v>8333</v>
      </c>
      <c r="S152" s="13">
        <f t="shared" si="4"/>
        <v>42090.161828703705</v>
      </c>
      <c r="T152" s="13">
        <f t="shared" si="5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>ROUNDUP((E153/D153)*100,0)</f>
        <v>1</v>
      </c>
      <c r="P153" s="6">
        <f xml:space="preserve"> IFERROR(ROUNDUP(E153/L153,2),0)</f>
        <v>28</v>
      </c>
      <c r="Q153" s="7" t="s">
        <v>8330</v>
      </c>
      <c r="R153" s="7" t="s">
        <v>8333</v>
      </c>
      <c r="S153" s="13">
        <f t="shared" si="4"/>
        <v>42113.550821759258</v>
      </c>
      <c r="T153" s="13">
        <f t="shared" si="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>ROUNDUP((E154/D154)*100,0)</f>
        <v>1</v>
      </c>
      <c r="P154" s="6">
        <f xml:space="preserve"> IFERROR(ROUNDUP(E154/L154,2),0)</f>
        <v>15</v>
      </c>
      <c r="Q154" s="7" t="s">
        <v>8330</v>
      </c>
      <c r="R154" s="7" t="s">
        <v>8333</v>
      </c>
      <c r="S154" s="13">
        <f t="shared" si="4"/>
        <v>41875.077546296299</v>
      </c>
      <c r="T154" s="13">
        <f t="shared" si="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>ROUNDUP((E155/D155)*100,0)</f>
        <v>1</v>
      </c>
      <c r="P155" s="6">
        <f xml:space="preserve"> IFERROR(ROUNDUP(E155/L155,2),0)</f>
        <v>35.9</v>
      </c>
      <c r="Q155" s="7" t="s">
        <v>8330</v>
      </c>
      <c r="R155" s="7" t="s">
        <v>8333</v>
      </c>
      <c r="S155" s="13">
        <f t="shared" si="4"/>
        <v>41933.586157407408</v>
      </c>
      <c r="T155" s="13">
        <f t="shared" si="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>ROUNDUP((E156/D156)*100,0)</f>
        <v>3</v>
      </c>
      <c r="P156" s="6">
        <f xml:space="preserve"> IFERROR(ROUNDUP(E156/L156,2),0)</f>
        <v>13.34</v>
      </c>
      <c r="Q156" s="7" t="s">
        <v>8330</v>
      </c>
      <c r="R156" s="7" t="s">
        <v>8333</v>
      </c>
      <c r="S156" s="13">
        <f t="shared" si="4"/>
        <v>42115.547395833331</v>
      </c>
      <c r="T156" s="13">
        <f t="shared" si="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>ROUNDUP((E157/D157)*100,0)</f>
        <v>1</v>
      </c>
      <c r="P157" s="6">
        <f xml:space="preserve"> IFERROR(ROUNDUP(E157/L157,2),0)</f>
        <v>20.25</v>
      </c>
      <c r="Q157" s="7" t="s">
        <v>8330</v>
      </c>
      <c r="R157" s="7" t="s">
        <v>8333</v>
      </c>
      <c r="S157" s="13">
        <f t="shared" si="4"/>
        <v>42168.559432870374</v>
      </c>
      <c r="T157" s="13">
        <f t="shared" si="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>ROUNDUP((E158/D158)*100,0)</f>
        <v>6</v>
      </c>
      <c r="P158" s="6">
        <f xml:space="preserve"> IFERROR(ROUNDUP(E158/L158,2),0)</f>
        <v>119</v>
      </c>
      <c r="Q158" s="7" t="s">
        <v>8330</v>
      </c>
      <c r="R158" s="7" t="s">
        <v>8333</v>
      </c>
      <c r="S158" s="13">
        <f t="shared" si="4"/>
        <v>41794.124953703707</v>
      </c>
      <c r="T158" s="13">
        <f t="shared" si="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>ROUNDUP((E159/D159)*100,0)</f>
        <v>1</v>
      </c>
      <c r="P159" s="6">
        <f xml:space="preserve"> IFERROR(ROUNDUP(E159/L159,2),0)</f>
        <v>4</v>
      </c>
      <c r="Q159" s="7" t="s">
        <v>8330</v>
      </c>
      <c r="R159" s="7" t="s">
        <v>8333</v>
      </c>
      <c r="S159" s="13">
        <f t="shared" si="4"/>
        <v>42396.911712962959</v>
      </c>
      <c r="T159" s="13">
        <f t="shared" si="5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>ROUNDUP((E160/D160)*100,0)</f>
        <v>0</v>
      </c>
      <c r="P160" s="6">
        <f xml:space="preserve"> IFERROR(ROUNDUP(E160/L160,2),0)</f>
        <v>0</v>
      </c>
      <c r="Q160" s="7" t="s">
        <v>8330</v>
      </c>
      <c r="R160" s="7" t="s">
        <v>8333</v>
      </c>
      <c r="S160" s="13">
        <f t="shared" si="4"/>
        <v>41904.07671296296</v>
      </c>
      <c r="T160" s="13">
        <f t="shared" si="5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>ROUNDUP((E161/D161)*100,0)</f>
        <v>1</v>
      </c>
      <c r="P161" s="6">
        <f xml:space="preserve"> IFERROR(ROUNDUP(E161/L161,2),0)</f>
        <v>10</v>
      </c>
      <c r="Q161" s="7" t="s">
        <v>8330</v>
      </c>
      <c r="R161" s="7" t="s">
        <v>8333</v>
      </c>
      <c r="S161" s="13">
        <f t="shared" si="4"/>
        <v>42514.434548611112</v>
      </c>
      <c r="T161" s="13">
        <f t="shared" si="5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>ROUNDUP((E162/D162)*100,0)</f>
        <v>0</v>
      </c>
      <c r="P162" s="6">
        <f xml:space="preserve"> IFERROR(ROUNDUP(E162/L162,2),0)</f>
        <v>0</v>
      </c>
      <c r="Q162" s="7" t="s">
        <v>8330</v>
      </c>
      <c r="R162" s="7" t="s">
        <v>8334</v>
      </c>
      <c r="S162" s="13">
        <f t="shared" si="4"/>
        <v>42171.913090277783</v>
      </c>
      <c r="T162" s="13">
        <f t="shared" si="5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>ROUNDUP((E163/D163)*100,0)</f>
        <v>1</v>
      </c>
      <c r="P163" s="6">
        <f xml:space="preserve"> IFERROR(ROUNDUP(E163/L163,2),0)</f>
        <v>5</v>
      </c>
      <c r="Q163" s="7" t="s">
        <v>8330</v>
      </c>
      <c r="R163" s="7" t="s">
        <v>8334</v>
      </c>
      <c r="S163" s="13">
        <f t="shared" si="4"/>
        <v>41792.687442129631</v>
      </c>
      <c r="T163" s="13">
        <f t="shared" si="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>ROUNDUP((E164/D164)*100,0)</f>
        <v>16</v>
      </c>
      <c r="P164" s="6">
        <f xml:space="preserve"> IFERROR(ROUNDUP(E164/L164,2),0)</f>
        <v>43.5</v>
      </c>
      <c r="Q164" s="7" t="s">
        <v>8330</v>
      </c>
      <c r="R164" s="7" t="s">
        <v>8334</v>
      </c>
      <c r="S164" s="13">
        <f t="shared" si="4"/>
        <v>41835.126805555556</v>
      </c>
      <c r="T164" s="13">
        <f t="shared" si="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>ROUNDUP((E165/D165)*100,0)</f>
        <v>0</v>
      </c>
      <c r="P165" s="6">
        <f xml:space="preserve"> IFERROR(ROUNDUP(E165/L165,2),0)</f>
        <v>0</v>
      </c>
      <c r="Q165" s="7" t="s">
        <v>8330</v>
      </c>
      <c r="R165" s="7" t="s">
        <v>8334</v>
      </c>
      <c r="S165" s="13">
        <f t="shared" si="4"/>
        <v>42243.961273148147</v>
      </c>
      <c r="T165" s="13">
        <f t="shared" si="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>ROUNDUP((E166/D166)*100,0)</f>
        <v>1</v>
      </c>
      <c r="P166" s="6">
        <f xml:space="preserve"> IFERROR(ROUNDUP(E166/L166,2),0)</f>
        <v>91.43</v>
      </c>
      <c r="Q166" s="7" t="s">
        <v>8330</v>
      </c>
      <c r="R166" s="7" t="s">
        <v>8334</v>
      </c>
      <c r="S166" s="13">
        <f t="shared" si="4"/>
        <v>41841.762743055559</v>
      </c>
      <c r="T166" s="13">
        <f t="shared" si="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>ROUNDUP((E167/D167)*100,0)</f>
        <v>0</v>
      </c>
      <c r="P167" s="6">
        <f xml:space="preserve"> IFERROR(ROUNDUP(E167/L167,2),0)</f>
        <v>0</v>
      </c>
      <c r="Q167" s="7" t="s">
        <v>8330</v>
      </c>
      <c r="R167" s="7" t="s">
        <v>8334</v>
      </c>
      <c r="S167" s="13">
        <f t="shared" si="4"/>
        <v>42351.658842592587</v>
      </c>
      <c r="T167" s="13">
        <f t="shared" si="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>ROUNDUP((E168/D168)*100,0)</f>
        <v>60</v>
      </c>
      <c r="P168" s="6">
        <f xml:space="preserve"> IFERROR(ROUNDUP(E168/L168,2),0)</f>
        <v>3000</v>
      </c>
      <c r="Q168" s="7" t="s">
        <v>8330</v>
      </c>
      <c r="R168" s="7" t="s">
        <v>8334</v>
      </c>
      <c r="S168" s="13">
        <f t="shared" si="4"/>
        <v>42721.075949074075</v>
      </c>
      <c r="T168" s="13">
        <f t="shared" si="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>ROUNDUP((E169/D169)*100,0)</f>
        <v>1</v>
      </c>
      <c r="P169" s="6">
        <f xml:space="preserve"> IFERROR(ROUNDUP(E169/L169,2),0)</f>
        <v>5.5</v>
      </c>
      <c r="Q169" s="7" t="s">
        <v>8330</v>
      </c>
      <c r="R169" s="7" t="s">
        <v>8334</v>
      </c>
      <c r="S169" s="13">
        <f t="shared" si="4"/>
        <v>42160.927488425921</v>
      </c>
      <c r="T169" s="13">
        <f t="shared" si="5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>ROUNDUP((E170/D170)*100,0)</f>
        <v>5</v>
      </c>
      <c r="P170" s="6">
        <f xml:space="preserve"> IFERROR(ROUNDUP(E170/L170,2),0)</f>
        <v>108.34</v>
      </c>
      <c r="Q170" s="7" t="s">
        <v>8330</v>
      </c>
      <c r="R170" s="7" t="s">
        <v>8334</v>
      </c>
      <c r="S170" s="13">
        <f t="shared" si="4"/>
        <v>42052.83530092593</v>
      </c>
      <c r="T170" s="13">
        <f t="shared" si="5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>ROUNDUP((E171/D171)*100,0)</f>
        <v>23</v>
      </c>
      <c r="P171" s="6">
        <f xml:space="preserve"> IFERROR(ROUNDUP(E171/L171,2),0)</f>
        <v>56</v>
      </c>
      <c r="Q171" s="7" t="s">
        <v>8330</v>
      </c>
      <c r="R171" s="7" t="s">
        <v>8334</v>
      </c>
      <c r="S171" s="13">
        <f t="shared" si="4"/>
        <v>41900.505312499998</v>
      </c>
      <c r="T171" s="13">
        <f t="shared" si="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>ROUNDUP((E172/D172)*100,0)</f>
        <v>4</v>
      </c>
      <c r="P172" s="6">
        <f xml:space="preserve"> IFERROR(ROUNDUP(E172/L172,2),0)</f>
        <v>32.5</v>
      </c>
      <c r="Q172" s="7" t="s">
        <v>8330</v>
      </c>
      <c r="R172" s="7" t="s">
        <v>8334</v>
      </c>
      <c r="S172" s="13">
        <f t="shared" si="4"/>
        <v>42216.977812500001</v>
      </c>
      <c r="T172" s="13">
        <f t="shared" si="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>ROUNDUP((E173/D173)*100,0)</f>
        <v>1</v>
      </c>
      <c r="P173" s="6">
        <f xml:space="preserve"> IFERROR(ROUNDUP(E173/L173,2),0)</f>
        <v>1</v>
      </c>
      <c r="Q173" s="7" t="s">
        <v>8330</v>
      </c>
      <c r="R173" s="7" t="s">
        <v>8334</v>
      </c>
      <c r="S173" s="13">
        <f t="shared" si="4"/>
        <v>42534.180717592593</v>
      </c>
      <c r="T173" s="13">
        <f t="shared" si="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>ROUNDUP((E174/D174)*100,0)</f>
        <v>0</v>
      </c>
      <c r="P174" s="6">
        <f xml:space="preserve"> IFERROR(ROUNDUP(E174/L174,2),0)</f>
        <v>0</v>
      </c>
      <c r="Q174" s="7" t="s">
        <v>8330</v>
      </c>
      <c r="R174" s="7" t="s">
        <v>8334</v>
      </c>
      <c r="S174" s="13">
        <f t="shared" si="4"/>
        <v>42047.394942129627</v>
      </c>
      <c r="T174" s="13">
        <f t="shared" si="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>ROUNDUP((E175/D175)*100,0)</f>
        <v>0</v>
      </c>
      <c r="P175" s="6">
        <f xml:space="preserve"> IFERROR(ROUNDUP(E175/L175,2),0)</f>
        <v>0</v>
      </c>
      <c r="Q175" s="7" t="s">
        <v>8330</v>
      </c>
      <c r="R175" s="7" t="s">
        <v>8334</v>
      </c>
      <c r="S175" s="13">
        <f t="shared" si="4"/>
        <v>42033.573009259257</v>
      </c>
      <c r="T175" s="13">
        <f t="shared" si="5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>ROUNDUP((E176/D176)*100,0)</f>
        <v>0</v>
      </c>
      <c r="P176" s="6">
        <f xml:space="preserve"> IFERROR(ROUNDUP(E176/L176,2),0)</f>
        <v>0</v>
      </c>
      <c r="Q176" s="7" t="s">
        <v>8330</v>
      </c>
      <c r="R176" s="7" t="s">
        <v>8334</v>
      </c>
      <c r="S176" s="13">
        <f t="shared" si="4"/>
        <v>42072.758981481486</v>
      </c>
      <c r="T176" s="13">
        <f t="shared" si="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>ROUNDUP((E177/D177)*100,0)</f>
        <v>7</v>
      </c>
      <c r="P177" s="6">
        <f xml:space="preserve"> IFERROR(ROUNDUP(E177/L177,2),0)</f>
        <v>49.89</v>
      </c>
      <c r="Q177" s="7" t="s">
        <v>8330</v>
      </c>
      <c r="R177" s="7" t="s">
        <v>8334</v>
      </c>
      <c r="S177" s="13">
        <f t="shared" si="4"/>
        <v>41855.777905092589</v>
      </c>
      <c r="T177" s="13">
        <f t="shared" si="5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>ROUNDUP((E178/D178)*100,0)</f>
        <v>0</v>
      </c>
      <c r="P178" s="6">
        <f xml:space="preserve"> IFERROR(ROUNDUP(E178/L178,2),0)</f>
        <v>0</v>
      </c>
      <c r="Q178" s="7" t="s">
        <v>8330</v>
      </c>
      <c r="R178" s="7" t="s">
        <v>8334</v>
      </c>
      <c r="S178" s="13">
        <f t="shared" si="4"/>
        <v>42191.824062500003</v>
      </c>
      <c r="T178" s="13">
        <f t="shared" si="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>ROUNDUP((E179/D179)*100,0)</f>
        <v>40</v>
      </c>
      <c r="P179" s="6">
        <f xml:space="preserve"> IFERROR(ROUNDUP(E179/L179,2),0)</f>
        <v>25.720000000000002</v>
      </c>
      <c r="Q179" s="7" t="s">
        <v>8330</v>
      </c>
      <c r="R179" s="7" t="s">
        <v>8334</v>
      </c>
      <c r="S179" s="13">
        <f t="shared" si="4"/>
        <v>42070.047754629632</v>
      </c>
      <c r="T179" s="13">
        <f t="shared" si="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>ROUNDUP((E180/D180)*100,0)</f>
        <v>0</v>
      </c>
      <c r="P180" s="6">
        <f xml:space="preserve"> IFERROR(ROUNDUP(E180/L180,2),0)</f>
        <v>0</v>
      </c>
      <c r="Q180" s="7" t="s">
        <v>8330</v>
      </c>
      <c r="R180" s="7" t="s">
        <v>8334</v>
      </c>
      <c r="S180" s="13">
        <f t="shared" si="4"/>
        <v>42304.955381944441</v>
      </c>
      <c r="T180" s="13">
        <f t="shared" si="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>ROUNDUP((E181/D181)*100,0)</f>
        <v>20</v>
      </c>
      <c r="P181" s="6">
        <f xml:space="preserve"> IFERROR(ROUNDUP(E181/L181,2),0)</f>
        <v>100</v>
      </c>
      <c r="Q181" s="7" t="s">
        <v>8330</v>
      </c>
      <c r="R181" s="7" t="s">
        <v>8334</v>
      </c>
      <c r="S181" s="13">
        <f t="shared" si="4"/>
        <v>42403.080497685187</v>
      </c>
      <c r="T181" s="13">
        <f t="shared" si="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>ROUNDUP((E182/D182)*100,0)</f>
        <v>34</v>
      </c>
      <c r="P182" s="6">
        <f xml:space="preserve"> IFERROR(ROUNDUP(E182/L182,2),0)</f>
        <v>30.85</v>
      </c>
      <c r="Q182" s="7" t="s">
        <v>8330</v>
      </c>
      <c r="R182" s="7" t="s">
        <v>8334</v>
      </c>
      <c r="S182" s="13">
        <f t="shared" si="4"/>
        <v>42067.991238425922</v>
      </c>
      <c r="T182" s="13">
        <f t="shared" si="5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>ROUNDUP((E183/D183)*100,0)</f>
        <v>22</v>
      </c>
      <c r="P183" s="6">
        <f xml:space="preserve"> IFERROR(ROUNDUP(E183/L183,2),0)</f>
        <v>180.5</v>
      </c>
      <c r="Q183" s="7" t="s">
        <v>8330</v>
      </c>
      <c r="R183" s="7" t="s">
        <v>8334</v>
      </c>
      <c r="S183" s="13">
        <f t="shared" si="4"/>
        <v>42147.741840277777</v>
      </c>
      <c r="T183" s="13">
        <f t="shared" si="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>ROUNDUP((E184/D184)*100,0)</f>
        <v>0</v>
      </c>
      <c r="P184" s="6">
        <f xml:space="preserve"> IFERROR(ROUNDUP(E184/L184,2),0)</f>
        <v>0</v>
      </c>
      <c r="Q184" s="7" t="s">
        <v>8330</v>
      </c>
      <c r="R184" s="7" t="s">
        <v>8334</v>
      </c>
      <c r="S184" s="13">
        <f t="shared" si="4"/>
        <v>42712.011944444443</v>
      </c>
      <c r="T184" s="13">
        <f t="shared" si="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>ROUNDUP((E185/D185)*100,0)</f>
        <v>36</v>
      </c>
      <c r="P185" s="6">
        <f xml:space="preserve"> IFERROR(ROUNDUP(E185/L185,2),0)</f>
        <v>373.5</v>
      </c>
      <c r="Q185" s="7" t="s">
        <v>8330</v>
      </c>
      <c r="R185" s="7" t="s">
        <v>8334</v>
      </c>
      <c r="S185" s="13">
        <f t="shared" si="4"/>
        <v>41939.810300925928</v>
      </c>
      <c r="T185" s="13">
        <f t="shared" si="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>ROUNDUP((E186/D186)*100,0)</f>
        <v>4</v>
      </c>
      <c r="P186" s="6">
        <f xml:space="preserve"> IFERROR(ROUNDUP(E186/L186,2),0)</f>
        <v>25.5</v>
      </c>
      <c r="Q186" s="7" t="s">
        <v>8330</v>
      </c>
      <c r="R186" s="7" t="s">
        <v>8334</v>
      </c>
      <c r="S186" s="13">
        <f t="shared" si="4"/>
        <v>41825.791226851856</v>
      </c>
      <c r="T186" s="13">
        <f t="shared" si="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>ROUNDUP((E187/D187)*100,0)</f>
        <v>6</v>
      </c>
      <c r="P187" s="6">
        <f xml:space="preserve"> IFERROR(ROUNDUP(E187/L187,2),0)</f>
        <v>220</v>
      </c>
      <c r="Q187" s="7" t="s">
        <v>8330</v>
      </c>
      <c r="R187" s="7" t="s">
        <v>8334</v>
      </c>
      <c r="S187" s="13">
        <f t="shared" si="4"/>
        <v>42570.91133101852</v>
      </c>
      <c r="T187" s="13">
        <f t="shared" si="5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>ROUNDUP((E188/D188)*100,0)</f>
        <v>0</v>
      </c>
      <c r="P188" s="6">
        <f xml:space="preserve"> IFERROR(ROUNDUP(E188/L188,2),0)</f>
        <v>0</v>
      </c>
      <c r="Q188" s="7" t="s">
        <v>8330</v>
      </c>
      <c r="R188" s="7" t="s">
        <v>8334</v>
      </c>
      <c r="S188" s="13">
        <f t="shared" si="4"/>
        <v>42767.812893518523</v>
      </c>
      <c r="T188" s="13">
        <f t="shared" si="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>ROUNDUP((E189/D189)*100,0)</f>
        <v>16</v>
      </c>
      <c r="P189" s="6">
        <f xml:space="preserve"> IFERROR(ROUNDUP(E189/L189,2),0)</f>
        <v>160</v>
      </c>
      <c r="Q189" s="7" t="s">
        <v>8330</v>
      </c>
      <c r="R189" s="7" t="s">
        <v>8334</v>
      </c>
      <c r="S189" s="13">
        <f t="shared" si="4"/>
        <v>42182.234456018516</v>
      </c>
      <c r="T189" s="13">
        <f t="shared" si="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>ROUNDUP((E190/D190)*100,0)</f>
        <v>0</v>
      </c>
      <c r="P190" s="6">
        <f xml:space="preserve"> IFERROR(ROUNDUP(E190/L190,2),0)</f>
        <v>0</v>
      </c>
      <c r="Q190" s="7" t="s">
        <v>8330</v>
      </c>
      <c r="R190" s="7" t="s">
        <v>8334</v>
      </c>
      <c r="S190" s="13">
        <f t="shared" si="4"/>
        <v>41857.18304398148</v>
      </c>
      <c r="T190" s="13">
        <f t="shared" si="5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>ROUNDUP((E191/D191)*100,0)</f>
        <v>1</v>
      </c>
      <c r="P191" s="6">
        <f xml:space="preserve"> IFERROR(ROUNDUP(E191/L191,2),0)</f>
        <v>69</v>
      </c>
      <c r="Q191" s="7" t="s">
        <v>8330</v>
      </c>
      <c r="R191" s="7" t="s">
        <v>8334</v>
      </c>
      <c r="S191" s="13">
        <f t="shared" si="4"/>
        <v>42556.690706018519</v>
      </c>
      <c r="T191" s="13">
        <f t="shared" si="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>ROUNDUP((E192/D192)*100,0)</f>
        <v>1</v>
      </c>
      <c r="P192" s="6">
        <f xml:space="preserve"> IFERROR(ROUNDUP(E192/L192,2),0)</f>
        <v>50</v>
      </c>
      <c r="Q192" s="7" t="s">
        <v>8330</v>
      </c>
      <c r="R192" s="7" t="s">
        <v>8334</v>
      </c>
      <c r="S192" s="13">
        <f t="shared" si="4"/>
        <v>42527.650995370372</v>
      </c>
      <c r="T192" s="13">
        <f t="shared" si="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>ROUNDUP((E193/D193)*100,0)</f>
        <v>5</v>
      </c>
      <c r="P193" s="6">
        <f xml:space="preserve"> IFERROR(ROUNDUP(E193/L193,2),0)</f>
        <v>83.34</v>
      </c>
      <c r="Q193" s="7" t="s">
        <v>8330</v>
      </c>
      <c r="R193" s="7" t="s">
        <v>8334</v>
      </c>
      <c r="S193" s="13">
        <f t="shared" si="4"/>
        <v>42239.441412037035</v>
      </c>
      <c r="T193" s="13">
        <f t="shared" si="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>ROUNDUP((E194/D194)*100,0)</f>
        <v>1</v>
      </c>
      <c r="P194" s="6">
        <f xml:space="preserve"> IFERROR(ROUNDUP(E194/L194,2),0)</f>
        <v>5.67</v>
      </c>
      <c r="Q194" s="7" t="s">
        <v>8330</v>
      </c>
      <c r="R194" s="7" t="s">
        <v>8334</v>
      </c>
      <c r="S194" s="13">
        <f t="shared" si="4"/>
        <v>41899.792037037041</v>
      </c>
      <c r="T194" s="13">
        <f t="shared" si="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>ROUNDUP((E195/D195)*100,0)</f>
        <v>0</v>
      </c>
      <c r="P195" s="6">
        <f xml:space="preserve"> IFERROR(ROUNDUP(E195/L195,2),0)</f>
        <v>0</v>
      </c>
      <c r="Q195" s="7" t="s">
        <v>8330</v>
      </c>
      <c r="R195" s="7" t="s">
        <v>8334</v>
      </c>
      <c r="S195" s="13">
        <f t="shared" ref="S195:S258" si="6">(((J195/60)/60)/24)+DATE(1970,1,1)</f>
        <v>41911.934791666667</v>
      </c>
      <c r="T195" s="13">
        <f t="shared" ref="T195:T258" si="7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>ROUNDUP((E196/D196)*100,0)</f>
        <v>1</v>
      </c>
      <c r="P196" s="6">
        <f xml:space="preserve"> IFERROR(ROUNDUP(E196/L196,2),0)</f>
        <v>1</v>
      </c>
      <c r="Q196" s="7" t="s">
        <v>8330</v>
      </c>
      <c r="R196" s="7" t="s">
        <v>8334</v>
      </c>
      <c r="S196" s="13">
        <f t="shared" si="6"/>
        <v>42375.996886574074</v>
      </c>
      <c r="T196" s="13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>ROUNDUP((E197/D197)*100,0)</f>
        <v>0</v>
      </c>
      <c r="P197" s="6">
        <f xml:space="preserve"> IFERROR(ROUNDUP(E197/L197,2),0)</f>
        <v>0</v>
      </c>
      <c r="Q197" s="7" t="s">
        <v>8330</v>
      </c>
      <c r="R197" s="7" t="s">
        <v>8334</v>
      </c>
      <c r="S197" s="13">
        <f t="shared" si="6"/>
        <v>42135.67050925926</v>
      </c>
      <c r="T197" s="13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>ROUNDUP((E198/D198)*100,0)</f>
        <v>42</v>
      </c>
      <c r="P198" s="6">
        <f xml:space="preserve"> IFERROR(ROUNDUP(E198/L198,2),0)</f>
        <v>77.11</v>
      </c>
      <c r="Q198" s="7" t="s">
        <v>8330</v>
      </c>
      <c r="R198" s="7" t="s">
        <v>8334</v>
      </c>
      <c r="S198" s="13">
        <f t="shared" si="6"/>
        <v>42259.542800925927</v>
      </c>
      <c r="T198" s="13">
        <f t="shared" si="7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>ROUNDUP((E199/D199)*100,0)</f>
        <v>11</v>
      </c>
      <c r="P199" s="6">
        <f xml:space="preserve"> IFERROR(ROUNDUP(E199/L199,2),0)</f>
        <v>32.75</v>
      </c>
      <c r="Q199" s="7" t="s">
        <v>8330</v>
      </c>
      <c r="R199" s="7" t="s">
        <v>8334</v>
      </c>
      <c r="S199" s="13">
        <f t="shared" si="6"/>
        <v>42741.848379629635</v>
      </c>
      <c r="T199" s="13">
        <f t="shared" si="7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>ROUNDUP((E200/D200)*100,0)</f>
        <v>2</v>
      </c>
      <c r="P200" s="6">
        <f xml:space="preserve"> IFERROR(ROUNDUP(E200/L200,2),0)</f>
        <v>46.5</v>
      </c>
      <c r="Q200" s="7" t="s">
        <v>8330</v>
      </c>
      <c r="R200" s="7" t="s">
        <v>8334</v>
      </c>
      <c r="S200" s="13">
        <f t="shared" si="6"/>
        <v>41887.383356481485</v>
      </c>
      <c r="T200" s="13">
        <f t="shared" si="7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>ROUNDUP((E201/D201)*100,0)</f>
        <v>0</v>
      </c>
      <c r="P201" s="6">
        <f xml:space="preserve"> IFERROR(ROUNDUP(E201/L201,2),0)</f>
        <v>0</v>
      </c>
      <c r="Q201" s="7" t="s">
        <v>8330</v>
      </c>
      <c r="R201" s="7" t="s">
        <v>8334</v>
      </c>
      <c r="S201" s="13">
        <f t="shared" si="6"/>
        <v>42584.123865740738</v>
      </c>
      <c r="T201" s="13">
        <f t="shared" si="7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>ROUNDUP((E202/D202)*100,0)</f>
        <v>27</v>
      </c>
      <c r="P202" s="6">
        <f xml:space="preserve"> IFERROR(ROUNDUP(E202/L202,2),0)</f>
        <v>87.31</v>
      </c>
      <c r="Q202" s="7" t="s">
        <v>8330</v>
      </c>
      <c r="R202" s="7" t="s">
        <v>8334</v>
      </c>
      <c r="S202" s="13">
        <f t="shared" si="6"/>
        <v>41867.083368055559</v>
      </c>
      <c r="T202" s="13">
        <f t="shared" si="7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>ROUNDUP((E203/D203)*100,0)</f>
        <v>59</v>
      </c>
      <c r="P203" s="6">
        <f xml:space="preserve"> IFERROR(ROUNDUP(E203/L203,2),0)</f>
        <v>54.29</v>
      </c>
      <c r="Q203" s="7" t="s">
        <v>8330</v>
      </c>
      <c r="R203" s="7" t="s">
        <v>8334</v>
      </c>
      <c r="S203" s="13">
        <f t="shared" si="6"/>
        <v>42023.818622685183</v>
      </c>
      <c r="T203" s="13">
        <f t="shared" si="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>ROUNDUP((E204/D204)*100,0)</f>
        <v>0</v>
      </c>
      <c r="P204" s="6">
        <f xml:space="preserve"> IFERROR(ROUNDUP(E204/L204,2),0)</f>
        <v>0</v>
      </c>
      <c r="Q204" s="7" t="s">
        <v>8330</v>
      </c>
      <c r="R204" s="7" t="s">
        <v>8334</v>
      </c>
      <c r="S204" s="13">
        <f t="shared" si="6"/>
        <v>42255.927824074075</v>
      </c>
      <c r="T204" s="13">
        <f t="shared" si="7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>ROUNDUP((E205/D205)*100,0)</f>
        <v>30</v>
      </c>
      <c r="P205" s="6">
        <f xml:space="preserve"> IFERROR(ROUNDUP(E205/L205,2),0)</f>
        <v>93.25</v>
      </c>
      <c r="Q205" s="7" t="s">
        <v>8330</v>
      </c>
      <c r="R205" s="7" t="s">
        <v>8334</v>
      </c>
      <c r="S205" s="13">
        <f t="shared" si="6"/>
        <v>41973.847962962958</v>
      </c>
      <c r="T205" s="13">
        <f t="shared" si="7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>ROUNDUP((E206/D206)*100,0)</f>
        <v>51</v>
      </c>
      <c r="P206" s="6">
        <f xml:space="preserve"> IFERROR(ROUNDUP(E206/L206,2),0)</f>
        <v>117.69000000000001</v>
      </c>
      <c r="Q206" s="7" t="s">
        <v>8330</v>
      </c>
      <c r="R206" s="7" t="s">
        <v>8334</v>
      </c>
      <c r="S206" s="13">
        <f t="shared" si="6"/>
        <v>42556.583368055552</v>
      </c>
      <c r="T206" s="13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>ROUNDUP((E207/D207)*100,0)</f>
        <v>17</v>
      </c>
      <c r="P207" s="6">
        <f xml:space="preserve"> IFERROR(ROUNDUP(E207/L207,2),0)</f>
        <v>76.48</v>
      </c>
      <c r="Q207" s="7" t="s">
        <v>8330</v>
      </c>
      <c r="R207" s="7" t="s">
        <v>8334</v>
      </c>
      <c r="S207" s="13">
        <f t="shared" si="6"/>
        <v>42248.632199074069</v>
      </c>
      <c r="T207" s="13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>ROUNDUP((E208/D208)*100,0)</f>
        <v>0</v>
      </c>
      <c r="P208" s="6">
        <f xml:space="preserve"> IFERROR(ROUNDUP(E208/L208,2),0)</f>
        <v>0</v>
      </c>
      <c r="Q208" s="7" t="s">
        <v>8330</v>
      </c>
      <c r="R208" s="7" t="s">
        <v>8334</v>
      </c>
      <c r="S208" s="13">
        <f t="shared" si="6"/>
        <v>42567.004432870366</v>
      </c>
      <c r="T208" s="13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>ROUNDUP((E209/D209)*100,0)</f>
        <v>16</v>
      </c>
      <c r="P209" s="6">
        <f xml:space="preserve"> IFERROR(ROUNDUP(E209/L209,2),0)</f>
        <v>163.85</v>
      </c>
      <c r="Q209" s="7" t="s">
        <v>8330</v>
      </c>
      <c r="R209" s="7" t="s">
        <v>8334</v>
      </c>
      <c r="S209" s="13">
        <f t="shared" si="6"/>
        <v>41978.197199074071</v>
      </c>
      <c r="T209" s="13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>ROUNDUP((E210/D210)*100,0)</f>
        <v>0</v>
      </c>
      <c r="P210" s="6">
        <f xml:space="preserve"> IFERROR(ROUNDUP(E210/L210,2),0)</f>
        <v>0</v>
      </c>
      <c r="Q210" s="7" t="s">
        <v>8330</v>
      </c>
      <c r="R210" s="7" t="s">
        <v>8334</v>
      </c>
      <c r="S210" s="13">
        <f t="shared" si="6"/>
        <v>41959.369988425926</v>
      </c>
      <c r="T210" s="13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>ROUNDUP((E211/D211)*100,0)</f>
        <v>0</v>
      </c>
      <c r="P211" s="6">
        <f xml:space="preserve"> IFERROR(ROUNDUP(E211/L211,2),0)</f>
        <v>0</v>
      </c>
      <c r="Q211" s="7" t="s">
        <v>8330</v>
      </c>
      <c r="R211" s="7" t="s">
        <v>8334</v>
      </c>
      <c r="S211" s="13">
        <f t="shared" si="6"/>
        <v>42165.922858796301</v>
      </c>
      <c r="T211" s="13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>ROUNDUP((E212/D212)*100,0)</f>
        <v>26</v>
      </c>
      <c r="P212" s="6">
        <f xml:space="preserve"> IFERROR(ROUNDUP(E212/L212,2),0)</f>
        <v>91.820000000000007</v>
      </c>
      <c r="Q212" s="7" t="s">
        <v>8330</v>
      </c>
      <c r="R212" s="7" t="s">
        <v>8334</v>
      </c>
      <c r="S212" s="13">
        <f t="shared" si="6"/>
        <v>42249.064722222218</v>
      </c>
      <c r="T212" s="13">
        <f t="shared" si="7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>ROUNDUP((E213/D213)*100,0)</f>
        <v>45</v>
      </c>
      <c r="P213" s="6">
        <f xml:space="preserve"> IFERROR(ROUNDUP(E213/L213,2),0)</f>
        <v>185.84</v>
      </c>
      <c r="Q213" s="7" t="s">
        <v>8330</v>
      </c>
      <c r="R213" s="7" t="s">
        <v>8334</v>
      </c>
      <c r="S213" s="13">
        <f t="shared" si="6"/>
        <v>42236.159918981488</v>
      </c>
      <c r="T213" s="13">
        <f t="shared" si="7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>ROUNDUP((E214/D214)*100,0)</f>
        <v>1</v>
      </c>
      <c r="P214" s="6">
        <f xml:space="preserve"> IFERROR(ROUNDUP(E214/L214,2),0)</f>
        <v>1</v>
      </c>
      <c r="Q214" s="7" t="s">
        <v>8330</v>
      </c>
      <c r="R214" s="7" t="s">
        <v>8334</v>
      </c>
      <c r="S214" s="13">
        <f t="shared" si="6"/>
        <v>42416.881018518514</v>
      </c>
      <c r="T214" s="13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>ROUNDUP((E215/D215)*100,0)</f>
        <v>1</v>
      </c>
      <c r="P215" s="6">
        <f xml:space="preserve"> IFERROR(ROUNDUP(E215/L215,2),0)</f>
        <v>20</v>
      </c>
      <c r="Q215" s="7" t="s">
        <v>8330</v>
      </c>
      <c r="R215" s="7" t="s">
        <v>8334</v>
      </c>
      <c r="S215" s="13">
        <f t="shared" si="6"/>
        <v>42202.594293981485</v>
      </c>
      <c r="T215" s="13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>ROUNDUP((E216/D216)*100,0)</f>
        <v>1</v>
      </c>
      <c r="P216" s="6">
        <f xml:space="preserve"> IFERROR(ROUNDUP(E216/L216,2),0)</f>
        <v>1</v>
      </c>
      <c r="Q216" s="7" t="s">
        <v>8330</v>
      </c>
      <c r="R216" s="7" t="s">
        <v>8334</v>
      </c>
      <c r="S216" s="13">
        <f t="shared" si="6"/>
        <v>42009.64061342593</v>
      </c>
      <c r="T216" s="13">
        <f t="shared" si="7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>ROUNDUP((E217/D217)*100,0)</f>
        <v>1</v>
      </c>
      <c r="P217" s="6">
        <f xml:space="preserve"> IFERROR(ROUNDUP(E217/L217,2),0)</f>
        <v>10</v>
      </c>
      <c r="Q217" s="7" t="s">
        <v>8330</v>
      </c>
      <c r="R217" s="7" t="s">
        <v>8334</v>
      </c>
      <c r="S217" s="13">
        <f t="shared" si="6"/>
        <v>42375.230115740742</v>
      </c>
      <c r="T217" s="13">
        <f t="shared" si="7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>ROUNDUP((E218/D218)*100,0)</f>
        <v>56</v>
      </c>
      <c r="P218" s="6">
        <f xml:space="preserve"> IFERROR(ROUNDUP(E218/L218,2),0)</f>
        <v>331.53999999999996</v>
      </c>
      <c r="Q218" s="7" t="s">
        <v>8330</v>
      </c>
      <c r="R218" s="7" t="s">
        <v>8334</v>
      </c>
      <c r="S218" s="13">
        <f t="shared" si="6"/>
        <v>42066.958761574075</v>
      </c>
      <c r="T218" s="13">
        <f t="shared" si="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>ROUNDUP((E219/D219)*100,0)</f>
        <v>12</v>
      </c>
      <c r="P219" s="6">
        <f xml:space="preserve"> IFERROR(ROUNDUP(E219/L219,2),0)</f>
        <v>314.28999999999996</v>
      </c>
      <c r="Q219" s="7" t="s">
        <v>8330</v>
      </c>
      <c r="R219" s="7" t="s">
        <v>8334</v>
      </c>
      <c r="S219" s="13">
        <f t="shared" si="6"/>
        <v>41970.64061342593</v>
      </c>
      <c r="T219" s="13">
        <f t="shared" si="7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>ROUNDUP((E220/D220)*100,0)</f>
        <v>2</v>
      </c>
      <c r="P220" s="6">
        <f xml:space="preserve"> IFERROR(ROUNDUP(E220/L220,2),0)</f>
        <v>100</v>
      </c>
      <c r="Q220" s="7" t="s">
        <v>8330</v>
      </c>
      <c r="R220" s="7" t="s">
        <v>8334</v>
      </c>
      <c r="S220" s="13">
        <f t="shared" si="6"/>
        <v>42079.628344907411</v>
      </c>
      <c r="T220" s="13">
        <f t="shared" si="7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>ROUNDUP((E221/D221)*100,0)</f>
        <v>18</v>
      </c>
      <c r="P221" s="6">
        <f xml:space="preserve"> IFERROR(ROUNDUP(E221/L221,2),0)</f>
        <v>115.99000000000001</v>
      </c>
      <c r="Q221" s="7" t="s">
        <v>8330</v>
      </c>
      <c r="R221" s="7" t="s">
        <v>8334</v>
      </c>
      <c r="S221" s="13">
        <f t="shared" si="6"/>
        <v>42429.326678240745</v>
      </c>
      <c r="T221" s="13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>ROUNDUP((E222/D222)*100,0)</f>
        <v>1</v>
      </c>
      <c r="P222" s="6">
        <f xml:space="preserve"> IFERROR(ROUNDUP(E222/L222,2),0)</f>
        <v>120</v>
      </c>
      <c r="Q222" s="7" t="s">
        <v>8330</v>
      </c>
      <c r="R222" s="7" t="s">
        <v>8334</v>
      </c>
      <c r="S222" s="13">
        <f t="shared" si="6"/>
        <v>42195.643865740742</v>
      </c>
      <c r="T222" s="13">
        <f t="shared" si="7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>ROUNDUP((E223/D223)*100,0)</f>
        <v>0</v>
      </c>
      <c r="P223" s="6">
        <f xml:space="preserve"> IFERROR(ROUNDUP(E223/L223,2),0)</f>
        <v>0</v>
      </c>
      <c r="Q223" s="7" t="s">
        <v>8330</v>
      </c>
      <c r="R223" s="7" t="s">
        <v>8334</v>
      </c>
      <c r="S223" s="13">
        <f t="shared" si="6"/>
        <v>42031.837546296301</v>
      </c>
      <c r="T223" s="13">
        <f t="shared" si="7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>ROUNDUP((E224/D224)*100,0)</f>
        <v>13</v>
      </c>
      <c r="P224" s="6">
        <f xml:space="preserve"> IFERROR(ROUNDUP(E224/L224,2),0)</f>
        <v>65</v>
      </c>
      <c r="Q224" s="7" t="s">
        <v>8330</v>
      </c>
      <c r="R224" s="7" t="s">
        <v>8334</v>
      </c>
      <c r="S224" s="13">
        <f t="shared" si="6"/>
        <v>42031.769884259258</v>
      </c>
      <c r="T224" s="13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>ROUNDUP((E225/D225)*100,0)</f>
        <v>0</v>
      </c>
      <c r="P225" s="6">
        <f xml:space="preserve"> IFERROR(ROUNDUP(E225/L225,2),0)</f>
        <v>0</v>
      </c>
      <c r="Q225" s="7" t="s">
        <v>8330</v>
      </c>
      <c r="R225" s="7" t="s">
        <v>8334</v>
      </c>
      <c r="S225" s="13">
        <f t="shared" si="6"/>
        <v>42482.048032407409</v>
      </c>
      <c r="T225" s="13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>ROUNDUP((E226/D226)*100,0)</f>
        <v>0</v>
      </c>
      <c r="P226" s="6">
        <f xml:space="preserve"> IFERROR(ROUNDUP(E226/L226,2),0)</f>
        <v>0</v>
      </c>
      <c r="Q226" s="7" t="s">
        <v>8330</v>
      </c>
      <c r="R226" s="7" t="s">
        <v>8334</v>
      </c>
      <c r="S226" s="13">
        <f t="shared" si="6"/>
        <v>42135.235254629632</v>
      </c>
      <c r="T226" s="13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>ROUNDUP((E227/D227)*100,0)</f>
        <v>0</v>
      </c>
      <c r="P227" s="6">
        <f xml:space="preserve"> IFERROR(ROUNDUP(E227/L227,2),0)</f>
        <v>0</v>
      </c>
      <c r="Q227" s="7" t="s">
        <v>8330</v>
      </c>
      <c r="R227" s="7" t="s">
        <v>8334</v>
      </c>
      <c r="S227" s="13">
        <f t="shared" si="6"/>
        <v>42438.961273148147</v>
      </c>
      <c r="T227" s="13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>ROUNDUP((E228/D228)*100,0)</f>
        <v>1</v>
      </c>
      <c r="P228" s="6">
        <f xml:space="preserve"> IFERROR(ROUNDUP(E228/L228,2),0)</f>
        <v>125</v>
      </c>
      <c r="Q228" s="7" t="s">
        <v>8330</v>
      </c>
      <c r="R228" s="7" t="s">
        <v>8334</v>
      </c>
      <c r="S228" s="13">
        <f t="shared" si="6"/>
        <v>42106.666018518517</v>
      </c>
      <c r="T228" s="13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>ROUNDUP((E229/D229)*100,0)</f>
        <v>0</v>
      </c>
      <c r="P229" s="6">
        <f xml:space="preserve"> IFERROR(ROUNDUP(E229/L229,2),0)</f>
        <v>0</v>
      </c>
      <c r="Q229" s="7" t="s">
        <v>8330</v>
      </c>
      <c r="R229" s="7" t="s">
        <v>8334</v>
      </c>
      <c r="S229" s="13">
        <f t="shared" si="6"/>
        <v>42164.893993055557</v>
      </c>
      <c r="T229" s="13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>ROUNDUP((E230/D230)*100,0)</f>
        <v>0</v>
      </c>
      <c r="P230" s="6">
        <f xml:space="preserve"> IFERROR(ROUNDUP(E230/L230,2),0)</f>
        <v>0</v>
      </c>
      <c r="Q230" s="7" t="s">
        <v>8330</v>
      </c>
      <c r="R230" s="7" t="s">
        <v>8334</v>
      </c>
      <c r="S230" s="13">
        <f t="shared" si="6"/>
        <v>42096.686400462961</v>
      </c>
      <c r="T230" s="13">
        <f t="shared" si="7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>ROUNDUP((E231/D231)*100,0)</f>
        <v>0</v>
      </c>
      <c r="P231" s="6">
        <f xml:space="preserve"> IFERROR(ROUNDUP(E231/L231,2),0)</f>
        <v>0</v>
      </c>
      <c r="Q231" s="7" t="s">
        <v>8330</v>
      </c>
      <c r="R231" s="7" t="s">
        <v>8334</v>
      </c>
      <c r="S231" s="13">
        <f t="shared" si="6"/>
        <v>42383.933993055558</v>
      </c>
      <c r="T231" s="13">
        <f t="shared" si="7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>ROUNDUP((E232/D232)*100,0)</f>
        <v>1</v>
      </c>
      <c r="P232" s="6">
        <f xml:space="preserve"> IFERROR(ROUNDUP(E232/L232,2),0)</f>
        <v>30</v>
      </c>
      <c r="Q232" s="7" t="s">
        <v>8330</v>
      </c>
      <c r="R232" s="7" t="s">
        <v>8334</v>
      </c>
      <c r="S232" s="13">
        <f t="shared" si="6"/>
        <v>42129.777210648142</v>
      </c>
      <c r="T232" s="13">
        <f t="shared" si="7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>ROUNDUP((E233/D233)*100,0)</f>
        <v>0</v>
      </c>
      <c r="P233" s="6">
        <f xml:space="preserve"> IFERROR(ROUNDUP(E233/L233,2),0)</f>
        <v>0</v>
      </c>
      <c r="Q233" s="7" t="s">
        <v>8330</v>
      </c>
      <c r="R233" s="7" t="s">
        <v>8334</v>
      </c>
      <c r="S233" s="13">
        <f t="shared" si="6"/>
        <v>42341.958923611113</v>
      </c>
      <c r="T233" s="13">
        <f t="shared" si="7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>ROUNDUP((E234/D234)*100,0)</f>
        <v>3</v>
      </c>
      <c r="P234" s="6">
        <f xml:space="preserve"> IFERROR(ROUNDUP(E234/L234,2),0)</f>
        <v>15.72</v>
      </c>
      <c r="Q234" s="7" t="s">
        <v>8330</v>
      </c>
      <c r="R234" s="7" t="s">
        <v>8334</v>
      </c>
      <c r="S234" s="13">
        <f t="shared" si="6"/>
        <v>42032.82576388889</v>
      </c>
      <c r="T234" s="13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>ROUNDUP((E235/D235)*100,0)</f>
        <v>0</v>
      </c>
      <c r="P235" s="6">
        <f xml:space="preserve"> IFERROR(ROUNDUP(E235/L235,2),0)</f>
        <v>0</v>
      </c>
      <c r="Q235" s="7" t="s">
        <v>8330</v>
      </c>
      <c r="R235" s="7" t="s">
        <v>8334</v>
      </c>
      <c r="S235" s="13">
        <f t="shared" si="6"/>
        <v>42612.911712962959</v>
      </c>
      <c r="T235" s="13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>ROUNDUP((E236/D236)*100,0)</f>
        <v>41</v>
      </c>
      <c r="P236" s="6">
        <f xml:space="preserve"> IFERROR(ROUNDUP(E236/L236,2),0)</f>
        <v>80.2</v>
      </c>
      <c r="Q236" s="7" t="s">
        <v>8330</v>
      </c>
      <c r="R236" s="7" t="s">
        <v>8334</v>
      </c>
      <c r="S236" s="13">
        <f t="shared" si="6"/>
        <v>42136.035405092596</v>
      </c>
      <c r="T236" s="13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>ROUNDUP((E237/D237)*100,0)</f>
        <v>0</v>
      </c>
      <c r="P237" s="6">
        <f xml:space="preserve"> IFERROR(ROUNDUP(E237/L237,2),0)</f>
        <v>0</v>
      </c>
      <c r="Q237" s="7" t="s">
        <v>8330</v>
      </c>
      <c r="R237" s="7" t="s">
        <v>8334</v>
      </c>
      <c r="S237" s="13">
        <f t="shared" si="6"/>
        <v>42164.908530092594</v>
      </c>
      <c r="T237" s="13">
        <f t="shared" si="7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>ROUNDUP((E238/D238)*100,0)</f>
        <v>0</v>
      </c>
      <c r="P238" s="6">
        <f xml:space="preserve"> IFERROR(ROUNDUP(E238/L238,2),0)</f>
        <v>0</v>
      </c>
      <c r="Q238" s="7" t="s">
        <v>8330</v>
      </c>
      <c r="R238" s="7" t="s">
        <v>8334</v>
      </c>
      <c r="S238" s="13">
        <f t="shared" si="6"/>
        <v>42321.08447916666</v>
      </c>
      <c r="T238" s="13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>ROUNDUP((E239/D239)*100,0)</f>
        <v>1</v>
      </c>
      <c r="P239" s="6">
        <f xml:space="preserve"> IFERROR(ROUNDUP(E239/L239,2),0)</f>
        <v>50</v>
      </c>
      <c r="Q239" s="7" t="s">
        <v>8330</v>
      </c>
      <c r="R239" s="7" t="s">
        <v>8334</v>
      </c>
      <c r="S239" s="13">
        <f t="shared" si="6"/>
        <v>42377.577187499999</v>
      </c>
      <c r="T239" s="13">
        <f t="shared" si="7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>ROUNDUP((E240/D240)*100,0)</f>
        <v>0</v>
      </c>
      <c r="P240" s="6">
        <f xml:space="preserve"> IFERROR(ROUNDUP(E240/L240,2),0)</f>
        <v>0</v>
      </c>
      <c r="Q240" s="7" t="s">
        <v>8330</v>
      </c>
      <c r="R240" s="7" t="s">
        <v>8334</v>
      </c>
      <c r="S240" s="13">
        <f t="shared" si="6"/>
        <v>42713.962499999994</v>
      </c>
      <c r="T240" s="13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>ROUNDUP((E241/D241)*100,0)</f>
        <v>25</v>
      </c>
      <c r="P241" s="6">
        <f xml:space="preserve"> IFERROR(ROUNDUP(E241/L241,2),0)</f>
        <v>50</v>
      </c>
      <c r="Q241" s="7" t="s">
        <v>8330</v>
      </c>
      <c r="R241" s="7" t="s">
        <v>8334</v>
      </c>
      <c r="S241" s="13">
        <f t="shared" si="6"/>
        <v>42297.110300925924</v>
      </c>
      <c r="T241" s="13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>ROUNDUP((E242/D242)*100,0)</f>
        <v>108</v>
      </c>
      <c r="P242" s="6">
        <f xml:space="preserve"> IFERROR(ROUNDUP(E242/L242,2),0)</f>
        <v>117.85000000000001</v>
      </c>
      <c r="Q242" s="7" t="s">
        <v>8330</v>
      </c>
      <c r="R242" s="7" t="s">
        <v>8335</v>
      </c>
      <c r="S242" s="13">
        <f t="shared" si="6"/>
        <v>41354.708460648151</v>
      </c>
      <c r="T242" s="13">
        <f t="shared" si="7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>ROUNDUP((E243/D243)*100,0)</f>
        <v>113</v>
      </c>
      <c r="P243" s="6">
        <f xml:space="preserve"> IFERROR(ROUNDUP(E243/L243,2),0)</f>
        <v>109.05000000000001</v>
      </c>
      <c r="Q243" s="7" t="s">
        <v>8330</v>
      </c>
      <c r="R243" s="7" t="s">
        <v>8335</v>
      </c>
      <c r="S243" s="13">
        <f t="shared" si="6"/>
        <v>41949.697962962964</v>
      </c>
      <c r="T243" s="13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>ROUNDUP((E244/D244)*100,0)</f>
        <v>114</v>
      </c>
      <c r="P244" s="6">
        <f xml:space="preserve"> IFERROR(ROUNDUP(E244/L244,2),0)</f>
        <v>73.02000000000001</v>
      </c>
      <c r="Q244" s="7" t="s">
        <v>8330</v>
      </c>
      <c r="R244" s="7" t="s">
        <v>8335</v>
      </c>
      <c r="S244" s="13">
        <f t="shared" si="6"/>
        <v>40862.492939814816</v>
      </c>
      <c r="T244" s="13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>ROUNDUP((E245/D245)*100,0)</f>
        <v>103</v>
      </c>
      <c r="P245" s="6">
        <f xml:space="preserve"> IFERROR(ROUNDUP(E245/L245,2),0)</f>
        <v>78.2</v>
      </c>
      <c r="Q245" s="7" t="s">
        <v>8330</v>
      </c>
      <c r="R245" s="7" t="s">
        <v>8335</v>
      </c>
      <c r="S245" s="13">
        <f t="shared" si="6"/>
        <v>41662.047500000001</v>
      </c>
      <c r="T245" s="13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>ROUNDUP((E246/D246)*100,0)</f>
        <v>114</v>
      </c>
      <c r="P246" s="6">
        <f xml:space="preserve"> IFERROR(ROUNDUP(E246/L246,2),0)</f>
        <v>47.4</v>
      </c>
      <c r="Q246" s="7" t="s">
        <v>8330</v>
      </c>
      <c r="R246" s="7" t="s">
        <v>8335</v>
      </c>
      <c r="S246" s="13">
        <f t="shared" si="6"/>
        <v>40213.323599537034</v>
      </c>
      <c r="T246" s="13">
        <f t="shared" si="7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>ROUNDUP((E247/D247)*100,0)</f>
        <v>104</v>
      </c>
      <c r="P247" s="6">
        <f xml:space="preserve"> IFERROR(ROUNDUP(E247/L247,2),0)</f>
        <v>54.03</v>
      </c>
      <c r="Q247" s="7" t="s">
        <v>8330</v>
      </c>
      <c r="R247" s="7" t="s">
        <v>8335</v>
      </c>
      <c r="S247" s="13">
        <f t="shared" si="6"/>
        <v>41107.053067129629</v>
      </c>
      <c r="T247" s="13">
        <f t="shared" si="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>ROUNDUP((E248/D248)*100,0)</f>
        <v>306</v>
      </c>
      <c r="P248" s="6">
        <f xml:space="preserve"> IFERROR(ROUNDUP(E248/L248,2),0)</f>
        <v>68.490000000000009</v>
      </c>
      <c r="Q248" s="7" t="s">
        <v>8330</v>
      </c>
      <c r="R248" s="7" t="s">
        <v>8335</v>
      </c>
      <c r="S248" s="13">
        <f t="shared" si="6"/>
        <v>40480.363483796296</v>
      </c>
      <c r="T248" s="13">
        <f t="shared" si="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>ROUNDUP((E249/D249)*100,0)</f>
        <v>135</v>
      </c>
      <c r="P249" s="6">
        <f xml:space="preserve"> IFERROR(ROUNDUP(E249/L249,2),0)</f>
        <v>108.15</v>
      </c>
      <c r="Q249" s="7" t="s">
        <v>8330</v>
      </c>
      <c r="R249" s="7" t="s">
        <v>8335</v>
      </c>
      <c r="S249" s="13">
        <f t="shared" si="6"/>
        <v>40430.604328703703</v>
      </c>
      <c r="T249" s="13">
        <f t="shared" si="7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>ROUNDUP((E250/D250)*100,0)</f>
        <v>102</v>
      </c>
      <c r="P250" s="6">
        <f xml:space="preserve"> IFERROR(ROUNDUP(E250/L250,2),0)</f>
        <v>589.96</v>
      </c>
      <c r="Q250" s="7" t="s">
        <v>8330</v>
      </c>
      <c r="R250" s="7" t="s">
        <v>8335</v>
      </c>
      <c r="S250" s="13">
        <f t="shared" si="6"/>
        <v>40870.774409722224</v>
      </c>
      <c r="T250" s="13">
        <f t="shared" si="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>ROUNDUP((E251/D251)*100,0)</f>
        <v>113</v>
      </c>
      <c r="P251" s="6">
        <f xml:space="preserve"> IFERROR(ROUNDUP(E251/L251,2),0)</f>
        <v>48.059999999999995</v>
      </c>
      <c r="Q251" s="7" t="s">
        <v>8330</v>
      </c>
      <c r="R251" s="7" t="s">
        <v>8335</v>
      </c>
      <c r="S251" s="13">
        <f t="shared" si="6"/>
        <v>40332.923842592594</v>
      </c>
      <c r="T251" s="13">
        <f t="shared" si="7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>ROUNDUP((E252/D252)*100,0)</f>
        <v>106</v>
      </c>
      <c r="P252" s="6">
        <f xml:space="preserve"> IFERROR(ROUNDUP(E252/L252,2),0)</f>
        <v>72.490000000000009</v>
      </c>
      <c r="Q252" s="7" t="s">
        <v>8330</v>
      </c>
      <c r="R252" s="7" t="s">
        <v>8335</v>
      </c>
      <c r="S252" s="13">
        <f t="shared" si="6"/>
        <v>41401.565868055557</v>
      </c>
      <c r="T252" s="13">
        <f t="shared" si="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>ROUNDUP((E253/D253)*100,0)</f>
        <v>126</v>
      </c>
      <c r="P253" s="6">
        <f xml:space="preserve"> IFERROR(ROUNDUP(E253/L253,2),0)</f>
        <v>57.08</v>
      </c>
      <c r="Q253" s="7" t="s">
        <v>8330</v>
      </c>
      <c r="R253" s="7" t="s">
        <v>8335</v>
      </c>
      <c r="S253" s="13">
        <f t="shared" si="6"/>
        <v>41013.787569444445</v>
      </c>
      <c r="T253" s="13">
        <f t="shared" si="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>ROUNDUP((E254/D254)*100,0)</f>
        <v>185</v>
      </c>
      <c r="P254" s="6">
        <f xml:space="preserve"> IFERROR(ROUNDUP(E254/L254,2),0)</f>
        <v>85.45</v>
      </c>
      <c r="Q254" s="7" t="s">
        <v>8330</v>
      </c>
      <c r="R254" s="7" t="s">
        <v>8335</v>
      </c>
      <c r="S254" s="13">
        <f t="shared" si="6"/>
        <v>40266.662708333337</v>
      </c>
      <c r="T254" s="13">
        <f t="shared" si="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>ROUNDUP((E255/D255)*100,0)</f>
        <v>101</v>
      </c>
      <c r="P255" s="6">
        <f xml:space="preserve"> IFERROR(ROUNDUP(E255/L255,2),0)</f>
        <v>215.85999999999999</v>
      </c>
      <c r="Q255" s="7" t="s">
        <v>8330</v>
      </c>
      <c r="R255" s="7" t="s">
        <v>8335</v>
      </c>
      <c r="S255" s="13">
        <f t="shared" si="6"/>
        <v>40924.650868055556</v>
      </c>
      <c r="T255" s="13">
        <f t="shared" si="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>ROUNDUP((E256/D256)*100,0)</f>
        <v>117</v>
      </c>
      <c r="P256" s="6">
        <f xml:space="preserve"> IFERROR(ROUNDUP(E256/L256,2),0)</f>
        <v>89.39</v>
      </c>
      <c r="Q256" s="7" t="s">
        <v>8330</v>
      </c>
      <c r="R256" s="7" t="s">
        <v>8335</v>
      </c>
      <c r="S256" s="13">
        <f t="shared" si="6"/>
        <v>42263.952662037031</v>
      </c>
      <c r="T256" s="13">
        <f t="shared" si="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>ROUNDUP((E257/D257)*100,0)</f>
        <v>107</v>
      </c>
      <c r="P257" s="6">
        <f xml:space="preserve"> IFERROR(ROUNDUP(E257/L257,2),0)</f>
        <v>45.419999999999995</v>
      </c>
      <c r="Q257" s="7" t="s">
        <v>8330</v>
      </c>
      <c r="R257" s="7" t="s">
        <v>8335</v>
      </c>
      <c r="S257" s="13">
        <f t="shared" si="6"/>
        <v>40588.526412037041</v>
      </c>
      <c r="T257" s="13">
        <f t="shared" si="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>ROUNDUP((E258/D258)*100,0)</f>
        <v>140</v>
      </c>
      <c r="P258" s="6">
        <f xml:space="preserve"> IFERROR(ROUNDUP(E258/L258,2),0)</f>
        <v>65.760000000000005</v>
      </c>
      <c r="Q258" s="7" t="s">
        <v>8330</v>
      </c>
      <c r="R258" s="7" t="s">
        <v>8335</v>
      </c>
      <c r="S258" s="13">
        <f t="shared" si="6"/>
        <v>41319.769293981481</v>
      </c>
      <c r="T258" s="13">
        <f t="shared" si="7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>ROUNDUP((E259/D259)*100,0)</f>
        <v>107</v>
      </c>
      <c r="P259" s="6">
        <f xml:space="preserve"> IFERROR(ROUNDUP(E259/L259,2),0)</f>
        <v>66.710000000000008</v>
      </c>
      <c r="Q259" s="7" t="s">
        <v>8330</v>
      </c>
      <c r="R259" s="7" t="s">
        <v>8335</v>
      </c>
      <c r="S259" s="13">
        <f t="shared" ref="S259:S322" si="8">(((J259/60)/60)/24)+DATE(1970,1,1)</f>
        <v>42479.626875000002</v>
      </c>
      <c r="T259" s="13">
        <f t="shared" ref="T259:T322" si="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>ROUNDUP((E260/D260)*100,0)</f>
        <v>192</v>
      </c>
      <c r="P260" s="6">
        <f xml:space="preserve"> IFERROR(ROUNDUP(E260/L260,2),0)</f>
        <v>83.350000000000009</v>
      </c>
      <c r="Q260" s="7" t="s">
        <v>8330</v>
      </c>
      <c r="R260" s="7" t="s">
        <v>8335</v>
      </c>
      <c r="S260" s="13">
        <f t="shared" si="8"/>
        <v>40682.051689814813</v>
      </c>
      <c r="T260" s="13">
        <f t="shared" si="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>ROUNDUP((E261/D261)*100,0)</f>
        <v>132</v>
      </c>
      <c r="P261" s="6">
        <f xml:space="preserve"> IFERROR(ROUNDUP(E261/L261,2),0)</f>
        <v>105.05000000000001</v>
      </c>
      <c r="Q261" s="7" t="s">
        <v>8330</v>
      </c>
      <c r="R261" s="7" t="s">
        <v>8335</v>
      </c>
      <c r="S261" s="13">
        <f t="shared" si="8"/>
        <v>42072.738067129627</v>
      </c>
      <c r="T261" s="13">
        <f t="shared" si="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>ROUNDUP((E262/D262)*100,0)</f>
        <v>107</v>
      </c>
      <c r="P262" s="6">
        <f xml:space="preserve"> IFERROR(ROUNDUP(E262/L262,2),0)</f>
        <v>120.91000000000001</v>
      </c>
      <c r="Q262" s="7" t="s">
        <v>8330</v>
      </c>
      <c r="R262" s="7" t="s">
        <v>8335</v>
      </c>
      <c r="S262" s="13">
        <f t="shared" si="8"/>
        <v>40330.755543981482</v>
      </c>
      <c r="T262" s="13">
        <f t="shared" si="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>ROUNDUP((E263/D263)*100,0)</f>
        <v>108</v>
      </c>
      <c r="P263" s="6">
        <f xml:space="preserve"> IFERROR(ROUNDUP(E263/L263,2),0)</f>
        <v>97.64</v>
      </c>
      <c r="Q263" s="7" t="s">
        <v>8330</v>
      </c>
      <c r="R263" s="7" t="s">
        <v>8335</v>
      </c>
      <c r="S263" s="13">
        <f t="shared" si="8"/>
        <v>41017.885462962964</v>
      </c>
      <c r="T263" s="13">
        <f t="shared" si="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>ROUNDUP((E264/D264)*100,0)</f>
        <v>240</v>
      </c>
      <c r="P264" s="6">
        <f xml:space="preserve"> IFERROR(ROUNDUP(E264/L264,2),0)</f>
        <v>41.379999999999995</v>
      </c>
      <c r="Q264" s="7" t="s">
        <v>8330</v>
      </c>
      <c r="R264" s="7" t="s">
        <v>8335</v>
      </c>
      <c r="S264" s="13">
        <f t="shared" si="8"/>
        <v>40555.24800925926</v>
      </c>
      <c r="T264" s="13">
        <f t="shared" si="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>ROUNDUP((E265/D265)*100,0)</f>
        <v>119</v>
      </c>
      <c r="P265" s="6">
        <f xml:space="preserve"> IFERROR(ROUNDUP(E265/L265,2),0)</f>
        <v>30.66</v>
      </c>
      <c r="Q265" s="7" t="s">
        <v>8330</v>
      </c>
      <c r="R265" s="7" t="s">
        <v>8335</v>
      </c>
      <c r="S265" s="13">
        <f t="shared" si="8"/>
        <v>41149.954791666663</v>
      </c>
      <c r="T265" s="13">
        <f t="shared" si="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>ROUNDUP((E266/D266)*100,0)</f>
        <v>119</v>
      </c>
      <c r="P266" s="6">
        <f xml:space="preserve"> IFERROR(ROUNDUP(E266/L266,2),0)</f>
        <v>64.95</v>
      </c>
      <c r="Q266" s="7" t="s">
        <v>8330</v>
      </c>
      <c r="R266" s="7" t="s">
        <v>8335</v>
      </c>
      <c r="S266" s="13">
        <f t="shared" si="8"/>
        <v>41010.620312500003</v>
      </c>
      <c r="T266" s="13">
        <f t="shared" si="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>ROUNDUP((E267/D267)*100,0)</f>
        <v>112</v>
      </c>
      <c r="P267" s="6">
        <f xml:space="preserve"> IFERROR(ROUNDUP(E267/L267,2),0)</f>
        <v>95.78</v>
      </c>
      <c r="Q267" s="7" t="s">
        <v>8330</v>
      </c>
      <c r="R267" s="7" t="s">
        <v>8335</v>
      </c>
      <c r="S267" s="13">
        <f t="shared" si="8"/>
        <v>40267.245717592588</v>
      </c>
      <c r="T267" s="13">
        <f t="shared" si="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>ROUNDUP((E268/D268)*100,0)</f>
        <v>146</v>
      </c>
      <c r="P268" s="6">
        <f xml:space="preserve"> IFERROR(ROUNDUP(E268/L268,2),0)</f>
        <v>40.419999999999995</v>
      </c>
      <c r="Q268" s="7" t="s">
        <v>8330</v>
      </c>
      <c r="R268" s="7" t="s">
        <v>8335</v>
      </c>
      <c r="S268" s="13">
        <f t="shared" si="8"/>
        <v>40205.174849537041</v>
      </c>
      <c r="T268" s="13">
        <f t="shared" si="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>ROUNDUP((E269/D269)*100,0)</f>
        <v>132</v>
      </c>
      <c r="P269" s="6">
        <f xml:space="preserve"> IFERROR(ROUNDUP(E269/L269,2),0)</f>
        <v>78.58</v>
      </c>
      <c r="Q269" s="7" t="s">
        <v>8330</v>
      </c>
      <c r="R269" s="7" t="s">
        <v>8335</v>
      </c>
      <c r="S269" s="13">
        <f t="shared" si="8"/>
        <v>41785.452534722222</v>
      </c>
      <c r="T269" s="13">
        <f t="shared" si="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>ROUNDUP((E270/D270)*100,0)</f>
        <v>112</v>
      </c>
      <c r="P270" s="6">
        <f xml:space="preserve"> IFERROR(ROUNDUP(E270/L270,2),0)</f>
        <v>50.19</v>
      </c>
      <c r="Q270" s="7" t="s">
        <v>8330</v>
      </c>
      <c r="R270" s="7" t="s">
        <v>8335</v>
      </c>
      <c r="S270" s="13">
        <f t="shared" si="8"/>
        <v>40809.15252314815</v>
      </c>
      <c r="T270" s="13">
        <f t="shared" si="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>ROUNDUP((E271/D271)*100,0)</f>
        <v>148</v>
      </c>
      <c r="P271" s="6">
        <f xml:space="preserve"> IFERROR(ROUNDUP(E271/L271,2),0)</f>
        <v>92.26</v>
      </c>
      <c r="Q271" s="7" t="s">
        <v>8330</v>
      </c>
      <c r="R271" s="7" t="s">
        <v>8335</v>
      </c>
      <c r="S271" s="13">
        <f t="shared" si="8"/>
        <v>42758.197013888886</v>
      </c>
      <c r="T271" s="13">
        <f t="shared" si="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>ROUNDUP((E272/D272)*100,0)</f>
        <v>153</v>
      </c>
      <c r="P272" s="6">
        <f xml:space="preserve"> IFERROR(ROUNDUP(E272/L272,2),0)</f>
        <v>57.55</v>
      </c>
      <c r="Q272" s="7" t="s">
        <v>8330</v>
      </c>
      <c r="R272" s="7" t="s">
        <v>8335</v>
      </c>
      <c r="S272" s="13">
        <f t="shared" si="8"/>
        <v>40637.866550925923</v>
      </c>
      <c r="T272" s="13">
        <f t="shared" si="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>ROUNDUP((E273/D273)*100,0)</f>
        <v>105</v>
      </c>
      <c r="P273" s="6">
        <f xml:space="preserve"> IFERROR(ROUNDUP(E273/L273,2),0)</f>
        <v>109.43</v>
      </c>
      <c r="Q273" s="7" t="s">
        <v>8330</v>
      </c>
      <c r="R273" s="7" t="s">
        <v>8335</v>
      </c>
      <c r="S273" s="13">
        <f t="shared" si="8"/>
        <v>41612.10024305556</v>
      </c>
      <c r="T273" s="13">
        <f t="shared" si="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>ROUNDUP((E274/D274)*100,0)</f>
        <v>178</v>
      </c>
      <c r="P274" s="6">
        <f xml:space="preserve"> IFERROR(ROUNDUP(E274/L274,2),0)</f>
        <v>81.900000000000006</v>
      </c>
      <c r="Q274" s="7" t="s">
        <v>8330</v>
      </c>
      <c r="R274" s="7" t="s">
        <v>8335</v>
      </c>
      <c r="S274" s="13">
        <f t="shared" si="8"/>
        <v>40235.900358796294</v>
      </c>
      <c r="T274" s="13">
        <f t="shared" si="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>ROUNDUP((E275/D275)*100,0)</f>
        <v>108</v>
      </c>
      <c r="P275" s="6">
        <f xml:space="preserve"> IFERROR(ROUNDUP(E275/L275,2),0)</f>
        <v>45.669999999999995</v>
      </c>
      <c r="Q275" s="7" t="s">
        <v>8330</v>
      </c>
      <c r="R275" s="7" t="s">
        <v>8335</v>
      </c>
      <c r="S275" s="13">
        <f t="shared" si="8"/>
        <v>40697.498449074075</v>
      </c>
      <c r="T275" s="13">
        <f t="shared" si="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>ROUNDUP((E276/D276)*100,0)</f>
        <v>156</v>
      </c>
      <c r="P276" s="6">
        <f xml:space="preserve"> IFERROR(ROUNDUP(E276/L276,2),0)</f>
        <v>55.23</v>
      </c>
      <c r="Q276" s="7" t="s">
        <v>8330</v>
      </c>
      <c r="R276" s="7" t="s">
        <v>8335</v>
      </c>
      <c r="S276" s="13">
        <f t="shared" si="8"/>
        <v>40969.912372685183</v>
      </c>
      <c r="T276" s="13">
        <f t="shared" si="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>ROUNDUP((E277/D277)*100,0)</f>
        <v>109</v>
      </c>
      <c r="P277" s="6">
        <f xml:space="preserve"> IFERROR(ROUNDUP(E277/L277,2),0)</f>
        <v>65.300000000000011</v>
      </c>
      <c r="Q277" s="7" t="s">
        <v>8330</v>
      </c>
      <c r="R277" s="7" t="s">
        <v>8335</v>
      </c>
      <c r="S277" s="13">
        <f t="shared" si="8"/>
        <v>41193.032013888893</v>
      </c>
      <c r="T277" s="13">
        <f t="shared" si="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>ROUNDUP((E278/D278)*100,0)</f>
        <v>148</v>
      </c>
      <c r="P278" s="6">
        <f xml:space="preserve"> IFERROR(ROUNDUP(E278/L278,2),0)</f>
        <v>95.23</v>
      </c>
      <c r="Q278" s="7" t="s">
        <v>8330</v>
      </c>
      <c r="R278" s="7" t="s">
        <v>8335</v>
      </c>
      <c r="S278" s="13">
        <f t="shared" si="8"/>
        <v>40967.081874999996</v>
      </c>
      <c r="T278" s="13">
        <f t="shared" si="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>ROUNDUP((E279/D279)*100,0)</f>
        <v>111</v>
      </c>
      <c r="P279" s="6">
        <f xml:space="preserve"> IFERROR(ROUNDUP(E279/L279,2),0)</f>
        <v>75.45</v>
      </c>
      <c r="Q279" s="7" t="s">
        <v>8330</v>
      </c>
      <c r="R279" s="7" t="s">
        <v>8335</v>
      </c>
      <c r="S279" s="13">
        <f t="shared" si="8"/>
        <v>42117.891423611116</v>
      </c>
      <c r="T279" s="13">
        <f t="shared" si="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>ROUNDUP((E280/D280)*100,0)</f>
        <v>151</v>
      </c>
      <c r="P280" s="6">
        <f xml:space="preserve"> IFERROR(ROUNDUP(E280/L280,2),0)</f>
        <v>97.820000000000007</v>
      </c>
      <c r="Q280" s="7" t="s">
        <v>8330</v>
      </c>
      <c r="R280" s="7" t="s">
        <v>8335</v>
      </c>
      <c r="S280" s="13">
        <f t="shared" si="8"/>
        <v>41164.040960648148</v>
      </c>
      <c r="T280" s="13">
        <f t="shared" si="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>ROUNDUP((E281/D281)*100,0)</f>
        <v>158</v>
      </c>
      <c r="P281" s="6">
        <f xml:space="preserve"> IFERROR(ROUNDUP(E281/L281,2),0)</f>
        <v>87.690000000000012</v>
      </c>
      <c r="Q281" s="7" t="s">
        <v>8330</v>
      </c>
      <c r="R281" s="7" t="s">
        <v>8335</v>
      </c>
      <c r="S281" s="13">
        <f t="shared" si="8"/>
        <v>42759.244166666671</v>
      </c>
      <c r="T281" s="13">
        <f t="shared" si="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>ROUNDUP((E282/D282)*100,0)</f>
        <v>157</v>
      </c>
      <c r="P282" s="6">
        <f xml:space="preserve"> IFERROR(ROUNDUP(E282/L282,2),0)</f>
        <v>54.75</v>
      </c>
      <c r="Q282" s="7" t="s">
        <v>8330</v>
      </c>
      <c r="R282" s="7" t="s">
        <v>8335</v>
      </c>
      <c r="S282" s="13">
        <f t="shared" si="8"/>
        <v>41744.590682870366</v>
      </c>
      <c r="T282" s="13">
        <f t="shared" si="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>ROUNDUP((E283/D283)*100,0)</f>
        <v>121</v>
      </c>
      <c r="P283" s="6">
        <f xml:space="preserve"> IFERROR(ROUNDUP(E283/L283,2),0)</f>
        <v>83.960000000000008</v>
      </c>
      <c r="Q283" s="7" t="s">
        <v>8330</v>
      </c>
      <c r="R283" s="7" t="s">
        <v>8335</v>
      </c>
      <c r="S283" s="13">
        <f t="shared" si="8"/>
        <v>39950.163344907407</v>
      </c>
      <c r="T283" s="13">
        <f t="shared" si="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>ROUNDUP((E284/D284)*100,0)</f>
        <v>102</v>
      </c>
      <c r="P284" s="6">
        <f xml:space="preserve"> IFERROR(ROUNDUP(E284/L284,2),0)</f>
        <v>254.39</v>
      </c>
      <c r="Q284" s="7" t="s">
        <v>8330</v>
      </c>
      <c r="R284" s="7" t="s">
        <v>8335</v>
      </c>
      <c r="S284" s="13">
        <f t="shared" si="8"/>
        <v>40194.920046296298</v>
      </c>
      <c r="T284" s="13">
        <f t="shared" si="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>ROUNDUP((E285/D285)*100,0)</f>
        <v>115</v>
      </c>
      <c r="P285" s="6">
        <f xml:space="preserve"> IFERROR(ROUNDUP(E285/L285,2),0)</f>
        <v>101.83</v>
      </c>
      <c r="Q285" s="7" t="s">
        <v>8330</v>
      </c>
      <c r="R285" s="7" t="s">
        <v>8335</v>
      </c>
      <c r="S285" s="13">
        <f t="shared" si="8"/>
        <v>40675.71</v>
      </c>
      <c r="T285" s="13">
        <f t="shared" si="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>ROUNDUP((E286/D286)*100,0)</f>
        <v>105</v>
      </c>
      <c r="P286" s="6">
        <f xml:space="preserve"> IFERROR(ROUNDUP(E286/L286,2),0)</f>
        <v>55.07</v>
      </c>
      <c r="Q286" s="7" t="s">
        <v>8330</v>
      </c>
      <c r="R286" s="7" t="s">
        <v>8335</v>
      </c>
      <c r="S286" s="13">
        <f t="shared" si="8"/>
        <v>40904.738194444442</v>
      </c>
      <c r="T286" s="13">
        <f t="shared" si="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>ROUNDUP((E287/D287)*100,0)</f>
        <v>229</v>
      </c>
      <c r="P287" s="6">
        <f xml:space="preserve"> IFERROR(ROUNDUP(E287/L287,2),0)</f>
        <v>56.91</v>
      </c>
      <c r="Q287" s="7" t="s">
        <v>8330</v>
      </c>
      <c r="R287" s="7" t="s">
        <v>8335</v>
      </c>
      <c r="S287" s="13">
        <f t="shared" si="8"/>
        <v>41506.756111111114</v>
      </c>
      <c r="T287" s="13">
        <f t="shared" si="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>ROUNDUP((E288/D288)*100,0)</f>
        <v>110</v>
      </c>
      <c r="P288" s="6">
        <f xml:space="preserve"> IFERROR(ROUNDUP(E288/L288,2),0)</f>
        <v>121.29</v>
      </c>
      <c r="Q288" s="7" t="s">
        <v>8330</v>
      </c>
      <c r="R288" s="7" t="s">
        <v>8335</v>
      </c>
      <c r="S288" s="13">
        <f t="shared" si="8"/>
        <v>41313.816249999996</v>
      </c>
      <c r="T288" s="13">
        <f t="shared" si="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>ROUNDUP((E289/D289)*100,0)</f>
        <v>177</v>
      </c>
      <c r="P289" s="6">
        <f xml:space="preserve"> IFERROR(ROUNDUP(E289/L289,2),0)</f>
        <v>91.190000000000012</v>
      </c>
      <c r="Q289" s="7" t="s">
        <v>8330</v>
      </c>
      <c r="R289" s="7" t="s">
        <v>8335</v>
      </c>
      <c r="S289" s="13">
        <f t="shared" si="8"/>
        <v>41184.277986111112</v>
      </c>
      <c r="T289" s="13">
        <f t="shared" si="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>ROUNDUP((E290/D290)*100,0)</f>
        <v>104</v>
      </c>
      <c r="P290" s="6">
        <f xml:space="preserve"> IFERROR(ROUNDUP(E290/L290,2),0)</f>
        <v>115.45</v>
      </c>
      <c r="Q290" s="7" t="s">
        <v>8330</v>
      </c>
      <c r="R290" s="7" t="s">
        <v>8335</v>
      </c>
      <c r="S290" s="13">
        <f t="shared" si="8"/>
        <v>41051.168900462959</v>
      </c>
      <c r="T290" s="13">
        <f t="shared" si="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>ROUNDUP((E291/D291)*100,0)</f>
        <v>105</v>
      </c>
      <c r="P291" s="6">
        <f xml:space="preserve"> IFERROR(ROUNDUP(E291/L291,2),0)</f>
        <v>67.78</v>
      </c>
      <c r="Q291" s="7" t="s">
        <v>8330</v>
      </c>
      <c r="R291" s="7" t="s">
        <v>8335</v>
      </c>
      <c r="S291" s="13">
        <f t="shared" si="8"/>
        <v>41550.456412037034</v>
      </c>
      <c r="T291" s="13">
        <f t="shared" si="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>ROUNDUP((E292/D292)*100,0)</f>
        <v>107</v>
      </c>
      <c r="P292" s="6">
        <f xml:space="preserve"> IFERROR(ROUNDUP(E292/L292,2),0)</f>
        <v>28.580000000000002</v>
      </c>
      <c r="Q292" s="7" t="s">
        <v>8330</v>
      </c>
      <c r="R292" s="7" t="s">
        <v>8335</v>
      </c>
      <c r="S292" s="13">
        <f t="shared" si="8"/>
        <v>40526.36917824074</v>
      </c>
      <c r="T292" s="13">
        <f t="shared" si="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>ROUNDUP((E293/D293)*100,0)</f>
        <v>121</v>
      </c>
      <c r="P293" s="6">
        <f xml:space="preserve"> IFERROR(ROUNDUP(E293/L293,2),0)</f>
        <v>46.89</v>
      </c>
      <c r="Q293" s="7" t="s">
        <v>8330</v>
      </c>
      <c r="R293" s="7" t="s">
        <v>8335</v>
      </c>
      <c r="S293" s="13">
        <f t="shared" si="8"/>
        <v>41376.769050925926</v>
      </c>
      <c r="T293" s="13">
        <f t="shared" si="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>ROUNDUP((E294/D294)*100,0)</f>
        <v>102</v>
      </c>
      <c r="P294" s="6">
        <f xml:space="preserve"> IFERROR(ROUNDUP(E294/L294,2),0)</f>
        <v>154.42999999999998</v>
      </c>
      <c r="Q294" s="7" t="s">
        <v>8330</v>
      </c>
      <c r="R294" s="7" t="s">
        <v>8335</v>
      </c>
      <c r="S294" s="13">
        <f t="shared" si="8"/>
        <v>40812.803229166668</v>
      </c>
      <c r="T294" s="13">
        <f t="shared" si="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>ROUNDUP((E295/D295)*100,0)</f>
        <v>102</v>
      </c>
      <c r="P295" s="6">
        <f xml:space="preserve"> IFERROR(ROUNDUP(E295/L295,2),0)</f>
        <v>201.23</v>
      </c>
      <c r="Q295" s="7" t="s">
        <v>8330</v>
      </c>
      <c r="R295" s="7" t="s">
        <v>8335</v>
      </c>
      <c r="S295" s="13">
        <f t="shared" si="8"/>
        <v>41719.667986111112</v>
      </c>
      <c r="T295" s="13">
        <f t="shared" si="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>ROUNDUP((E296/D296)*100,0)</f>
        <v>100</v>
      </c>
      <c r="P296" s="6">
        <f xml:space="preserve"> IFERROR(ROUNDUP(E296/L296,2),0)</f>
        <v>100</v>
      </c>
      <c r="Q296" s="7" t="s">
        <v>8330</v>
      </c>
      <c r="R296" s="7" t="s">
        <v>8335</v>
      </c>
      <c r="S296" s="13">
        <f t="shared" si="8"/>
        <v>40343.084421296298</v>
      </c>
      <c r="T296" s="13">
        <f t="shared" si="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>ROUNDUP((E297/D297)*100,0)</f>
        <v>134</v>
      </c>
      <c r="P297" s="6">
        <f xml:space="preserve"> IFERROR(ROUNDUP(E297/L297,2),0)</f>
        <v>100.09</v>
      </c>
      <c r="Q297" s="7" t="s">
        <v>8330</v>
      </c>
      <c r="R297" s="7" t="s">
        <v>8335</v>
      </c>
      <c r="S297" s="13">
        <f t="shared" si="8"/>
        <v>41519.004733796297</v>
      </c>
      <c r="T297" s="13">
        <f t="shared" si="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>ROUNDUP((E298/D298)*100,0)</f>
        <v>119</v>
      </c>
      <c r="P298" s="6">
        <f xml:space="preserve"> IFERROR(ROUNDUP(E298/L298,2),0)</f>
        <v>230.09</v>
      </c>
      <c r="Q298" s="7" t="s">
        <v>8330</v>
      </c>
      <c r="R298" s="7" t="s">
        <v>8335</v>
      </c>
      <c r="S298" s="13">
        <f t="shared" si="8"/>
        <v>41134.475497685184</v>
      </c>
      <c r="T298" s="13">
        <f t="shared" si="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>ROUNDUP((E299/D299)*100,0)</f>
        <v>101</v>
      </c>
      <c r="P299" s="6">
        <f xml:space="preserve"> IFERROR(ROUNDUP(E299/L299,2),0)</f>
        <v>141.75</v>
      </c>
      <c r="Q299" s="7" t="s">
        <v>8330</v>
      </c>
      <c r="R299" s="7" t="s">
        <v>8335</v>
      </c>
      <c r="S299" s="13">
        <f t="shared" si="8"/>
        <v>42089.72802083334</v>
      </c>
      <c r="T299" s="13">
        <f t="shared" si="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>ROUNDUP((E300/D300)*100,0)</f>
        <v>109</v>
      </c>
      <c r="P300" s="6">
        <f xml:space="preserve"> IFERROR(ROUNDUP(E300/L300,2),0)</f>
        <v>56.35</v>
      </c>
      <c r="Q300" s="7" t="s">
        <v>8330</v>
      </c>
      <c r="R300" s="7" t="s">
        <v>8335</v>
      </c>
      <c r="S300" s="13">
        <f t="shared" si="8"/>
        <v>41709.463518518518</v>
      </c>
      <c r="T300" s="13">
        <f t="shared" si="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>ROUNDUP((E301/D301)*100,0)</f>
        <v>179</v>
      </c>
      <c r="P301" s="6">
        <f xml:space="preserve"> IFERROR(ROUNDUP(E301/L301,2),0)</f>
        <v>73.350000000000009</v>
      </c>
      <c r="Q301" s="7" t="s">
        <v>8330</v>
      </c>
      <c r="R301" s="7" t="s">
        <v>8335</v>
      </c>
      <c r="S301" s="13">
        <f t="shared" si="8"/>
        <v>40469.225231481483</v>
      </c>
      <c r="T301" s="13">
        <f t="shared" si="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>ROUNDUP((E302/D302)*100,0)</f>
        <v>102</v>
      </c>
      <c r="P302" s="6">
        <f xml:space="preserve"> IFERROR(ROUNDUP(E302/L302,2),0)</f>
        <v>85.34</v>
      </c>
      <c r="Q302" s="7" t="s">
        <v>8330</v>
      </c>
      <c r="R302" s="7" t="s">
        <v>8335</v>
      </c>
      <c r="S302" s="13">
        <f t="shared" si="8"/>
        <v>40626.959930555553</v>
      </c>
      <c r="T302" s="13">
        <f t="shared" si="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>ROUNDUP((E303/D303)*100,0)</f>
        <v>119</v>
      </c>
      <c r="P303" s="6">
        <f xml:space="preserve"> IFERROR(ROUNDUP(E303/L303,2),0)</f>
        <v>61.5</v>
      </c>
      <c r="Q303" s="7" t="s">
        <v>8330</v>
      </c>
      <c r="R303" s="7" t="s">
        <v>8335</v>
      </c>
      <c r="S303" s="13">
        <f t="shared" si="8"/>
        <v>41312.737673611111</v>
      </c>
      <c r="T303" s="13">
        <f t="shared" si="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>ROUNDUP((E304/D304)*100,0)</f>
        <v>101</v>
      </c>
      <c r="P304" s="6">
        <f xml:space="preserve"> IFERROR(ROUNDUP(E304/L304,2),0)</f>
        <v>93.02000000000001</v>
      </c>
      <c r="Q304" s="7" t="s">
        <v>8330</v>
      </c>
      <c r="R304" s="7" t="s">
        <v>8335</v>
      </c>
      <c r="S304" s="13">
        <f t="shared" si="8"/>
        <v>40933.856921296298</v>
      </c>
      <c r="T304" s="13">
        <f t="shared" si="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>ROUNDUP((E305/D305)*100,0)</f>
        <v>138</v>
      </c>
      <c r="P305" s="6">
        <f xml:space="preserve"> IFERROR(ROUNDUP(E305/L305,2),0)</f>
        <v>50.3</v>
      </c>
      <c r="Q305" s="7" t="s">
        <v>8330</v>
      </c>
      <c r="R305" s="7" t="s">
        <v>8335</v>
      </c>
      <c r="S305" s="13">
        <f t="shared" si="8"/>
        <v>41032.071134259262</v>
      </c>
      <c r="T305" s="13">
        <f t="shared" si="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>ROUNDUP((E306/D306)*100,0)</f>
        <v>232</v>
      </c>
      <c r="P306" s="6">
        <f xml:space="preserve"> IFERROR(ROUNDUP(E306/L306,2),0)</f>
        <v>106.44000000000001</v>
      </c>
      <c r="Q306" s="7" t="s">
        <v>8330</v>
      </c>
      <c r="R306" s="7" t="s">
        <v>8335</v>
      </c>
      <c r="S306" s="13">
        <f t="shared" si="8"/>
        <v>41114.094872685186</v>
      </c>
      <c r="T306" s="13">
        <f t="shared" si="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>ROUNDUP((E307/D307)*100,0)</f>
        <v>131</v>
      </c>
      <c r="P307" s="6">
        <f xml:space="preserve"> IFERROR(ROUNDUP(E307/L307,2),0)</f>
        <v>51.72</v>
      </c>
      <c r="Q307" s="7" t="s">
        <v>8330</v>
      </c>
      <c r="R307" s="7" t="s">
        <v>8335</v>
      </c>
      <c r="S307" s="13">
        <f t="shared" si="8"/>
        <v>40948.630196759259</v>
      </c>
      <c r="T307" s="13">
        <f t="shared" si="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>ROUNDUP((E308/D308)*100,0)</f>
        <v>293</v>
      </c>
      <c r="P308" s="6">
        <f xml:space="preserve"> IFERROR(ROUNDUP(E308/L308,2),0)</f>
        <v>36.619999999999997</v>
      </c>
      <c r="Q308" s="7" t="s">
        <v>8330</v>
      </c>
      <c r="R308" s="7" t="s">
        <v>8335</v>
      </c>
      <c r="S308" s="13">
        <f t="shared" si="8"/>
        <v>41333.837187500001</v>
      </c>
      <c r="T308" s="13">
        <f t="shared" si="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>ROUNDUP((E309/D309)*100,0)</f>
        <v>112</v>
      </c>
      <c r="P309" s="6">
        <f xml:space="preserve"> IFERROR(ROUNDUP(E309/L309,2),0)</f>
        <v>42.519999999999996</v>
      </c>
      <c r="Q309" s="7" t="s">
        <v>8330</v>
      </c>
      <c r="R309" s="7" t="s">
        <v>8335</v>
      </c>
      <c r="S309" s="13">
        <f t="shared" si="8"/>
        <v>41282.944456018515</v>
      </c>
      <c r="T309" s="13">
        <f t="shared" si="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>ROUNDUP((E310/D310)*100,0)</f>
        <v>106</v>
      </c>
      <c r="P310" s="6">
        <f xml:space="preserve"> IFERROR(ROUNDUP(E310/L310,2),0)</f>
        <v>62.72</v>
      </c>
      <c r="Q310" s="7" t="s">
        <v>8330</v>
      </c>
      <c r="R310" s="7" t="s">
        <v>8335</v>
      </c>
      <c r="S310" s="13">
        <f t="shared" si="8"/>
        <v>40567.694560185184</v>
      </c>
      <c r="T310" s="13">
        <f t="shared" si="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>ROUNDUP((E311/D311)*100,0)</f>
        <v>119</v>
      </c>
      <c r="P311" s="6">
        <f xml:space="preserve"> IFERROR(ROUNDUP(E311/L311,2),0)</f>
        <v>89.960000000000008</v>
      </c>
      <c r="Q311" s="7" t="s">
        <v>8330</v>
      </c>
      <c r="R311" s="7" t="s">
        <v>8335</v>
      </c>
      <c r="S311" s="13">
        <f t="shared" si="8"/>
        <v>41134.751550925925</v>
      </c>
      <c r="T311" s="13">
        <f t="shared" si="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>ROUNDUP((E312/D312)*100,0)</f>
        <v>105</v>
      </c>
      <c r="P312" s="6">
        <f xml:space="preserve"> IFERROR(ROUNDUP(E312/L312,2),0)</f>
        <v>28.930000000000003</v>
      </c>
      <c r="Q312" s="7" t="s">
        <v>8330</v>
      </c>
      <c r="R312" s="7" t="s">
        <v>8335</v>
      </c>
      <c r="S312" s="13">
        <f t="shared" si="8"/>
        <v>40821.183136574073</v>
      </c>
      <c r="T312" s="13">
        <f t="shared" si="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>ROUNDUP((E313/D313)*100,0)</f>
        <v>105</v>
      </c>
      <c r="P313" s="6">
        <f xml:space="preserve"> IFERROR(ROUNDUP(E313/L313,2),0)</f>
        <v>138.81</v>
      </c>
      <c r="Q313" s="7" t="s">
        <v>8330</v>
      </c>
      <c r="R313" s="7" t="s">
        <v>8335</v>
      </c>
      <c r="S313" s="13">
        <f t="shared" si="8"/>
        <v>40868.219814814816</v>
      </c>
      <c r="T313" s="13">
        <f t="shared" si="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>ROUNDUP((E314/D314)*100,0)</f>
        <v>112</v>
      </c>
      <c r="P314" s="6">
        <f xml:space="preserve"> IFERROR(ROUNDUP(E314/L314,2),0)</f>
        <v>61.309999999999995</v>
      </c>
      <c r="Q314" s="7" t="s">
        <v>8330</v>
      </c>
      <c r="R314" s="7" t="s">
        <v>8335</v>
      </c>
      <c r="S314" s="13">
        <f t="shared" si="8"/>
        <v>41348.877685185187</v>
      </c>
      <c r="T314" s="13">
        <f t="shared" si="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>ROUNDUP((E315/D315)*100,0)</f>
        <v>105</v>
      </c>
      <c r="P315" s="6">
        <f xml:space="preserve"> IFERROR(ROUNDUP(E315/L315,2),0)</f>
        <v>80.210000000000008</v>
      </c>
      <c r="Q315" s="7" t="s">
        <v>8330</v>
      </c>
      <c r="R315" s="7" t="s">
        <v>8335</v>
      </c>
      <c r="S315" s="13">
        <f t="shared" si="8"/>
        <v>40357.227939814817</v>
      </c>
      <c r="T315" s="13">
        <f t="shared" si="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>ROUNDUP((E316/D316)*100,0)</f>
        <v>386</v>
      </c>
      <c r="P316" s="6">
        <f xml:space="preserve"> IFERROR(ROUNDUP(E316/L316,2),0)</f>
        <v>32.1</v>
      </c>
      <c r="Q316" s="7" t="s">
        <v>8330</v>
      </c>
      <c r="R316" s="7" t="s">
        <v>8335</v>
      </c>
      <c r="S316" s="13">
        <f t="shared" si="8"/>
        <v>41304.833194444444</v>
      </c>
      <c r="T316" s="13">
        <f t="shared" si="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>ROUNDUP((E317/D317)*100,0)</f>
        <v>102</v>
      </c>
      <c r="P317" s="6">
        <f xml:space="preserve"> IFERROR(ROUNDUP(E317/L317,2),0)</f>
        <v>200.89</v>
      </c>
      <c r="Q317" s="7" t="s">
        <v>8330</v>
      </c>
      <c r="R317" s="7" t="s">
        <v>8335</v>
      </c>
      <c r="S317" s="13">
        <f t="shared" si="8"/>
        <v>41113.77238425926</v>
      </c>
      <c r="T317" s="13">
        <f t="shared" si="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>ROUNDUP((E318/D318)*100,0)</f>
        <v>114</v>
      </c>
      <c r="P318" s="6">
        <f xml:space="preserve"> IFERROR(ROUNDUP(E318/L318,2),0)</f>
        <v>108.02000000000001</v>
      </c>
      <c r="Q318" s="7" t="s">
        <v>8330</v>
      </c>
      <c r="R318" s="7" t="s">
        <v>8335</v>
      </c>
      <c r="S318" s="13">
        <f t="shared" si="8"/>
        <v>41950.923576388886</v>
      </c>
      <c r="T318" s="13">
        <f t="shared" si="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>ROUNDUP((E319/D319)*100,0)</f>
        <v>101</v>
      </c>
      <c r="P319" s="6">
        <f xml:space="preserve"> IFERROR(ROUNDUP(E319/L319,2),0)</f>
        <v>95.7</v>
      </c>
      <c r="Q319" s="7" t="s">
        <v>8330</v>
      </c>
      <c r="R319" s="7" t="s">
        <v>8335</v>
      </c>
      <c r="S319" s="13">
        <f t="shared" si="8"/>
        <v>41589.676886574074</v>
      </c>
      <c r="T319" s="13">
        <f t="shared" si="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>ROUNDUP((E320/D320)*100,0)</f>
        <v>284</v>
      </c>
      <c r="P320" s="6">
        <f xml:space="preserve"> IFERROR(ROUNDUP(E320/L320,2),0)</f>
        <v>49.89</v>
      </c>
      <c r="Q320" s="7" t="s">
        <v>8330</v>
      </c>
      <c r="R320" s="7" t="s">
        <v>8335</v>
      </c>
      <c r="S320" s="13">
        <f t="shared" si="8"/>
        <v>41330.038784722223</v>
      </c>
      <c r="T320" s="13">
        <f t="shared" si="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>ROUNDUP((E321/D321)*100,0)</f>
        <v>113</v>
      </c>
      <c r="P321" s="6">
        <f xml:space="preserve"> IFERROR(ROUNDUP(E321/L321,2),0)</f>
        <v>110.48</v>
      </c>
      <c r="Q321" s="7" t="s">
        <v>8330</v>
      </c>
      <c r="R321" s="7" t="s">
        <v>8335</v>
      </c>
      <c r="S321" s="13">
        <f t="shared" si="8"/>
        <v>40123.83829861111</v>
      </c>
      <c r="T321" s="13">
        <f t="shared" si="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>ROUNDUP((E322/D322)*100,0)</f>
        <v>107</v>
      </c>
      <c r="P322" s="6">
        <f xml:space="preserve"> IFERROR(ROUNDUP(E322/L322,2),0)</f>
        <v>134.91999999999999</v>
      </c>
      <c r="Q322" s="7" t="s">
        <v>8330</v>
      </c>
      <c r="R322" s="7" t="s">
        <v>8335</v>
      </c>
      <c r="S322" s="13">
        <f t="shared" si="8"/>
        <v>42331.551307870366</v>
      </c>
      <c r="T322" s="13">
        <f t="shared" si="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>ROUNDUP((E323/D323)*100,0)</f>
        <v>103</v>
      </c>
      <c r="P323" s="6">
        <f xml:space="preserve"> IFERROR(ROUNDUP(E323/L323,2),0)</f>
        <v>106.63000000000001</v>
      </c>
      <c r="Q323" s="7" t="s">
        <v>8330</v>
      </c>
      <c r="R323" s="7" t="s">
        <v>8335</v>
      </c>
      <c r="S323" s="13">
        <f t="shared" ref="S323:S386" si="10">(((J323/60)/60)/24)+DATE(1970,1,1)</f>
        <v>42647.446597222224</v>
      </c>
      <c r="T323" s="13">
        <f t="shared" ref="T323:T386" si="11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>ROUNDUP((E324/D324)*100,0)</f>
        <v>108</v>
      </c>
      <c r="P324" s="6">
        <f xml:space="preserve"> IFERROR(ROUNDUP(E324/L324,2),0)</f>
        <v>145.04999999999998</v>
      </c>
      <c r="Q324" s="7" t="s">
        <v>8330</v>
      </c>
      <c r="R324" s="7" t="s">
        <v>8335</v>
      </c>
      <c r="S324" s="13">
        <f t="shared" si="10"/>
        <v>42473.57</v>
      </c>
      <c r="T324" s="13">
        <f t="shared" si="11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>ROUNDUP((E325/D325)*100,0)</f>
        <v>124</v>
      </c>
      <c r="P325" s="6">
        <f xml:space="preserve"> IFERROR(ROUNDUP(E325/L325,2),0)</f>
        <v>114.59</v>
      </c>
      <c r="Q325" s="7" t="s">
        <v>8330</v>
      </c>
      <c r="R325" s="7" t="s">
        <v>8335</v>
      </c>
      <c r="S325" s="13">
        <f t="shared" si="10"/>
        <v>42697.32136574074</v>
      </c>
      <c r="T325" s="13">
        <f t="shared" si="1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>ROUNDUP((E326/D326)*100,0)</f>
        <v>102</v>
      </c>
      <c r="P326" s="6">
        <f xml:space="preserve"> IFERROR(ROUNDUP(E326/L326,2),0)</f>
        <v>105.32000000000001</v>
      </c>
      <c r="Q326" s="7" t="s">
        <v>8330</v>
      </c>
      <c r="R326" s="7" t="s">
        <v>8335</v>
      </c>
      <c r="S326" s="13">
        <f t="shared" si="10"/>
        <v>42184.626250000001</v>
      </c>
      <c r="T326" s="13">
        <f t="shared" si="1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>ROUNDUP((E327/D327)*100,0)</f>
        <v>105</v>
      </c>
      <c r="P327" s="6">
        <f xml:space="preserve"> IFERROR(ROUNDUP(E327/L327,2),0)</f>
        <v>70.930000000000007</v>
      </c>
      <c r="Q327" s="7" t="s">
        <v>8330</v>
      </c>
      <c r="R327" s="7" t="s">
        <v>8335</v>
      </c>
      <c r="S327" s="13">
        <f t="shared" si="10"/>
        <v>42689.187881944439</v>
      </c>
      <c r="T327" s="13">
        <f t="shared" si="1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>ROUNDUP((E328/D328)*100,0)</f>
        <v>113</v>
      </c>
      <c r="P328" s="6">
        <f xml:space="preserve"> IFERROR(ROUNDUP(E328/L328,2),0)</f>
        <v>147.17999999999998</v>
      </c>
      <c r="Q328" s="7" t="s">
        <v>8330</v>
      </c>
      <c r="R328" s="7" t="s">
        <v>8335</v>
      </c>
      <c r="S328" s="13">
        <f t="shared" si="10"/>
        <v>42775.314884259264</v>
      </c>
      <c r="T328" s="13">
        <f t="shared" si="11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>ROUNDUP((E329/D329)*100,0)</f>
        <v>137</v>
      </c>
      <c r="P329" s="6">
        <f xml:space="preserve"> IFERROR(ROUNDUP(E329/L329,2),0)</f>
        <v>160.47999999999999</v>
      </c>
      <c r="Q329" s="7" t="s">
        <v>8330</v>
      </c>
      <c r="R329" s="7" t="s">
        <v>8335</v>
      </c>
      <c r="S329" s="13">
        <f t="shared" si="10"/>
        <v>42058.235289351855</v>
      </c>
      <c r="T329" s="13">
        <f t="shared" si="1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>ROUNDUP((E330/D330)*100,0)</f>
        <v>104</v>
      </c>
      <c r="P330" s="6">
        <f xml:space="preserve"> IFERROR(ROUNDUP(E330/L330,2),0)</f>
        <v>156.04999999999998</v>
      </c>
      <c r="Q330" s="7" t="s">
        <v>8330</v>
      </c>
      <c r="R330" s="7" t="s">
        <v>8335</v>
      </c>
      <c r="S330" s="13">
        <f t="shared" si="10"/>
        <v>42278.946620370371</v>
      </c>
      <c r="T330" s="13">
        <f t="shared" si="1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>ROUNDUP((E331/D331)*100,0)</f>
        <v>106</v>
      </c>
      <c r="P331" s="6">
        <f xml:space="preserve"> IFERROR(ROUNDUP(E331/L331,2),0)</f>
        <v>63.18</v>
      </c>
      <c r="Q331" s="7" t="s">
        <v>8330</v>
      </c>
      <c r="R331" s="7" t="s">
        <v>8335</v>
      </c>
      <c r="S331" s="13">
        <f t="shared" si="10"/>
        <v>42291.46674768519</v>
      </c>
      <c r="T331" s="13">
        <f t="shared" si="11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>ROUNDUP((E332/D332)*100,0)</f>
        <v>102</v>
      </c>
      <c r="P332" s="6">
        <f xml:space="preserve"> IFERROR(ROUNDUP(E332/L332,2),0)</f>
        <v>104.83</v>
      </c>
      <c r="Q332" s="7" t="s">
        <v>8330</v>
      </c>
      <c r="R332" s="7" t="s">
        <v>8335</v>
      </c>
      <c r="S332" s="13">
        <f t="shared" si="10"/>
        <v>41379.515775462962</v>
      </c>
      <c r="T332" s="13">
        <f t="shared" si="1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>ROUNDUP((E333/D333)*100,0)</f>
        <v>107</v>
      </c>
      <c r="P333" s="6">
        <f xml:space="preserve"> IFERROR(ROUNDUP(E333/L333,2),0)</f>
        <v>97.36</v>
      </c>
      <c r="Q333" s="7" t="s">
        <v>8330</v>
      </c>
      <c r="R333" s="7" t="s">
        <v>8335</v>
      </c>
      <c r="S333" s="13">
        <f t="shared" si="10"/>
        <v>42507.581412037034</v>
      </c>
      <c r="T333" s="13">
        <f t="shared" si="11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>ROUNDUP((E334/D334)*100,0)</f>
        <v>114</v>
      </c>
      <c r="P334" s="6">
        <f xml:space="preserve"> IFERROR(ROUNDUP(E334/L334,2),0)</f>
        <v>203.64</v>
      </c>
      <c r="Q334" s="7" t="s">
        <v>8330</v>
      </c>
      <c r="R334" s="7" t="s">
        <v>8335</v>
      </c>
      <c r="S334" s="13">
        <f t="shared" si="10"/>
        <v>42263.680289351847</v>
      </c>
      <c r="T334" s="13">
        <f t="shared" si="11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>ROUNDUP((E335/D335)*100,0)</f>
        <v>126</v>
      </c>
      <c r="P335" s="6">
        <f xml:space="preserve"> IFERROR(ROUNDUP(E335/L335,2),0)</f>
        <v>188.32</v>
      </c>
      <c r="Q335" s="7" t="s">
        <v>8330</v>
      </c>
      <c r="R335" s="7" t="s">
        <v>8335</v>
      </c>
      <c r="S335" s="13">
        <f t="shared" si="10"/>
        <v>42437.636469907404</v>
      </c>
      <c r="T335" s="13">
        <f t="shared" si="1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>ROUNDUP((E336/D336)*100,0)</f>
        <v>102</v>
      </c>
      <c r="P336" s="6">
        <f xml:space="preserve"> IFERROR(ROUNDUP(E336/L336,2),0)</f>
        <v>146.66</v>
      </c>
      <c r="Q336" s="7" t="s">
        <v>8330</v>
      </c>
      <c r="R336" s="7" t="s">
        <v>8335</v>
      </c>
      <c r="S336" s="13">
        <f t="shared" si="10"/>
        <v>42101.682372685187</v>
      </c>
      <c r="T336" s="13">
        <f t="shared" si="11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>ROUNDUP((E337/D337)*100,0)</f>
        <v>103</v>
      </c>
      <c r="P337" s="6">
        <f xml:space="preserve"> IFERROR(ROUNDUP(E337/L337,2),0)</f>
        <v>109.19000000000001</v>
      </c>
      <c r="Q337" s="7" t="s">
        <v>8330</v>
      </c>
      <c r="R337" s="7" t="s">
        <v>8335</v>
      </c>
      <c r="S337" s="13">
        <f t="shared" si="10"/>
        <v>42101.737442129626</v>
      </c>
      <c r="T337" s="13">
        <f t="shared" si="1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>ROUNDUP((E338/D338)*100,0)</f>
        <v>117</v>
      </c>
      <c r="P338" s="6">
        <f xml:space="preserve"> IFERROR(ROUNDUP(E338/L338,2),0)</f>
        <v>59.25</v>
      </c>
      <c r="Q338" s="7" t="s">
        <v>8330</v>
      </c>
      <c r="R338" s="7" t="s">
        <v>8335</v>
      </c>
      <c r="S338" s="13">
        <f t="shared" si="10"/>
        <v>42291.596273148149</v>
      </c>
      <c r="T338" s="13">
        <f t="shared" si="11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>ROUNDUP((E339/D339)*100,0)</f>
        <v>102</v>
      </c>
      <c r="P339" s="6">
        <f xml:space="preserve"> IFERROR(ROUNDUP(E339/L339,2),0)</f>
        <v>97.910000000000011</v>
      </c>
      <c r="Q339" s="7" t="s">
        <v>8330</v>
      </c>
      <c r="R339" s="7" t="s">
        <v>8335</v>
      </c>
      <c r="S339" s="13">
        <f t="shared" si="10"/>
        <v>42047.128564814819</v>
      </c>
      <c r="T339" s="13">
        <f t="shared" si="11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>ROUNDUP((E340/D340)*100,0)</f>
        <v>111</v>
      </c>
      <c r="P340" s="6">
        <f xml:space="preserve"> IFERROR(ROUNDUP(E340/L340,2),0)</f>
        <v>70.010000000000005</v>
      </c>
      <c r="Q340" s="7" t="s">
        <v>8330</v>
      </c>
      <c r="R340" s="7" t="s">
        <v>8335</v>
      </c>
      <c r="S340" s="13">
        <f t="shared" si="10"/>
        <v>42559.755671296298</v>
      </c>
      <c r="T340" s="13">
        <f t="shared" si="1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>ROUNDUP((E341/D341)*100,0)</f>
        <v>109</v>
      </c>
      <c r="P341" s="6">
        <f xml:space="preserve"> IFERROR(ROUNDUP(E341/L341,2),0)</f>
        <v>72.87</v>
      </c>
      <c r="Q341" s="7" t="s">
        <v>8330</v>
      </c>
      <c r="R341" s="7" t="s">
        <v>8335</v>
      </c>
      <c r="S341" s="13">
        <f t="shared" si="10"/>
        <v>42093.760046296295</v>
      </c>
      <c r="T341" s="13">
        <f t="shared" si="1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>ROUNDUP((E342/D342)*100,0)</f>
        <v>126</v>
      </c>
      <c r="P342" s="6">
        <f xml:space="preserve"> IFERROR(ROUNDUP(E342/L342,2),0)</f>
        <v>146.35</v>
      </c>
      <c r="Q342" s="7" t="s">
        <v>8330</v>
      </c>
      <c r="R342" s="7" t="s">
        <v>8335</v>
      </c>
      <c r="S342" s="13">
        <f t="shared" si="10"/>
        <v>42772.669062500005</v>
      </c>
      <c r="T342" s="13">
        <f t="shared" si="11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>ROUNDUP((E343/D343)*100,0)</f>
        <v>107</v>
      </c>
      <c r="P343" s="6">
        <f xml:space="preserve"> IFERROR(ROUNDUP(E343/L343,2),0)</f>
        <v>67.910000000000011</v>
      </c>
      <c r="Q343" s="7" t="s">
        <v>8330</v>
      </c>
      <c r="R343" s="7" t="s">
        <v>8335</v>
      </c>
      <c r="S343" s="13">
        <f t="shared" si="10"/>
        <v>41894.879606481481</v>
      </c>
      <c r="T343" s="13">
        <f t="shared" si="1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>ROUNDUP((E344/D344)*100,0)</f>
        <v>101</v>
      </c>
      <c r="P344" s="6">
        <f xml:space="preserve"> IFERROR(ROUNDUP(E344/L344,2),0)</f>
        <v>169.85999999999999</v>
      </c>
      <c r="Q344" s="7" t="s">
        <v>8330</v>
      </c>
      <c r="R344" s="7" t="s">
        <v>8335</v>
      </c>
      <c r="S344" s="13">
        <f t="shared" si="10"/>
        <v>42459.780844907407</v>
      </c>
      <c r="T344" s="13">
        <f t="shared" si="1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>ROUNDUP((E345/D345)*100,0)</f>
        <v>103</v>
      </c>
      <c r="P345" s="6">
        <f xml:space="preserve"> IFERROR(ROUNDUP(E345/L345,2),0)</f>
        <v>58.419999999999995</v>
      </c>
      <c r="Q345" s="7" t="s">
        <v>8330</v>
      </c>
      <c r="R345" s="7" t="s">
        <v>8335</v>
      </c>
      <c r="S345" s="13">
        <f t="shared" si="10"/>
        <v>41926.73778935185</v>
      </c>
      <c r="T345" s="13">
        <f t="shared" si="1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>ROUNDUP((E346/D346)*100,0)</f>
        <v>103</v>
      </c>
      <c r="P346" s="6">
        <f xml:space="preserve"> IFERROR(ROUNDUP(E346/L346,2),0)</f>
        <v>120</v>
      </c>
      <c r="Q346" s="7" t="s">
        <v>8330</v>
      </c>
      <c r="R346" s="7" t="s">
        <v>8335</v>
      </c>
      <c r="S346" s="13">
        <f t="shared" si="10"/>
        <v>42111.970995370371</v>
      </c>
      <c r="T346" s="13">
        <f t="shared" si="1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>ROUNDUP((E347/D347)*100,0)</f>
        <v>124</v>
      </c>
      <c r="P347" s="6">
        <f xml:space="preserve"> IFERROR(ROUNDUP(E347/L347,2),0)</f>
        <v>99.87</v>
      </c>
      <c r="Q347" s="7" t="s">
        <v>8330</v>
      </c>
      <c r="R347" s="7" t="s">
        <v>8335</v>
      </c>
      <c r="S347" s="13">
        <f t="shared" si="10"/>
        <v>42114.944328703699</v>
      </c>
      <c r="T347" s="13">
        <f t="shared" si="11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>ROUNDUP((E348/D348)*100,0)</f>
        <v>171</v>
      </c>
      <c r="P348" s="6">
        <f xml:space="preserve"> IFERROR(ROUNDUP(E348/L348,2),0)</f>
        <v>90.58</v>
      </c>
      <c r="Q348" s="7" t="s">
        <v>8330</v>
      </c>
      <c r="R348" s="7" t="s">
        <v>8335</v>
      </c>
      <c r="S348" s="13">
        <f t="shared" si="10"/>
        <v>42261.500243055561</v>
      </c>
      <c r="T348" s="13">
        <f t="shared" si="11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>ROUNDUP((E349/D349)*100,0)</f>
        <v>112</v>
      </c>
      <c r="P349" s="6">
        <f xml:space="preserve"> IFERROR(ROUNDUP(E349/L349,2),0)</f>
        <v>117.78</v>
      </c>
      <c r="Q349" s="7" t="s">
        <v>8330</v>
      </c>
      <c r="R349" s="7" t="s">
        <v>8335</v>
      </c>
      <c r="S349" s="13">
        <f t="shared" si="10"/>
        <v>42292.495474537034</v>
      </c>
      <c r="T349" s="13">
        <f t="shared" si="11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>ROUNDUP((E350/D350)*100,0)</f>
        <v>103</v>
      </c>
      <c r="P350" s="6">
        <f xml:space="preserve"> IFERROR(ROUNDUP(E350/L350,2),0)</f>
        <v>86.56</v>
      </c>
      <c r="Q350" s="7" t="s">
        <v>8330</v>
      </c>
      <c r="R350" s="7" t="s">
        <v>8335</v>
      </c>
      <c r="S350" s="13">
        <f t="shared" si="10"/>
        <v>42207.58699074074</v>
      </c>
      <c r="T350" s="13">
        <f t="shared" si="1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>ROUNDUP((E351/D351)*100,0)</f>
        <v>107</v>
      </c>
      <c r="P351" s="6">
        <f xml:space="preserve"> IFERROR(ROUNDUP(E351/L351,2),0)</f>
        <v>71.900000000000006</v>
      </c>
      <c r="Q351" s="7" t="s">
        <v>8330</v>
      </c>
      <c r="R351" s="7" t="s">
        <v>8335</v>
      </c>
      <c r="S351" s="13">
        <f t="shared" si="10"/>
        <v>42760.498935185184</v>
      </c>
      <c r="T351" s="13">
        <f t="shared" si="1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>ROUNDUP((E352/D352)*100,0)</f>
        <v>115</v>
      </c>
      <c r="P352" s="6">
        <f xml:space="preserve"> IFERROR(ROUNDUP(E352/L352,2),0)</f>
        <v>129.82</v>
      </c>
      <c r="Q352" s="7" t="s">
        <v>8330</v>
      </c>
      <c r="R352" s="7" t="s">
        <v>8335</v>
      </c>
      <c r="S352" s="13">
        <f t="shared" si="10"/>
        <v>42586.066076388888</v>
      </c>
      <c r="T352" s="13">
        <f t="shared" si="1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>ROUNDUP((E353/D353)*100,0)</f>
        <v>128</v>
      </c>
      <c r="P353" s="6">
        <f xml:space="preserve"> IFERROR(ROUNDUP(E353/L353,2),0)</f>
        <v>44.919999999999995</v>
      </c>
      <c r="Q353" s="7" t="s">
        <v>8330</v>
      </c>
      <c r="R353" s="7" t="s">
        <v>8335</v>
      </c>
      <c r="S353" s="13">
        <f t="shared" si="10"/>
        <v>42427.964745370366</v>
      </c>
      <c r="T353" s="13">
        <f t="shared" si="11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>ROUNDUP((E354/D354)*100,0)</f>
        <v>117</v>
      </c>
      <c r="P354" s="6">
        <f xml:space="preserve"> IFERROR(ROUNDUP(E354/L354,2),0)</f>
        <v>40.76</v>
      </c>
      <c r="Q354" s="7" t="s">
        <v>8330</v>
      </c>
      <c r="R354" s="7" t="s">
        <v>8335</v>
      </c>
      <c r="S354" s="13">
        <f t="shared" si="10"/>
        <v>41890.167453703703</v>
      </c>
      <c r="T354" s="13">
        <f t="shared" si="1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>ROUNDUP((E355/D355)*100,0)</f>
        <v>109</v>
      </c>
      <c r="P355" s="6">
        <f xml:space="preserve"> IFERROR(ROUNDUP(E355/L355,2),0)</f>
        <v>103.53</v>
      </c>
      <c r="Q355" s="7" t="s">
        <v>8330</v>
      </c>
      <c r="R355" s="7" t="s">
        <v>8335</v>
      </c>
      <c r="S355" s="13">
        <f t="shared" si="10"/>
        <v>42297.791886574079</v>
      </c>
      <c r="T355" s="13">
        <f t="shared" si="11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>ROUNDUP((E356/D356)*100,0)</f>
        <v>104</v>
      </c>
      <c r="P356" s="6">
        <f xml:space="preserve"> IFERROR(ROUNDUP(E356/L356,2),0)</f>
        <v>125.45</v>
      </c>
      <c r="Q356" s="7" t="s">
        <v>8330</v>
      </c>
      <c r="R356" s="7" t="s">
        <v>8335</v>
      </c>
      <c r="S356" s="13">
        <f t="shared" si="10"/>
        <v>42438.827789351853</v>
      </c>
      <c r="T356" s="13">
        <f t="shared" si="1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>ROUNDUP((E357/D357)*100,0)</f>
        <v>117</v>
      </c>
      <c r="P357" s="6">
        <f xml:space="preserve"> IFERROR(ROUNDUP(E357/L357,2),0)</f>
        <v>246.60999999999999</v>
      </c>
      <c r="Q357" s="7" t="s">
        <v>8330</v>
      </c>
      <c r="R357" s="7" t="s">
        <v>8335</v>
      </c>
      <c r="S357" s="13">
        <f t="shared" si="10"/>
        <v>41943.293912037036</v>
      </c>
      <c r="T357" s="13">
        <f t="shared" si="1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>ROUNDUP((E358/D358)*100,0)</f>
        <v>103</v>
      </c>
      <c r="P358" s="6">
        <f xml:space="preserve"> IFERROR(ROUNDUP(E358/L358,2),0)</f>
        <v>79.410000000000011</v>
      </c>
      <c r="Q358" s="7" t="s">
        <v>8330</v>
      </c>
      <c r="R358" s="7" t="s">
        <v>8335</v>
      </c>
      <c r="S358" s="13">
        <f t="shared" si="10"/>
        <v>42415.803159722222</v>
      </c>
      <c r="T358" s="13">
        <f t="shared" si="1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>ROUNDUP((E359/D359)*100,0)</f>
        <v>174</v>
      </c>
      <c r="P359" s="6">
        <f xml:space="preserve"> IFERROR(ROUNDUP(E359/L359,2),0)</f>
        <v>86.14</v>
      </c>
      <c r="Q359" s="7" t="s">
        <v>8330</v>
      </c>
      <c r="R359" s="7" t="s">
        <v>8335</v>
      </c>
      <c r="S359" s="13">
        <f t="shared" si="10"/>
        <v>42078.222187499996</v>
      </c>
      <c r="T359" s="13">
        <f t="shared" si="1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>ROUNDUP((E360/D360)*100,0)</f>
        <v>104</v>
      </c>
      <c r="P360" s="6">
        <f xml:space="preserve"> IFERROR(ROUNDUP(E360/L360,2),0)</f>
        <v>193.04999999999998</v>
      </c>
      <c r="Q360" s="7" t="s">
        <v>8330</v>
      </c>
      <c r="R360" s="7" t="s">
        <v>8335</v>
      </c>
      <c r="S360" s="13">
        <f t="shared" si="10"/>
        <v>42507.860196759255</v>
      </c>
      <c r="T360" s="13">
        <f t="shared" si="1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>ROUNDUP((E361/D361)*100,0)</f>
        <v>105</v>
      </c>
      <c r="P361" s="6">
        <f xml:space="preserve"> IFERROR(ROUNDUP(E361/L361,2),0)</f>
        <v>84.03</v>
      </c>
      <c r="Q361" s="7" t="s">
        <v>8330</v>
      </c>
      <c r="R361" s="7" t="s">
        <v>8335</v>
      </c>
      <c r="S361" s="13">
        <f t="shared" si="10"/>
        <v>41935.070486111108</v>
      </c>
      <c r="T361" s="13">
        <f t="shared" si="11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>ROUNDUP((E362/D362)*100,0)</f>
        <v>102</v>
      </c>
      <c r="P362" s="6">
        <f xml:space="preserve"> IFERROR(ROUNDUP(E362/L362,2),0)</f>
        <v>139.82999999999998</v>
      </c>
      <c r="Q362" s="7" t="s">
        <v>8330</v>
      </c>
      <c r="R362" s="7" t="s">
        <v>8335</v>
      </c>
      <c r="S362" s="13">
        <f t="shared" si="10"/>
        <v>42163.897916666669</v>
      </c>
      <c r="T362" s="13">
        <f t="shared" si="11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>ROUNDUP((E363/D363)*100,0)</f>
        <v>112</v>
      </c>
      <c r="P363" s="6">
        <f xml:space="preserve"> IFERROR(ROUNDUP(E363/L363,2),0)</f>
        <v>109.83</v>
      </c>
      <c r="Q363" s="7" t="s">
        <v>8330</v>
      </c>
      <c r="R363" s="7" t="s">
        <v>8335</v>
      </c>
      <c r="S363" s="13">
        <f t="shared" si="10"/>
        <v>41936.001226851848</v>
      </c>
      <c r="T363" s="13">
        <f t="shared" si="1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>ROUNDUP((E364/D364)*100,0)</f>
        <v>125</v>
      </c>
      <c r="P364" s="6">
        <f xml:space="preserve"> IFERROR(ROUNDUP(E364/L364,2),0)</f>
        <v>139.54</v>
      </c>
      <c r="Q364" s="7" t="s">
        <v>8330</v>
      </c>
      <c r="R364" s="7" t="s">
        <v>8335</v>
      </c>
      <c r="S364" s="13">
        <f t="shared" si="10"/>
        <v>41837.210543981484</v>
      </c>
      <c r="T364" s="13">
        <f t="shared" si="1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>ROUNDUP((E365/D365)*100,0)</f>
        <v>102</v>
      </c>
      <c r="P365" s="6">
        <f xml:space="preserve"> IFERROR(ROUNDUP(E365/L365,2),0)</f>
        <v>347.84999999999997</v>
      </c>
      <c r="Q365" s="7" t="s">
        <v>8330</v>
      </c>
      <c r="R365" s="7" t="s">
        <v>8335</v>
      </c>
      <c r="S365" s="13">
        <f t="shared" si="10"/>
        <v>40255.744629629626</v>
      </c>
      <c r="T365" s="13">
        <f t="shared" si="11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>ROUNDUP((E366/D366)*100,0)</f>
        <v>111</v>
      </c>
      <c r="P366" s="6">
        <f xml:space="preserve"> IFERROR(ROUNDUP(E366/L366,2),0)</f>
        <v>68.25</v>
      </c>
      <c r="Q366" s="7" t="s">
        <v>8330</v>
      </c>
      <c r="R366" s="7" t="s">
        <v>8335</v>
      </c>
      <c r="S366" s="13">
        <f t="shared" si="10"/>
        <v>41780.859629629631</v>
      </c>
      <c r="T366" s="13">
        <f t="shared" si="1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>ROUNDUP((E367/D367)*100,0)</f>
        <v>104</v>
      </c>
      <c r="P367" s="6">
        <f xml:space="preserve"> IFERROR(ROUNDUP(E367/L367,2),0)</f>
        <v>239.94</v>
      </c>
      <c r="Q367" s="7" t="s">
        <v>8330</v>
      </c>
      <c r="R367" s="7" t="s">
        <v>8335</v>
      </c>
      <c r="S367" s="13">
        <f t="shared" si="10"/>
        <v>41668.606469907405</v>
      </c>
      <c r="T367" s="13">
        <f t="shared" si="1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>ROUNDUP((E368/D368)*100,0)</f>
        <v>102</v>
      </c>
      <c r="P368" s="6">
        <f xml:space="preserve"> IFERROR(ROUNDUP(E368/L368,2),0)</f>
        <v>287.32</v>
      </c>
      <c r="Q368" s="7" t="s">
        <v>8330</v>
      </c>
      <c r="R368" s="7" t="s">
        <v>8335</v>
      </c>
      <c r="S368" s="13">
        <f t="shared" si="10"/>
        <v>41019.793032407404</v>
      </c>
      <c r="T368" s="13">
        <f t="shared" si="11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>ROUNDUP((E369/D369)*100,0)</f>
        <v>104</v>
      </c>
      <c r="P369" s="6">
        <f xml:space="preserve"> IFERROR(ROUNDUP(E369/L369,2),0)</f>
        <v>86.850000000000009</v>
      </c>
      <c r="Q369" s="7" t="s">
        <v>8330</v>
      </c>
      <c r="R369" s="7" t="s">
        <v>8335</v>
      </c>
      <c r="S369" s="13">
        <f t="shared" si="10"/>
        <v>41355.577291666668</v>
      </c>
      <c r="T369" s="13">
        <f t="shared" si="1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>ROUNDUP((E370/D370)*100,0)</f>
        <v>105</v>
      </c>
      <c r="P370" s="6">
        <f xml:space="preserve"> IFERROR(ROUNDUP(E370/L370,2),0)</f>
        <v>81.850000000000009</v>
      </c>
      <c r="Q370" s="7" t="s">
        <v>8330</v>
      </c>
      <c r="R370" s="7" t="s">
        <v>8335</v>
      </c>
      <c r="S370" s="13">
        <f t="shared" si="10"/>
        <v>42043.605578703704</v>
      </c>
      <c r="T370" s="13">
        <f t="shared" si="11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>ROUNDUP((E371/D371)*100,0)</f>
        <v>111</v>
      </c>
      <c r="P371" s="6">
        <f xml:space="preserve"> IFERROR(ROUNDUP(E371/L371,2),0)</f>
        <v>42.879999999999995</v>
      </c>
      <c r="Q371" s="7" t="s">
        <v>8330</v>
      </c>
      <c r="R371" s="7" t="s">
        <v>8335</v>
      </c>
      <c r="S371" s="13">
        <f t="shared" si="10"/>
        <v>40893.551724537036</v>
      </c>
      <c r="T371" s="13">
        <f t="shared" si="11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>ROUNDUP((E372/D372)*100,0)</f>
        <v>123</v>
      </c>
      <c r="P372" s="6">
        <f xml:space="preserve"> IFERROR(ROUNDUP(E372/L372,2),0)</f>
        <v>709.42</v>
      </c>
      <c r="Q372" s="7" t="s">
        <v>8330</v>
      </c>
      <c r="R372" s="7" t="s">
        <v>8335</v>
      </c>
      <c r="S372" s="13">
        <f t="shared" si="10"/>
        <v>42711.795138888891</v>
      </c>
      <c r="T372" s="13">
        <f t="shared" si="1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>ROUNDUP((E373/D373)*100,0)</f>
        <v>115</v>
      </c>
      <c r="P373" s="6">
        <f xml:space="preserve"> IFERROR(ROUNDUP(E373/L373,2),0)</f>
        <v>161.26</v>
      </c>
      <c r="Q373" s="7" t="s">
        <v>8330</v>
      </c>
      <c r="R373" s="7" t="s">
        <v>8335</v>
      </c>
      <c r="S373" s="13">
        <f t="shared" si="10"/>
        <v>41261.767812500002</v>
      </c>
      <c r="T373" s="13">
        <f t="shared" si="1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>ROUNDUP((E374/D374)*100,0)</f>
        <v>126</v>
      </c>
      <c r="P374" s="6">
        <f xml:space="preserve"> IFERROR(ROUNDUP(E374/L374,2),0)</f>
        <v>41.78</v>
      </c>
      <c r="Q374" s="7" t="s">
        <v>8330</v>
      </c>
      <c r="R374" s="7" t="s">
        <v>8335</v>
      </c>
      <c r="S374" s="13">
        <f t="shared" si="10"/>
        <v>42425.576898148152</v>
      </c>
      <c r="T374" s="13">
        <f t="shared" si="1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>ROUNDUP((E375/D375)*100,0)</f>
        <v>107</v>
      </c>
      <c r="P375" s="6">
        <f xml:space="preserve"> IFERROR(ROUNDUP(E375/L375,2),0)</f>
        <v>89.89</v>
      </c>
      <c r="Q375" s="7" t="s">
        <v>8330</v>
      </c>
      <c r="R375" s="7" t="s">
        <v>8335</v>
      </c>
      <c r="S375" s="13">
        <f t="shared" si="10"/>
        <v>41078.91201388889</v>
      </c>
      <c r="T375" s="13">
        <f t="shared" si="11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>ROUNDUP((E376/D376)*100,0)</f>
        <v>131</v>
      </c>
      <c r="P376" s="6">
        <f xml:space="preserve"> IFERROR(ROUNDUP(E376/L376,2),0)</f>
        <v>45.059999999999995</v>
      </c>
      <c r="Q376" s="7" t="s">
        <v>8330</v>
      </c>
      <c r="R376" s="7" t="s">
        <v>8335</v>
      </c>
      <c r="S376" s="13">
        <f t="shared" si="10"/>
        <v>40757.889247685183</v>
      </c>
      <c r="T376" s="13">
        <f t="shared" si="11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>ROUNDUP((E377/D377)*100,0)</f>
        <v>120</v>
      </c>
      <c r="P377" s="6">
        <f xml:space="preserve"> IFERROR(ROUNDUP(E377/L377,2),0)</f>
        <v>42.86</v>
      </c>
      <c r="Q377" s="7" t="s">
        <v>8330</v>
      </c>
      <c r="R377" s="7" t="s">
        <v>8335</v>
      </c>
      <c r="S377" s="13">
        <f t="shared" si="10"/>
        <v>41657.985081018516</v>
      </c>
      <c r="T377" s="13">
        <f t="shared" si="1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>ROUNDUP((E378/D378)*100,0)</f>
        <v>106</v>
      </c>
      <c r="P378" s="6">
        <f xml:space="preserve"> IFERROR(ROUNDUP(E378/L378,2),0)</f>
        <v>54.089999999999996</v>
      </c>
      <c r="Q378" s="7" t="s">
        <v>8330</v>
      </c>
      <c r="R378" s="7" t="s">
        <v>8335</v>
      </c>
      <c r="S378" s="13">
        <f t="shared" si="10"/>
        <v>42576.452731481477</v>
      </c>
      <c r="T378" s="13">
        <f t="shared" si="1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>ROUNDUP((E379/D379)*100,0)</f>
        <v>115</v>
      </c>
      <c r="P379" s="6">
        <f xml:space="preserve"> IFERROR(ROUNDUP(E379/L379,2),0)</f>
        <v>103.22</v>
      </c>
      <c r="Q379" s="7" t="s">
        <v>8330</v>
      </c>
      <c r="R379" s="7" t="s">
        <v>8335</v>
      </c>
      <c r="S379" s="13">
        <f t="shared" si="10"/>
        <v>42292.250787037032</v>
      </c>
      <c r="T379" s="13">
        <f t="shared" si="1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>ROUNDUP((E380/D380)*100,0)</f>
        <v>112</v>
      </c>
      <c r="P380" s="6">
        <f xml:space="preserve"> IFERROR(ROUNDUP(E380/L380,2),0)</f>
        <v>40.4</v>
      </c>
      <c r="Q380" s="7" t="s">
        <v>8330</v>
      </c>
      <c r="R380" s="7" t="s">
        <v>8335</v>
      </c>
      <c r="S380" s="13">
        <f t="shared" si="10"/>
        <v>42370.571851851855</v>
      </c>
      <c r="T380" s="13">
        <f t="shared" si="11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>ROUNDUP((E381/D381)*100,0)</f>
        <v>117</v>
      </c>
      <c r="P381" s="6">
        <f xml:space="preserve"> IFERROR(ROUNDUP(E381/L381,2),0)</f>
        <v>116.86</v>
      </c>
      <c r="Q381" s="7" t="s">
        <v>8330</v>
      </c>
      <c r="R381" s="7" t="s">
        <v>8335</v>
      </c>
      <c r="S381" s="13">
        <f t="shared" si="10"/>
        <v>40987.688333333332</v>
      </c>
      <c r="T381" s="13">
        <f t="shared" si="1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>ROUNDUP((E382/D382)*100,0)</f>
        <v>142</v>
      </c>
      <c r="P382" s="6">
        <f xml:space="preserve"> IFERROR(ROUNDUP(E382/L382,2),0)</f>
        <v>115.52000000000001</v>
      </c>
      <c r="Q382" s="7" t="s">
        <v>8330</v>
      </c>
      <c r="R382" s="7" t="s">
        <v>8335</v>
      </c>
      <c r="S382" s="13">
        <f t="shared" si="10"/>
        <v>42367.719814814816</v>
      </c>
      <c r="T382" s="13">
        <f t="shared" si="1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>ROUNDUP((E383/D383)*100,0)</f>
        <v>105</v>
      </c>
      <c r="P383" s="6">
        <f xml:space="preserve"> IFERROR(ROUNDUP(E383/L383,2),0)</f>
        <v>104.32000000000001</v>
      </c>
      <c r="Q383" s="7" t="s">
        <v>8330</v>
      </c>
      <c r="R383" s="7" t="s">
        <v>8335</v>
      </c>
      <c r="S383" s="13">
        <f t="shared" si="10"/>
        <v>41085.698113425926</v>
      </c>
      <c r="T383" s="13">
        <f t="shared" si="1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>ROUNDUP((E384/D384)*100,0)</f>
        <v>256</v>
      </c>
      <c r="P384" s="6">
        <f xml:space="preserve"> IFERROR(ROUNDUP(E384/L384,2),0)</f>
        <v>69.78</v>
      </c>
      <c r="Q384" s="7" t="s">
        <v>8330</v>
      </c>
      <c r="R384" s="7" t="s">
        <v>8335</v>
      </c>
      <c r="S384" s="13">
        <f t="shared" si="10"/>
        <v>41144.709490740745</v>
      </c>
      <c r="T384" s="13">
        <f t="shared" si="11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>ROUNDUP((E385/D385)*100,0)</f>
        <v>207</v>
      </c>
      <c r="P385" s="6">
        <f xml:space="preserve"> IFERROR(ROUNDUP(E385/L385,2),0)</f>
        <v>43.03</v>
      </c>
      <c r="Q385" s="7" t="s">
        <v>8330</v>
      </c>
      <c r="R385" s="7" t="s">
        <v>8335</v>
      </c>
      <c r="S385" s="13">
        <f t="shared" si="10"/>
        <v>41755.117581018516</v>
      </c>
      <c r="T385" s="13">
        <f t="shared" si="11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>ROUNDUP((E386/D386)*100,0)</f>
        <v>113</v>
      </c>
      <c r="P386" s="6">
        <f xml:space="preserve"> IFERROR(ROUNDUP(E386/L386,2),0)</f>
        <v>58.55</v>
      </c>
      <c r="Q386" s="7" t="s">
        <v>8330</v>
      </c>
      <c r="R386" s="7" t="s">
        <v>8335</v>
      </c>
      <c r="S386" s="13">
        <f t="shared" si="10"/>
        <v>41980.781793981485</v>
      </c>
      <c r="T386" s="13">
        <f t="shared" si="11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>ROUNDUP((E387/D387)*100,0)</f>
        <v>106</v>
      </c>
      <c r="P387" s="6">
        <f xml:space="preserve"> IFERROR(ROUNDUP(E387/L387,2),0)</f>
        <v>111.80000000000001</v>
      </c>
      <c r="Q387" s="7" t="s">
        <v>8330</v>
      </c>
      <c r="R387" s="7" t="s">
        <v>8335</v>
      </c>
      <c r="S387" s="13">
        <f t="shared" ref="S387:S450" si="12">(((J387/60)/60)/24)+DATE(1970,1,1)</f>
        <v>41934.584502314814</v>
      </c>
      <c r="T387" s="13">
        <f t="shared" ref="T387:T450" si="13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>ROUNDUP((E388/D388)*100,0)</f>
        <v>101</v>
      </c>
      <c r="P388" s="6">
        <f xml:space="preserve"> IFERROR(ROUNDUP(E388/L388,2),0)</f>
        <v>46.239999999999995</v>
      </c>
      <c r="Q388" s="7" t="s">
        <v>8330</v>
      </c>
      <c r="R388" s="7" t="s">
        <v>8335</v>
      </c>
      <c r="S388" s="13">
        <f t="shared" si="12"/>
        <v>42211.951284722221</v>
      </c>
      <c r="T388" s="13">
        <f t="shared" si="1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>ROUNDUP((E389/D389)*100,0)</f>
        <v>214</v>
      </c>
      <c r="P389" s="6">
        <f xml:space="preserve"> IFERROR(ROUNDUP(E389/L389,2),0)</f>
        <v>144.69999999999999</v>
      </c>
      <c r="Q389" s="7" t="s">
        <v>8330</v>
      </c>
      <c r="R389" s="7" t="s">
        <v>8335</v>
      </c>
      <c r="S389" s="13">
        <f t="shared" si="12"/>
        <v>42200.67659722222</v>
      </c>
      <c r="T389" s="13">
        <f t="shared" si="1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>ROUNDUP((E390/D390)*100,0)</f>
        <v>127</v>
      </c>
      <c r="P390" s="6">
        <f xml:space="preserve"> IFERROR(ROUNDUP(E390/L390,2),0)</f>
        <v>88.850000000000009</v>
      </c>
      <c r="Q390" s="7" t="s">
        <v>8330</v>
      </c>
      <c r="R390" s="7" t="s">
        <v>8335</v>
      </c>
      <c r="S390" s="13">
        <f t="shared" si="12"/>
        <v>42549.076157407413</v>
      </c>
      <c r="T390" s="13">
        <f t="shared" si="1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>ROUNDUP((E391/D391)*100,0)</f>
        <v>182</v>
      </c>
      <c r="P391" s="6">
        <f xml:space="preserve"> IFERROR(ROUNDUP(E391/L391,2),0)</f>
        <v>81.760000000000005</v>
      </c>
      <c r="Q391" s="7" t="s">
        <v>8330</v>
      </c>
      <c r="R391" s="7" t="s">
        <v>8335</v>
      </c>
      <c r="S391" s="13">
        <f t="shared" si="12"/>
        <v>41674.063078703701</v>
      </c>
      <c r="T391" s="13">
        <f t="shared" si="1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>ROUNDUP((E392/D392)*100,0)</f>
        <v>100</v>
      </c>
      <c r="P392" s="6">
        <f xml:space="preserve"> IFERROR(ROUNDUP(E392/L392,2),0)</f>
        <v>71.430000000000007</v>
      </c>
      <c r="Q392" s="7" t="s">
        <v>8330</v>
      </c>
      <c r="R392" s="7" t="s">
        <v>8335</v>
      </c>
      <c r="S392" s="13">
        <f t="shared" si="12"/>
        <v>42112.036712962959</v>
      </c>
      <c r="T392" s="13">
        <f t="shared" si="1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>ROUNDUP((E393/D393)*100,0)</f>
        <v>101</v>
      </c>
      <c r="P393" s="6">
        <f xml:space="preserve"> IFERROR(ROUNDUP(E393/L393,2),0)</f>
        <v>104.26</v>
      </c>
      <c r="Q393" s="7" t="s">
        <v>8330</v>
      </c>
      <c r="R393" s="7" t="s">
        <v>8335</v>
      </c>
      <c r="S393" s="13">
        <f t="shared" si="12"/>
        <v>40865.042256944449</v>
      </c>
      <c r="T393" s="13">
        <f t="shared" si="13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>ROUNDUP((E394/D394)*100,0)</f>
        <v>101</v>
      </c>
      <c r="P394" s="6">
        <f xml:space="preserve"> IFERROR(ROUNDUP(E394/L394,2),0)</f>
        <v>90.62</v>
      </c>
      <c r="Q394" s="7" t="s">
        <v>8330</v>
      </c>
      <c r="R394" s="7" t="s">
        <v>8335</v>
      </c>
      <c r="S394" s="13">
        <f t="shared" si="12"/>
        <v>40763.717256944445</v>
      </c>
      <c r="T394" s="13">
        <f t="shared" si="1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>ROUNDUP((E395/D395)*100,0)</f>
        <v>111</v>
      </c>
      <c r="P395" s="6">
        <f xml:space="preserve"> IFERROR(ROUNDUP(E395/L395,2),0)</f>
        <v>157.34</v>
      </c>
      <c r="Q395" s="7" t="s">
        <v>8330</v>
      </c>
      <c r="R395" s="7" t="s">
        <v>8335</v>
      </c>
      <c r="S395" s="13">
        <f t="shared" si="12"/>
        <v>41526.708935185183</v>
      </c>
      <c r="T395" s="13">
        <f t="shared" si="13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>ROUNDUP((E396/D396)*100,0)</f>
        <v>112</v>
      </c>
      <c r="P396" s="6">
        <f xml:space="preserve"> IFERROR(ROUNDUP(E396/L396,2),0)</f>
        <v>105.18</v>
      </c>
      <c r="Q396" s="7" t="s">
        <v>8330</v>
      </c>
      <c r="R396" s="7" t="s">
        <v>8335</v>
      </c>
      <c r="S396" s="13">
        <f t="shared" si="12"/>
        <v>42417.818078703705</v>
      </c>
      <c r="T396" s="13">
        <f t="shared" si="1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>ROUNDUP((E397/D397)*100,0)</f>
        <v>109</v>
      </c>
      <c r="P397" s="6">
        <f xml:space="preserve"> IFERROR(ROUNDUP(E397/L397,2),0)</f>
        <v>58.72</v>
      </c>
      <c r="Q397" s="7" t="s">
        <v>8330</v>
      </c>
      <c r="R397" s="7" t="s">
        <v>8335</v>
      </c>
      <c r="S397" s="13">
        <f t="shared" si="12"/>
        <v>40990.909259259257</v>
      </c>
      <c r="T397" s="13">
        <f t="shared" si="1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>ROUNDUP((E398/D398)*100,0)</f>
        <v>107</v>
      </c>
      <c r="P398" s="6">
        <f xml:space="preserve"> IFERROR(ROUNDUP(E398/L398,2),0)</f>
        <v>81.64</v>
      </c>
      <c r="Q398" s="7" t="s">
        <v>8330</v>
      </c>
      <c r="R398" s="7" t="s">
        <v>8335</v>
      </c>
      <c r="S398" s="13">
        <f t="shared" si="12"/>
        <v>41082.564884259256</v>
      </c>
      <c r="T398" s="13">
        <f t="shared" si="1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>ROUNDUP((E399/D399)*100,0)</f>
        <v>104</v>
      </c>
      <c r="P399" s="6">
        <f xml:space="preserve"> IFERROR(ROUNDUP(E399/L399,2),0)</f>
        <v>56.47</v>
      </c>
      <c r="Q399" s="7" t="s">
        <v>8330</v>
      </c>
      <c r="R399" s="7" t="s">
        <v>8335</v>
      </c>
      <c r="S399" s="13">
        <f t="shared" si="12"/>
        <v>40379.776435185187</v>
      </c>
      <c r="T399" s="13">
        <f t="shared" si="1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>ROUNDUP((E400/D400)*100,0)</f>
        <v>126</v>
      </c>
      <c r="P400" s="6">
        <f xml:space="preserve"> IFERROR(ROUNDUP(E400/L400,2),0)</f>
        <v>140.10999999999999</v>
      </c>
      <c r="Q400" s="7" t="s">
        <v>8330</v>
      </c>
      <c r="R400" s="7" t="s">
        <v>8335</v>
      </c>
      <c r="S400" s="13">
        <f t="shared" si="12"/>
        <v>42078.793124999997</v>
      </c>
      <c r="T400" s="13">
        <f t="shared" si="1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>ROUNDUP((E401/D401)*100,0)</f>
        <v>107</v>
      </c>
      <c r="P401" s="6">
        <f xml:space="preserve"> IFERROR(ROUNDUP(E401/L401,2),0)</f>
        <v>224.85999999999999</v>
      </c>
      <c r="Q401" s="7" t="s">
        <v>8330</v>
      </c>
      <c r="R401" s="7" t="s">
        <v>8335</v>
      </c>
      <c r="S401" s="13">
        <f t="shared" si="12"/>
        <v>42687.875775462962</v>
      </c>
      <c r="T401" s="13">
        <f t="shared" si="1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>ROUNDUP((E402/D402)*100,0)</f>
        <v>113</v>
      </c>
      <c r="P402" s="6">
        <f xml:space="preserve"> IFERROR(ROUNDUP(E402/L402,2),0)</f>
        <v>181.14</v>
      </c>
      <c r="Q402" s="7" t="s">
        <v>8330</v>
      </c>
      <c r="R402" s="7" t="s">
        <v>8335</v>
      </c>
      <c r="S402" s="13">
        <f t="shared" si="12"/>
        <v>41745.635960648149</v>
      </c>
      <c r="T402" s="13">
        <f t="shared" si="13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>ROUNDUP((E403/D403)*100,0)</f>
        <v>104</v>
      </c>
      <c r="P403" s="6">
        <f xml:space="preserve"> IFERROR(ROUNDUP(E403/L403,2),0)</f>
        <v>711.05</v>
      </c>
      <c r="Q403" s="7" t="s">
        <v>8330</v>
      </c>
      <c r="R403" s="7" t="s">
        <v>8335</v>
      </c>
      <c r="S403" s="13">
        <f t="shared" si="12"/>
        <v>40732.842245370368</v>
      </c>
      <c r="T403" s="13">
        <f t="shared" si="1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>ROUNDUP((E404/D404)*100,0)</f>
        <v>142</v>
      </c>
      <c r="P404" s="6">
        <f xml:space="preserve"> IFERROR(ROUNDUP(E404/L404,2),0)</f>
        <v>65.89</v>
      </c>
      <c r="Q404" s="7" t="s">
        <v>8330</v>
      </c>
      <c r="R404" s="7" t="s">
        <v>8335</v>
      </c>
      <c r="S404" s="13">
        <f t="shared" si="12"/>
        <v>42292.539548611108</v>
      </c>
      <c r="T404" s="13">
        <f t="shared" si="1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>ROUNDUP((E405/D405)*100,0)</f>
        <v>106</v>
      </c>
      <c r="P405" s="6">
        <f xml:space="preserve"> IFERROR(ROUNDUP(E405/L405,2),0)</f>
        <v>75.190000000000012</v>
      </c>
      <c r="Q405" s="7" t="s">
        <v>8330</v>
      </c>
      <c r="R405" s="7" t="s">
        <v>8335</v>
      </c>
      <c r="S405" s="13">
        <f t="shared" si="12"/>
        <v>40718.310659722221</v>
      </c>
      <c r="T405" s="13">
        <f t="shared" si="1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>ROUNDUP((E406/D406)*100,0)</f>
        <v>104</v>
      </c>
      <c r="P406" s="6">
        <f xml:space="preserve"> IFERROR(ROUNDUP(E406/L406,2),0)</f>
        <v>133.14999999999998</v>
      </c>
      <c r="Q406" s="7" t="s">
        <v>8330</v>
      </c>
      <c r="R406" s="7" t="s">
        <v>8335</v>
      </c>
      <c r="S406" s="13">
        <f t="shared" si="12"/>
        <v>41646.628032407411</v>
      </c>
      <c r="T406" s="13">
        <f t="shared" si="1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>ROUNDUP((E407/D407)*100,0)</f>
        <v>108</v>
      </c>
      <c r="P407" s="6">
        <f xml:space="preserve"> IFERROR(ROUNDUP(E407/L407,2),0)</f>
        <v>55.2</v>
      </c>
      <c r="Q407" s="7" t="s">
        <v>8330</v>
      </c>
      <c r="R407" s="7" t="s">
        <v>8335</v>
      </c>
      <c r="S407" s="13">
        <f t="shared" si="12"/>
        <v>41674.08494212963</v>
      </c>
      <c r="T407" s="13">
        <f t="shared" si="13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>ROUNDUP((E408/D408)*100,0)</f>
        <v>108</v>
      </c>
      <c r="P408" s="6">
        <f xml:space="preserve"> IFERROR(ROUNDUP(E408/L408,2),0)</f>
        <v>86.17</v>
      </c>
      <c r="Q408" s="7" t="s">
        <v>8330</v>
      </c>
      <c r="R408" s="7" t="s">
        <v>8335</v>
      </c>
      <c r="S408" s="13">
        <f t="shared" si="12"/>
        <v>40638.162465277775</v>
      </c>
      <c r="T408" s="13">
        <f t="shared" si="1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>ROUNDUP((E409/D409)*100,0)</f>
        <v>102</v>
      </c>
      <c r="P409" s="6">
        <f xml:space="preserve"> IFERROR(ROUNDUP(E409/L409,2),0)</f>
        <v>92.320000000000007</v>
      </c>
      <c r="Q409" s="7" t="s">
        <v>8330</v>
      </c>
      <c r="R409" s="7" t="s">
        <v>8335</v>
      </c>
      <c r="S409" s="13">
        <f t="shared" si="12"/>
        <v>40806.870949074073</v>
      </c>
      <c r="T409" s="13">
        <f t="shared" si="1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>ROUNDUP((E410/D410)*100,0)</f>
        <v>102</v>
      </c>
      <c r="P410" s="6">
        <f xml:space="preserve"> IFERROR(ROUNDUP(E410/L410,2),0)</f>
        <v>160.16999999999999</v>
      </c>
      <c r="Q410" s="7" t="s">
        <v>8330</v>
      </c>
      <c r="R410" s="7" t="s">
        <v>8335</v>
      </c>
      <c r="S410" s="13">
        <f t="shared" si="12"/>
        <v>41543.735995370371</v>
      </c>
      <c r="T410" s="13">
        <f t="shared" si="1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>ROUNDUP((E411/D411)*100,0)</f>
        <v>137</v>
      </c>
      <c r="P411" s="6">
        <f xml:space="preserve"> IFERROR(ROUNDUP(E411/L411,2),0)</f>
        <v>45.6</v>
      </c>
      <c r="Q411" s="7" t="s">
        <v>8330</v>
      </c>
      <c r="R411" s="7" t="s">
        <v>8335</v>
      </c>
      <c r="S411" s="13">
        <f t="shared" si="12"/>
        <v>42543.862777777773</v>
      </c>
      <c r="T411" s="13">
        <f t="shared" si="1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>ROUNDUP((E412/D412)*100,0)</f>
        <v>129</v>
      </c>
      <c r="P412" s="6">
        <f xml:space="preserve"> IFERROR(ROUNDUP(E412/L412,2),0)</f>
        <v>183.29</v>
      </c>
      <c r="Q412" s="7" t="s">
        <v>8330</v>
      </c>
      <c r="R412" s="7" t="s">
        <v>8335</v>
      </c>
      <c r="S412" s="13">
        <f t="shared" si="12"/>
        <v>42113.981446759266</v>
      </c>
      <c r="T412" s="13">
        <f t="shared" si="13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>ROUNDUP((E413/D413)*100,0)</f>
        <v>102</v>
      </c>
      <c r="P413" s="6">
        <f xml:space="preserve"> IFERROR(ROUNDUP(E413/L413,2),0)</f>
        <v>125.79</v>
      </c>
      <c r="Q413" s="7" t="s">
        <v>8330</v>
      </c>
      <c r="R413" s="7" t="s">
        <v>8335</v>
      </c>
      <c r="S413" s="13">
        <f t="shared" si="12"/>
        <v>41598.17597222222</v>
      </c>
      <c r="T413" s="13">
        <f t="shared" si="1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>ROUNDUP((E414/D414)*100,0)</f>
        <v>127</v>
      </c>
      <c r="P414" s="6">
        <f xml:space="preserve"> IFERROR(ROUNDUP(E414/L414,2),0)</f>
        <v>57.66</v>
      </c>
      <c r="Q414" s="7" t="s">
        <v>8330</v>
      </c>
      <c r="R414" s="7" t="s">
        <v>8335</v>
      </c>
      <c r="S414" s="13">
        <f t="shared" si="12"/>
        <v>41099.742800925924</v>
      </c>
      <c r="T414" s="13">
        <f t="shared" si="1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>ROUNDUP((E415/D415)*100,0)</f>
        <v>106</v>
      </c>
      <c r="P415" s="6">
        <f xml:space="preserve"> IFERROR(ROUNDUP(E415/L415,2),0)</f>
        <v>78.67</v>
      </c>
      <c r="Q415" s="7" t="s">
        <v>8330</v>
      </c>
      <c r="R415" s="7" t="s">
        <v>8335</v>
      </c>
      <c r="S415" s="13">
        <f t="shared" si="12"/>
        <v>41079.877442129626</v>
      </c>
      <c r="T415" s="13">
        <f t="shared" si="13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>ROUNDUP((E416/D416)*100,0)</f>
        <v>103</v>
      </c>
      <c r="P416" s="6">
        <f xml:space="preserve"> IFERROR(ROUNDUP(E416/L416,2),0)</f>
        <v>91.490000000000009</v>
      </c>
      <c r="Q416" s="7" t="s">
        <v>8330</v>
      </c>
      <c r="R416" s="7" t="s">
        <v>8335</v>
      </c>
      <c r="S416" s="13">
        <f t="shared" si="12"/>
        <v>41529.063252314816</v>
      </c>
      <c r="T416" s="13">
        <f t="shared" si="1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>ROUNDUP((E417/D417)*100,0)</f>
        <v>103</v>
      </c>
      <c r="P417" s="6">
        <f xml:space="preserve"> IFERROR(ROUNDUP(E417/L417,2),0)</f>
        <v>68.100000000000009</v>
      </c>
      <c r="Q417" s="7" t="s">
        <v>8330</v>
      </c>
      <c r="R417" s="7" t="s">
        <v>8335</v>
      </c>
      <c r="S417" s="13">
        <f t="shared" si="12"/>
        <v>41904.851875</v>
      </c>
      <c r="T417" s="13">
        <f t="shared" si="1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>ROUNDUP((E418/D418)*100,0)</f>
        <v>121</v>
      </c>
      <c r="P418" s="6">
        <f xml:space="preserve"> IFERROR(ROUNDUP(E418/L418,2),0)</f>
        <v>48.089999999999996</v>
      </c>
      <c r="Q418" s="7" t="s">
        <v>8330</v>
      </c>
      <c r="R418" s="7" t="s">
        <v>8335</v>
      </c>
      <c r="S418" s="13">
        <f t="shared" si="12"/>
        <v>41648.396192129629</v>
      </c>
      <c r="T418" s="13">
        <f t="shared" si="13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>ROUNDUP((E419/D419)*100,0)</f>
        <v>101</v>
      </c>
      <c r="P419" s="6">
        <f xml:space="preserve"> IFERROR(ROUNDUP(E419/L419,2),0)</f>
        <v>202.42999999999998</v>
      </c>
      <c r="Q419" s="7" t="s">
        <v>8330</v>
      </c>
      <c r="R419" s="7" t="s">
        <v>8335</v>
      </c>
      <c r="S419" s="13">
        <f t="shared" si="12"/>
        <v>41360.970601851855</v>
      </c>
      <c r="T419" s="13">
        <f t="shared" si="13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>ROUNDUP((E420/D420)*100,0)</f>
        <v>101</v>
      </c>
      <c r="P420" s="6">
        <f xml:space="preserve"> IFERROR(ROUNDUP(E420/L420,2),0)</f>
        <v>216.75</v>
      </c>
      <c r="Q420" s="7" t="s">
        <v>8330</v>
      </c>
      <c r="R420" s="7" t="s">
        <v>8335</v>
      </c>
      <c r="S420" s="13">
        <f t="shared" si="12"/>
        <v>42178.282372685186</v>
      </c>
      <c r="T420" s="13">
        <f t="shared" si="1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>ROUNDUP((E421/D421)*100,0)</f>
        <v>101</v>
      </c>
      <c r="P421" s="6">
        <f xml:space="preserve"> IFERROR(ROUNDUP(E421/L421,2),0)</f>
        <v>110.07000000000001</v>
      </c>
      <c r="Q421" s="7" t="s">
        <v>8330</v>
      </c>
      <c r="R421" s="7" t="s">
        <v>8335</v>
      </c>
      <c r="S421" s="13">
        <f t="shared" si="12"/>
        <v>41394.842442129629</v>
      </c>
      <c r="T421" s="13">
        <f t="shared" si="13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>ROUNDUP((E422/D422)*100,0)</f>
        <v>1</v>
      </c>
      <c r="P422" s="6">
        <f xml:space="preserve"> IFERROR(ROUNDUP(E422/L422,2),0)</f>
        <v>4.84</v>
      </c>
      <c r="Q422" s="7" t="s">
        <v>8330</v>
      </c>
      <c r="R422" s="7" t="s">
        <v>8336</v>
      </c>
      <c r="S422" s="13">
        <f t="shared" si="12"/>
        <v>41682.23646990741</v>
      </c>
      <c r="T422" s="13">
        <f t="shared" si="1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>ROUNDUP((E423/D423)*100,0)</f>
        <v>3</v>
      </c>
      <c r="P423" s="6">
        <f xml:space="preserve"> IFERROR(ROUNDUP(E423/L423,2),0)</f>
        <v>50.169999999999995</v>
      </c>
      <c r="Q423" s="7" t="s">
        <v>8330</v>
      </c>
      <c r="R423" s="7" t="s">
        <v>8336</v>
      </c>
      <c r="S423" s="13">
        <f t="shared" si="12"/>
        <v>42177.491388888884</v>
      </c>
      <c r="T423" s="13">
        <f t="shared" si="13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>ROUNDUP((E424/D424)*100,0)</f>
        <v>2</v>
      </c>
      <c r="P424" s="6">
        <f xml:space="preserve"> IFERROR(ROUNDUP(E424/L424,2),0)</f>
        <v>35.839999999999996</v>
      </c>
      <c r="Q424" s="7" t="s">
        <v>8330</v>
      </c>
      <c r="R424" s="7" t="s">
        <v>8336</v>
      </c>
      <c r="S424" s="13">
        <f t="shared" si="12"/>
        <v>41863.260381944441</v>
      </c>
      <c r="T424" s="13">
        <f t="shared" si="1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>ROUNDUP((E425/D425)*100,0)</f>
        <v>1</v>
      </c>
      <c r="P425" s="6">
        <f xml:space="preserve"> IFERROR(ROUNDUP(E425/L425,2),0)</f>
        <v>11.77</v>
      </c>
      <c r="Q425" s="7" t="s">
        <v>8330</v>
      </c>
      <c r="R425" s="7" t="s">
        <v>8336</v>
      </c>
      <c r="S425" s="13">
        <f t="shared" si="12"/>
        <v>41400.92627314815</v>
      </c>
      <c r="T425" s="13">
        <f t="shared" si="1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>ROUNDUP((E426/D426)*100,0)</f>
        <v>7</v>
      </c>
      <c r="P426" s="6">
        <f xml:space="preserve"> IFERROR(ROUNDUP(E426/L426,2),0)</f>
        <v>40.78</v>
      </c>
      <c r="Q426" s="7" t="s">
        <v>8330</v>
      </c>
      <c r="R426" s="7" t="s">
        <v>8336</v>
      </c>
      <c r="S426" s="13">
        <f t="shared" si="12"/>
        <v>40934.376145833332</v>
      </c>
      <c r="T426" s="13">
        <f t="shared" si="13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>ROUNDUP((E427/D427)*100,0)</f>
        <v>1</v>
      </c>
      <c r="P427" s="6">
        <f xml:space="preserve"> IFERROR(ROUNDUP(E427/L427,2),0)</f>
        <v>3</v>
      </c>
      <c r="Q427" s="7" t="s">
        <v>8330</v>
      </c>
      <c r="R427" s="7" t="s">
        <v>8336</v>
      </c>
      <c r="S427" s="13">
        <f t="shared" si="12"/>
        <v>42275.861157407402</v>
      </c>
      <c r="T427" s="13">
        <f t="shared" si="13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>ROUNDUP((E428/D428)*100,0)</f>
        <v>2</v>
      </c>
      <c r="P428" s="6">
        <f xml:space="preserve"> IFERROR(ROUNDUP(E428/L428,2),0)</f>
        <v>16.630000000000003</v>
      </c>
      <c r="Q428" s="7" t="s">
        <v>8330</v>
      </c>
      <c r="R428" s="7" t="s">
        <v>8336</v>
      </c>
      <c r="S428" s="13">
        <f t="shared" si="12"/>
        <v>42400.711967592593</v>
      </c>
      <c r="T428" s="13">
        <f t="shared" si="1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>ROUNDUP((E429/D429)*100,0)</f>
        <v>0</v>
      </c>
      <c r="P429" s="6">
        <f xml:space="preserve"> IFERROR(ROUNDUP(E429/L429,2),0)</f>
        <v>0</v>
      </c>
      <c r="Q429" s="7" t="s">
        <v>8330</v>
      </c>
      <c r="R429" s="7" t="s">
        <v>8336</v>
      </c>
      <c r="S429" s="13">
        <f t="shared" si="12"/>
        <v>42285.909027777772</v>
      </c>
      <c r="T429" s="13">
        <f t="shared" si="1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>ROUNDUP((E430/D430)*100,0)</f>
        <v>6</v>
      </c>
      <c r="P430" s="6">
        <f xml:space="preserve"> IFERROR(ROUNDUP(E430/L430,2),0)</f>
        <v>52</v>
      </c>
      <c r="Q430" s="7" t="s">
        <v>8330</v>
      </c>
      <c r="R430" s="7" t="s">
        <v>8336</v>
      </c>
      <c r="S430" s="13">
        <f t="shared" si="12"/>
        <v>41778.766724537039</v>
      </c>
      <c r="T430" s="13">
        <f t="shared" si="1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>ROUNDUP((E431/D431)*100,0)</f>
        <v>0</v>
      </c>
      <c r="P431" s="6">
        <f xml:space="preserve"> IFERROR(ROUNDUP(E431/L431,2),0)</f>
        <v>0</v>
      </c>
      <c r="Q431" s="7" t="s">
        <v>8330</v>
      </c>
      <c r="R431" s="7" t="s">
        <v>8336</v>
      </c>
      <c r="S431" s="13">
        <f t="shared" si="12"/>
        <v>40070.901412037041</v>
      </c>
      <c r="T431" s="13">
        <f t="shared" si="1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>ROUNDUP((E432/D432)*100,0)</f>
        <v>3</v>
      </c>
      <c r="P432" s="6">
        <f xml:space="preserve"> IFERROR(ROUNDUP(E432/L432,2),0)</f>
        <v>4.8</v>
      </c>
      <c r="Q432" s="7" t="s">
        <v>8330</v>
      </c>
      <c r="R432" s="7" t="s">
        <v>8336</v>
      </c>
      <c r="S432" s="13">
        <f t="shared" si="12"/>
        <v>41513.107256944444</v>
      </c>
      <c r="T432" s="13">
        <f t="shared" si="1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>ROUNDUP((E433/D433)*100,0)</f>
        <v>14</v>
      </c>
      <c r="P433" s="6">
        <f xml:space="preserve"> IFERROR(ROUNDUP(E433/L433,2),0)</f>
        <v>51.879999999999995</v>
      </c>
      <c r="Q433" s="7" t="s">
        <v>8330</v>
      </c>
      <c r="R433" s="7" t="s">
        <v>8336</v>
      </c>
      <c r="S433" s="13">
        <f t="shared" si="12"/>
        <v>42526.871331018512</v>
      </c>
      <c r="T433" s="13">
        <f t="shared" si="1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>ROUNDUP((E434/D434)*100,0)</f>
        <v>10</v>
      </c>
      <c r="P434" s="6">
        <f xml:space="preserve"> IFERROR(ROUNDUP(E434/L434,2),0)</f>
        <v>71.25</v>
      </c>
      <c r="Q434" s="7" t="s">
        <v>8330</v>
      </c>
      <c r="R434" s="7" t="s">
        <v>8336</v>
      </c>
      <c r="S434" s="13">
        <f t="shared" si="12"/>
        <v>42238.726631944446</v>
      </c>
      <c r="T434" s="13">
        <f t="shared" si="1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>ROUNDUP((E435/D435)*100,0)</f>
        <v>0</v>
      </c>
      <c r="P435" s="6">
        <f xml:space="preserve"> IFERROR(ROUNDUP(E435/L435,2),0)</f>
        <v>0</v>
      </c>
      <c r="Q435" s="7" t="s">
        <v>8330</v>
      </c>
      <c r="R435" s="7" t="s">
        <v>8336</v>
      </c>
      <c r="S435" s="13">
        <f t="shared" si="12"/>
        <v>42228.629884259266</v>
      </c>
      <c r="T435" s="13">
        <f t="shared" si="1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>ROUNDUP((E436/D436)*100,0)</f>
        <v>5</v>
      </c>
      <c r="P436" s="6">
        <f xml:space="preserve"> IFERROR(ROUNDUP(E436/L436,2),0)</f>
        <v>62.5</v>
      </c>
      <c r="Q436" s="7" t="s">
        <v>8330</v>
      </c>
      <c r="R436" s="7" t="s">
        <v>8336</v>
      </c>
      <c r="S436" s="13">
        <f t="shared" si="12"/>
        <v>41576.834513888891</v>
      </c>
      <c r="T436" s="13">
        <f t="shared" si="1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>ROUNDUP((E437/D437)*100,0)</f>
        <v>1</v>
      </c>
      <c r="P437" s="6">
        <f xml:space="preserve"> IFERROR(ROUNDUP(E437/L437,2),0)</f>
        <v>1</v>
      </c>
      <c r="Q437" s="7" t="s">
        <v>8330</v>
      </c>
      <c r="R437" s="7" t="s">
        <v>8336</v>
      </c>
      <c r="S437" s="13">
        <f t="shared" si="12"/>
        <v>41500.747453703705</v>
      </c>
      <c r="T437" s="13">
        <f t="shared" si="1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>ROUNDUP((E438/D438)*100,0)</f>
        <v>0</v>
      </c>
      <c r="P438" s="6">
        <f xml:space="preserve"> IFERROR(ROUNDUP(E438/L438,2),0)</f>
        <v>0</v>
      </c>
      <c r="Q438" s="7" t="s">
        <v>8330</v>
      </c>
      <c r="R438" s="7" t="s">
        <v>8336</v>
      </c>
      <c r="S438" s="13">
        <f t="shared" si="12"/>
        <v>41456.36241898148</v>
      </c>
      <c r="T438" s="13">
        <f t="shared" si="1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>ROUNDUP((E439/D439)*100,0)</f>
        <v>0</v>
      </c>
      <c r="P439" s="6">
        <f xml:space="preserve"> IFERROR(ROUNDUP(E439/L439,2),0)</f>
        <v>0</v>
      </c>
      <c r="Q439" s="7" t="s">
        <v>8330</v>
      </c>
      <c r="R439" s="7" t="s">
        <v>8336</v>
      </c>
      <c r="S439" s="13">
        <f t="shared" si="12"/>
        <v>42591.31858796296</v>
      </c>
      <c r="T439" s="13">
        <f t="shared" si="1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>ROUNDUP((E440/D440)*100,0)</f>
        <v>10</v>
      </c>
      <c r="P440" s="6">
        <f xml:space="preserve"> IFERROR(ROUNDUP(E440/L440,2),0)</f>
        <v>170.54999999999998</v>
      </c>
      <c r="Q440" s="7" t="s">
        <v>8330</v>
      </c>
      <c r="R440" s="7" t="s">
        <v>8336</v>
      </c>
      <c r="S440" s="13">
        <f t="shared" si="12"/>
        <v>42296.261087962965</v>
      </c>
      <c r="T440" s="13">
        <f t="shared" si="13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>ROUNDUP((E441/D441)*100,0)</f>
        <v>0</v>
      </c>
      <c r="P441" s="6">
        <f xml:space="preserve"> IFERROR(ROUNDUP(E441/L441,2),0)</f>
        <v>0</v>
      </c>
      <c r="Q441" s="7" t="s">
        <v>8330</v>
      </c>
      <c r="R441" s="7" t="s">
        <v>8336</v>
      </c>
      <c r="S441" s="13">
        <f t="shared" si="12"/>
        <v>41919.761782407404</v>
      </c>
      <c r="T441" s="13">
        <f t="shared" si="1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>ROUNDUP((E442/D442)*100,0)</f>
        <v>1</v>
      </c>
      <c r="P442" s="6">
        <f xml:space="preserve"> IFERROR(ROUNDUP(E442/L442,2),0)</f>
        <v>5</v>
      </c>
      <c r="Q442" s="7" t="s">
        <v>8330</v>
      </c>
      <c r="R442" s="7" t="s">
        <v>8336</v>
      </c>
      <c r="S442" s="13">
        <f t="shared" si="12"/>
        <v>42423.985567129625</v>
      </c>
      <c r="T442" s="13">
        <f t="shared" si="13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>ROUNDUP((E443/D443)*100,0)</f>
        <v>0</v>
      </c>
      <c r="P443" s="6">
        <f xml:space="preserve"> IFERROR(ROUNDUP(E443/L443,2),0)</f>
        <v>0</v>
      </c>
      <c r="Q443" s="7" t="s">
        <v>8330</v>
      </c>
      <c r="R443" s="7" t="s">
        <v>8336</v>
      </c>
      <c r="S443" s="13">
        <f t="shared" si="12"/>
        <v>41550.793935185182</v>
      </c>
      <c r="T443" s="13">
        <f t="shared" si="1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>ROUNDUP((E444/D444)*100,0)</f>
        <v>40</v>
      </c>
      <c r="P444" s="6">
        <f xml:space="preserve"> IFERROR(ROUNDUP(E444/L444,2),0)</f>
        <v>393.59</v>
      </c>
      <c r="Q444" s="7" t="s">
        <v>8330</v>
      </c>
      <c r="R444" s="7" t="s">
        <v>8336</v>
      </c>
      <c r="S444" s="13">
        <f t="shared" si="12"/>
        <v>42024.888692129629</v>
      </c>
      <c r="T444" s="13">
        <f t="shared" si="1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>ROUNDUP((E445/D445)*100,0)</f>
        <v>1</v>
      </c>
      <c r="P445" s="6">
        <f xml:space="preserve"> IFERROR(ROUNDUP(E445/L445,2),0)</f>
        <v>5</v>
      </c>
      <c r="Q445" s="7" t="s">
        <v>8330</v>
      </c>
      <c r="R445" s="7" t="s">
        <v>8336</v>
      </c>
      <c r="S445" s="13">
        <f t="shared" si="12"/>
        <v>41650.015057870369</v>
      </c>
      <c r="T445" s="13">
        <f t="shared" si="1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>ROUNDUP((E446/D446)*100,0)</f>
        <v>5</v>
      </c>
      <c r="P446" s="6">
        <f xml:space="preserve"> IFERROR(ROUNDUP(E446/L446,2),0)</f>
        <v>50</v>
      </c>
      <c r="Q446" s="7" t="s">
        <v>8330</v>
      </c>
      <c r="R446" s="7" t="s">
        <v>8336</v>
      </c>
      <c r="S446" s="13">
        <f t="shared" si="12"/>
        <v>40894.906956018516</v>
      </c>
      <c r="T446" s="13">
        <f t="shared" si="1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>ROUNDUP((E447/D447)*100,0)</f>
        <v>1</v>
      </c>
      <c r="P447" s="6">
        <f xml:space="preserve"> IFERROR(ROUNDUP(E447/L447,2),0)</f>
        <v>1</v>
      </c>
      <c r="Q447" s="7" t="s">
        <v>8330</v>
      </c>
      <c r="R447" s="7" t="s">
        <v>8336</v>
      </c>
      <c r="S447" s="13">
        <f t="shared" si="12"/>
        <v>42130.335358796292</v>
      </c>
      <c r="T447" s="13">
        <f t="shared" si="13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>ROUNDUP((E448/D448)*100,0)</f>
        <v>8</v>
      </c>
      <c r="P448" s="6">
        <f xml:space="preserve"> IFERROR(ROUNDUP(E448/L448,2),0)</f>
        <v>47.879999999999995</v>
      </c>
      <c r="Q448" s="7" t="s">
        <v>8330</v>
      </c>
      <c r="R448" s="7" t="s">
        <v>8336</v>
      </c>
      <c r="S448" s="13">
        <f t="shared" si="12"/>
        <v>42037.083564814813</v>
      </c>
      <c r="T448" s="13">
        <f t="shared" si="1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>ROUNDUP((E449/D449)*100,0)</f>
        <v>1</v>
      </c>
      <c r="P449" s="6">
        <f xml:space="preserve"> IFERROR(ROUNDUP(E449/L449,2),0)</f>
        <v>5</v>
      </c>
      <c r="Q449" s="7" t="s">
        <v>8330</v>
      </c>
      <c r="R449" s="7" t="s">
        <v>8336</v>
      </c>
      <c r="S449" s="13">
        <f t="shared" si="12"/>
        <v>41331.555127314816</v>
      </c>
      <c r="T449" s="13">
        <f t="shared" si="13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>ROUNDUP((E450/D450)*100,0)</f>
        <v>4</v>
      </c>
      <c r="P450" s="6">
        <f xml:space="preserve"> IFERROR(ROUNDUP(E450/L450,2),0)</f>
        <v>20.51</v>
      </c>
      <c r="Q450" s="7" t="s">
        <v>8330</v>
      </c>
      <c r="R450" s="7" t="s">
        <v>8336</v>
      </c>
      <c r="S450" s="13">
        <f t="shared" si="12"/>
        <v>41753.758043981477</v>
      </c>
      <c r="T450" s="13">
        <f t="shared" si="13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>ROUNDUP((E451/D451)*100,0)</f>
        <v>3</v>
      </c>
      <c r="P451" s="6">
        <f xml:space="preserve"> IFERROR(ROUNDUP(E451/L451,2),0)</f>
        <v>9</v>
      </c>
      <c r="Q451" s="7" t="s">
        <v>8330</v>
      </c>
      <c r="R451" s="7" t="s">
        <v>8336</v>
      </c>
      <c r="S451" s="13">
        <f t="shared" ref="S451:S514" si="14">(((J451/60)/60)/24)+DATE(1970,1,1)</f>
        <v>41534.568113425928</v>
      </c>
      <c r="T451" s="13">
        <f t="shared" ref="T451:T514" si="15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>ROUNDUP((E452/D452)*100,0)</f>
        <v>1</v>
      </c>
      <c r="P452" s="6">
        <f xml:space="preserve"> IFERROR(ROUNDUP(E452/L452,2),0)</f>
        <v>56.58</v>
      </c>
      <c r="Q452" s="7" t="s">
        <v>8330</v>
      </c>
      <c r="R452" s="7" t="s">
        <v>8336</v>
      </c>
      <c r="S452" s="13">
        <f t="shared" si="14"/>
        <v>41654.946759259255</v>
      </c>
      <c r="T452" s="13">
        <f t="shared" si="15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>ROUNDUP((E453/D453)*100,0)</f>
        <v>0</v>
      </c>
      <c r="P453" s="6">
        <f xml:space="preserve"> IFERROR(ROUNDUP(E453/L453,2),0)</f>
        <v>0</v>
      </c>
      <c r="Q453" s="7" t="s">
        <v>8330</v>
      </c>
      <c r="R453" s="7" t="s">
        <v>8336</v>
      </c>
      <c r="S453" s="13">
        <f t="shared" si="14"/>
        <v>41634.715173611112</v>
      </c>
      <c r="T453" s="13">
        <f t="shared" si="15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>ROUNDUP((E454/D454)*100,0)</f>
        <v>64</v>
      </c>
      <c r="P454" s="6">
        <f xml:space="preserve"> IFERROR(ROUNDUP(E454/L454,2),0)</f>
        <v>40</v>
      </c>
      <c r="Q454" s="7" t="s">
        <v>8330</v>
      </c>
      <c r="R454" s="7" t="s">
        <v>8336</v>
      </c>
      <c r="S454" s="13">
        <f t="shared" si="14"/>
        <v>42107.703877314809</v>
      </c>
      <c r="T454" s="13">
        <f t="shared" si="15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>ROUNDUP((E455/D455)*100,0)</f>
        <v>1</v>
      </c>
      <c r="P455" s="6">
        <f xml:space="preserve"> IFERROR(ROUNDUP(E455/L455,2),0)</f>
        <v>13</v>
      </c>
      <c r="Q455" s="7" t="s">
        <v>8330</v>
      </c>
      <c r="R455" s="7" t="s">
        <v>8336</v>
      </c>
      <c r="S455" s="13">
        <f t="shared" si="14"/>
        <v>42038.824988425928</v>
      </c>
      <c r="T455" s="13">
        <f t="shared" si="1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>ROUNDUP((E456/D456)*100,0)</f>
        <v>1</v>
      </c>
      <c r="P456" s="6">
        <f xml:space="preserve"> IFERROR(ROUNDUP(E456/L456,2),0)</f>
        <v>16.399999999999999</v>
      </c>
      <c r="Q456" s="7" t="s">
        <v>8330</v>
      </c>
      <c r="R456" s="7" t="s">
        <v>8336</v>
      </c>
      <c r="S456" s="13">
        <f t="shared" si="14"/>
        <v>41938.717256944445</v>
      </c>
      <c r="T456" s="13">
        <f t="shared" si="1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>ROUNDUP((E457/D457)*100,0)</f>
        <v>1</v>
      </c>
      <c r="P457" s="6">
        <f xml:space="preserve"> IFERROR(ROUNDUP(E457/L457,2),0)</f>
        <v>22.5</v>
      </c>
      <c r="Q457" s="7" t="s">
        <v>8330</v>
      </c>
      <c r="R457" s="7" t="s">
        <v>8336</v>
      </c>
      <c r="S457" s="13">
        <f t="shared" si="14"/>
        <v>40971.002569444441</v>
      </c>
      <c r="T457" s="13">
        <f t="shared" si="1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>ROUNDUP((E458/D458)*100,0)</f>
        <v>1</v>
      </c>
      <c r="P458" s="6">
        <f xml:space="preserve"> IFERROR(ROUNDUP(E458/L458,2),0)</f>
        <v>20.34</v>
      </c>
      <c r="Q458" s="7" t="s">
        <v>8330</v>
      </c>
      <c r="R458" s="7" t="s">
        <v>8336</v>
      </c>
      <c r="S458" s="13">
        <f t="shared" si="14"/>
        <v>41547.694456018515</v>
      </c>
      <c r="T458" s="13">
        <f t="shared" si="15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>ROUNDUP((E459/D459)*100,0)</f>
        <v>0</v>
      </c>
      <c r="P459" s="6">
        <f xml:space="preserve"> IFERROR(ROUNDUP(E459/L459,2),0)</f>
        <v>0</v>
      </c>
      <c r="Q459" s="7" t="s">
        <v>8330</v>
      </c>
      <c r="R459" s="7" t="s">
        <v>8336</v>
      </c>
      <c r="S459" s="13">
        <f t="shared" si="14"/>
        <v>41837.767500000002</v>
      </c>
      <c r="T459" s="13">
        <f t="shared" si="1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>ROUNDUP((E460/D460)*100,0)</f>
        <v>9</v>
      </c>
      <c r="P460" s="6">
        <f xml:space="preserve"> IFERROR(ROUNDUP(E460/L460,2),0)</f>
        <v>16.760000000000002</v>
      </c>
      <c r="Q460" s="7" t="s">
        <v>8330</v>
      </c>
      <c r="R460" s="7" t="s">
        <v>8336</v>
      </c>
      <c r="S460" s="13">
        <f t="shared" si="14"/>
        <v>41378.69976851852</v>
      </c>
      <c r="T460" s="13">
        <f t="shared" si="15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>ROUNDUP((E461/D461)*100,0)</f>
        <v>1</v>
      </c>
      <c r="P461" s="6">
        <f xml:space="preserve"> IFERROR(ROUNDUP(E461/L461,2),0)</f>
        <v>25</v>
      </c>
      <c r="Q461" s="7" t="s">
        <v>8330</v>
      </c>
      <c r="R461" s="7" t="s">
        <v>8336</v>
      </c>
      <c r="S461" s="13">
        <f t="shared" si="14"/>
        <v>40800.6403587963</v>
      </c>
      <c r="T461" s="13">
        <f t="shared" si="1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>ROUNDUP((E462/D462)*100,0)</f>
        <v>1</v>
      </c>
      <c r="P462" s="6">
        <f xml:space="preserve"> IFERROR(ROUNDUP(E462/L462,2),0)</f>
        <v>12.5</v>
      </c>
      <c r="Q462" s="7" t="s">
        <v>8330</v>
      </c>
      <c r="R462" s="7" t="s">
        <v>8336</v>
      </c>
      <c r="S462" s="13">
        <f t="shared" si="14"/>
        <v>41759.542534722219</v>
      </c>
      <c r="T462" s="13">
        <f t="shared" si="1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>ROUNDUP((E463/D463)*100,0)</f>
        <v>0</v>
      </c>
      <c r="P463" s="6">
        <f xml:space="preserve"> IFERROR(ROUNDUP(E463/L463,2),0)</f>
        <v>0</v>
      </c>
      <c r="Q463" s="7" t="s">
        <v>8330</v>
      </c>
      <c r="R463" s="7" t="s">
        <v>8336</v>
      </c>
      <c r="S463" s="13">
        <f t="shared" si="14"/>
        <v>41407.84684027778</v>
      </c>
      <c r="T463" s="13">
        <f t="shared" si="1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>ROUNDUP((E464/D464)*100,0)</f>
        <v>0</v>
      </c>
      <c r="P464" s="6">
        <f xml:space="preserve"> IFERROR(ROUNDUP(E464/L464,2),0)</f>
        <v>0</v>
      </c>
      <c r="Q464" s="7" t="s">
        <v>8330</v>
      </c>
      <c r="R464" s="7" t="s">
        <v>8336</v>
      </c>
      <c r="S464" s="13">
        <f t="shared" si="14"/>
        <v>40705.126631944448</v>
      </c>
      <c r="T464" s="13">
        <f t="shared" si="1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>ROUNDUP((E465/D465)*100,0)</f>
        <v>3</v>
      </c>
      <c r="P465" s="6">
        <f xml:space="preserve"> IFERROR(ROUNDUP(E465/L465,2),0)</f>
        <v>113.64</v>
      </c>
      <c r="Q465" s="7" t="s">
        <v>8330</v>
      </c>
      <c r="R465" s="7" t="s">
        <v>8336</v>
      </c>
      <c r="S465" s="13">
        <f t="shared" si="14"/>
        <v>40750.710104166668</v>
      </c>
      <c r="T465" s="13">
        <f t="shared" si="15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>ROUNDUP((E466/D466)*100,0)</f>
        <v>1</v>
      </c>
      <c r="P466" s="6">
        <f xml:space="preserve"> IFERROR(ROUNDUP(E466/L466,2),0)</f>
        <v>1</v>
      </c>
      <c r="Q466" s="7" t="s">
        <v>8330</v>
      </c>
      <c r="R466" s="7" t="s">
        <v>8336</v>
      </c>
      <c r="S466" s="13">
        <f t="shared" si="14"/>
        <v>42488.848784722228</v>
      </c>
      <c r="T466" s="13">
        <f t="shared" si="1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>ROUNDUP((E467/D467)*100,0)</f>
        <v>27</v>
      </c>
      <c r="P467" s="6">
        <f xml:space="preserve"> IFERROR(ROUNDUP(E467/L467,2),0)</f>
        <v>17.25</v>
      </c>
      <c r="Q467" s="7" t="s">
        <v>8330</v>
      </c>
      <c r="R467" s="7" t="s">
        <v>8336</v>
      </c>
      <c r="S467" s="13">
        <f t="shared" si="14"/>
        <v>41801.120069444441</v>
      </c>
      <c r="T467" s="13">
        <f t="shared" si="1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>ROUNDUP((E468/D468)*100,0)</f>
        <v>1</v>
      </c>
      <c r="P468" s="6">
        <f xml:space="preserve"> IFERROR(ROUNDUP(E468/L468,2),0)</f>
        <v>15.2</v>
      </c>
      <c r="Q468" s="7" t="s">
        <v>8330</v>
      </c>
      <c r="R468" s="7" t="s">
        <v>8336</v>
      </c>
      <c r="S468" s="13">
        <f t="shared" si="14"/>
        <v>41129.942870370374</v>
      </c>
      <c r="T468" s="13">
        <f t="shared" si="1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>ROUNDUP((E469/D469)*100,0)</f>
        <v>22</v>
      </c>
      <c r="P469" s="6">
        <f xml:space="preserve"> IFERROR(ROUNDUP(E469/L469,2),0)</f>
        <v>110.65</v>
      </c>
      <c r="Q469" s="7" t="s">
        <v>8330</v>
      </c>
      <c r="R469" s="7" t="s">
        <v>8336</v>
      </c>
      <c r="S469" s="13">
        <f t="shared" si="14"/>
        <v>41135.679791666669</v>
      </c>
      <c r="T469" s="13">
        <f t="shared" si="15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>ROUNDUP((E470/D470)*100,0)</f>
        <v>0</v>
      </c>
      <c r="P470" s="6">
        <f xml:space="preserve"> IFERROR(ROUNDUP(E470/L470,2),0)</f>
        <v>0</v>
      </c>
      <c r="Q470" s="7" t="s">
        <v>8330</v>
      </c>
      <c r="R470" s="7" t="s">
        <v>8336</v>
      </c>
      <c r="S470" s="13">
        <f t="shared" si="14"/>
        <v>41041.167627314811</v>
      </c>
      <c r="T470" s="13">
        <f t="shared" si="1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>ROUNDUP((E471/D471)*100,0)</f>
        <v>0</v>
      </c>
      <c r="P471" s="6">
        <f xml:space="preserve"> IFERROR(ROUNDUP(E471/L471,2),0)</f>
        <v>0</v>
      </c>
      <c r="Q471" s="7" t="s">
        <v>8330</v>
      </c>
      <c r="R471" s="7" t="s">
        <v>8336</v>
      </c>
      <c r="S471" s="13">
        <f t="shared" si="14"/>
        <v>41827.989861111113</v>
      </c>
      <c r="T471" s="13">
        <f t="shared" si="15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>ROUNDUP((E472/D472)*100,0)</f>
        <v>2</v>
      </c>
      <c r="P472" s="6">
        <f xml:space="preserve"> IFERROR(ROUNDUP(E472/L472,2),0)</f>
        <v>25.5</v>
      </c>
      <c r="Q472" s="7" t="s">
        <v>8330</v>
      </c>
      <c r="R472" s="7" t="s">
        <v>8336</v>
      </c>
      <c r="S472" s="13">
        <f t="shared" si="14"/>
        <v>41605.167696759258</v>
      </c>
      <c r="T472" s="13">
        <f t="shared" si="1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>ROUNDUP((E473/D473)*100,0)</f>
        <v>12</v>
      </c>
      <c r="P473" s="6">
        <f xml:space="preserve"> IFERROR(ROUNDUP(E473/L473,2),0)</f>
        <v>38.479999999999997</v>
      </c>
      <c r="Q473" s="7" t="s">
        <v>8330</v>
      </c>
      <c r="R473" s="7" t="s">
        <v>8336</v>
      </c>
      <c r="S473" s="13">
        <f t="shared" si="14"/>
        <v>41703.721979166665</v>
      </c>
      <c r="T473" s="13">
        <f t="shared" si="1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>ROUNDUP((E474/D474)*100,0)</f>
        <v>18</v>
      </c>
      <c r="P474" s="6">
        <f xml:space="preserve"> IFERROR(ROUNDUP(E474/L474,2),0)</f>
        <v>28.2</v>
      </c>
      <c r="Q474" s="7" t="s">
        <v>8330</v>
      </c>
      <c r="R474" s="7" t="s">
        <v>8336</v>
      </c>
      <c r="S474" s="13">
        <f t="shared" si="14"/>
        <v>41844.922662037039</v>
      </c>
      <c r="T474" s="13">
        <f t="shared" si="1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>ROUNDUP((E475/D475)*100,0)</f>
        <v>3</v>
      </c>
      <c r="P475" s="6">
        <f xml:space="preserve"> IFERROR(ROUNDUP(E475/L475,2),0)</f>
        <v>61.5</v>
      </c>
      <c r="Q475" s="7" t="s">
        <v>8330</v>
      </c>
      <c r="R475" s="7" t="s">
        <v>8336</v>
      </c>
      <c r="S475" s="13">
        <f t="shared" si="14"/>
        <v>41869.698136574072</v>
      </c>
      <c r="T475" s="13">
        <f t="shared" si="1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>ROUNDUP((E476/D476)*100,0)</f>
        <v>1</v>
      </c>
      <c r="P476" s="6">
        <f xml:space="preserve"> IFERROR(ROUNDUP(E476/L476,2),0)</f>
        <v>1</v>
      </c>
      <c r="Q476" s="7" t="s">
        <v>8330</v>
      </c>
      <c r="R476" s="7" t="s">
        <v>8336</v>
      </c>
      <c r="S476" s="13">
        <f t="shared" si="14"/>
        <v>42753.329039351855</v>
      </c>
      <c r="T476" s="13">
        <f t="shared" si="1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>ROUNDUP((E477/D477)*100,0)</f>
        <v>0</v>
      </c>
      <c r="P477" s="6">
        <f xml:space="preserve"> IFERROR(ROUNDUP(E477/L477,2),0)</f>
        <v>0</v>
      </c>
      <c r="Q477" s="7" t="s">
        <v>8330</v>
      </c>
      <c r="R477" s="7" t="s">
        <v>8336</v>
      </c>
      <c r="S477" s="13">
        <f t="shared" si="14"/>
        <v>42100.086145833338</v>
      </c>
      <c r="T477" s="13">
        <f t="shared" si="1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>ROUNDUP((E478/D478)*100,0)</f>
        <v>3</v>
      </c>
      <c r="P478" s="6">
        <f xml:space="preserve"> IFERROR(ROUNDUP(E478/L478,2),0)</f>
        <v>39.57</v>
      </c>
      <c r="Q478" s="7" t="s">
        <v>8330</v>
      </c>
      <c r="R478" s="7" t="s">
        <v>8336</v>
      </c>
      <c r="S478" s="13">
        <f t="shared" si="14"/>
        <v>41757.975011574075</v>
      </c>
      <c r="T478" s="13">
        <f t="shared" si="1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>ROUNDUP((E479/D479)*100,0)</f>
        <v>0</v>
      </c>
      <c r="P479" s="6">
        <f xml:space="preserve"> IFERROR(ROUNDUP(E479/L479,2),0)</f>
        <v>0</v>
      </c>
      <c r="Q479" s="7" t="s">
        <v>8330</v>
      </c>
      <c r="R479" s="7" t="s">
        <v>8336</v>
      </c>
      <c r="S479" s="13">
        <f t="shared" si="14"/>
        <v>40987.83488425926</v>
      </c>
      <c r="T479" s="13">
        <f t="shared" si="1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>ROUNDUP((E480/D480)*100,0)</f>
        <v>0</v>
      </c>
      <c r="P480" s="6">
        <f xml:space="preserve"> IFERROR(ROUNDUP(E480/L480,2),0)</f>
        <v>0</v>
      </c>
      <c r="Q480" s="7" t="s">
        <v>8330</v>
      </c>
      <c r="R480" s="7" t="s">
        <v>8336</v>
      </c>
      <c r="S480" s="13">
        <f t="shared" si="14"/>
        <v>42065.910983796297</v>
      </c>
      <c r="T480" s="13">
        <f t="shared" si="1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>ROUNDUP((E481/D481)*100,0)</f>
        <v>33</v>
      </c>
      <c r="P481" s="6">
        <f xml:space="preserve"> IFERROR(ROUNDUP(E481/L481,2),0)</f>
        <v>88.8</v>
      </c>
      <c r="Q481" s="7" t="s">
        <v>8330</v>
      </c>
      <c r="R481" s="7" t="s">
        <v>8336</v>
      </c>
      <c r="S481" s="13">
        <f t="shared" si="14"/>
        <v>41904.407812500001</v>
      </c>
      <c r="T481" s="13">
        <f t="shared" si="15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>ROUNDUP((E482/D482)*100,0)</f>
        <v>20</v>
      </c>
      <c r="P482" s="6">
        <f xml:space="preserve"> IFERROR(ROUNDUP(E482/L482,2),0)</f>
        <v>55.46</v>
      </c>
      <c r="Q482" s="7" t="s">
        <v>8330</v>
      </c>
      <c r="R482" s="7" t="s">
        <v>8336</v>
      </c>
      <c r="S482" s="13">
        <f t="shared" si="14"/>
        <v>41465.500173611108</v>
      </c>
      <c r="T482" s="13">
        <f t="shared" si="15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>ROUNDUP((E483/D483)*100,0)</f>
        <v>7</v>
      </c>
      <c r="P483" s="6">
        <f xml:space="preserve"> IFERROR(ROUNDUP(E483/L483,2),0)</f>
        <v>87.15</v>
      </c>
      <c r="Q483" s="7" t="s">
        <v>8330</v>
      </c>
      <c r="R483" s="7" t="s">
        <v>8336</v>
      </c>
      <c r="S483" s="13">
        <f t="shared" si="14"/>
        <v>41162.672326388885</v>
      </c>
      <c r="T483" s="13">
        <f t="shared" si="1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>ROUNDUP((E484/D484)*100,0)</f>
        <v>1</v>
      </c>
      <c r="P484" s="6">
        <f xml:space="preserve"> IFERROR(ROUNDUP(E484/L484,2),0)</f>
        <v>10</v>
      </c>
      <c r="Q484" s="7" t="s">
        <v>8330</v>
      </c>
      <c r="R484" s="7" t="s">
        <v>8336</v>
      </c>
      <c r="S484" s="13">
        <f t="shared" si="14"/>
        <v>42447.896875000006</v>
      </c>
      <c r="T484" s="13">
        <f t="shared" si="1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>ROUNDUP((E485/D485)*100,0)</f>
        <v>51</v>
      </c>
      <c r="P485" s="6">
        <f xml:space="preserve"> IFERROR(ROUNDUP(E485/L485,2),0)</f>
        <v>51.23</v>
      </c>
      <c r="Q485" s="7" t="s">
        <v>8330</v>
      </c>
      <c r="R485" s="7" t="s">
        <v>8336</v>
      </c>
      <c r="S485" s="13">
        <f t="shared" si="14"/>
        <v>41243.197592592594</v>
      </c>
      <c r="T485" s="13">
        <f t="shared" si="1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>ROUNDUP((E486/D486)*100,0)</f>
        <v>1</v>
      </c>
      <c r="P486" s="6">
        <f xml:space="preserve"> IFERROR(ROUNDUP(E486/L486,2),0)</f>
        <v>13.549999999999999</v>
      </c>
      <c r="Q486" s="7" t="s">
        <v>8330</v>
      </c>
      <c r="R486" s="7" t="s">
        <v>8336</v>
      </c>
      <c r="S486" s="13">
        <f t="shared" si="14"/>
        <v>42272.93949074074</v>
      </c>
      <c r="T486" s="13">
        <f t="shared" si="1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>ROUNDUP((E487/D487)*100,0)</f>
        <v>22</v>
      </c>
      <c r="P487" s="6">
        <f xml:space="preserve"> IFERROR(ROUNDUP(E487/L487,2),0)</f>
        <v>66.53</v>
      </c>
      <c r="Q487" s="7" t="s">
        <v>8330</v>
      </c>
      <c r="R487" s="7" t="s">
        <v>8336</v>
      </c>
      <c r="S487" s="13">
        <f t="shared" si="14"/>
        <v>41381.50577546296</v>
      </c>
      <c r="T487" s="13">
        <f t="shared" si="15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>ROUNDUP((E488/D488)*100,0)</f>
        <v>1</v>
      </c>
      <c r="P488" s="6">
        <f xml:space="preserve"> IFERROR(ROUNDUP(E488/L488,2),0)</f>
        <v>50</v>
      </c>
      <c r="Q488" s="7" t="s">
        <v>8330</v>
      </c>
      <c r="R488" s="7" t="s">
        <v>8336</v>
      </c>
      <c r="S488" s="13">
        <f t="shared" si="14"/>
        <v>41761.94258101852</v>
      </c>
      <c r="T488" s="13">
        <f t="shared" si="15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>ROUNDUP((E489/D489)*100,0)</f>
        <v>0</v>
      </c>
      <c r="P489" s="6">
        <f xml:space="preserve"> IFERROR(ROUNDUP(E489/L489,2),0)</f>
        <v>0</v>
      </c>
      <c r="Q489" s="7" t="s">
        <v>8330</v>
      </c>
      <c r="R489" s="7" t="s">
        <v>8336</v>
      </c>
      <c r="S489" s="13">
        <f t="shared" si="14"/>
        <v>42669.594837962963</v>
      </c>
      <c r="T489" s="13">
        <f t="shared" si="1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>ROUNDUP((E490/D490)*100,0)</f>
        <v>0</v>
      </c>
      <c r="P490" s="6">
        <f xml:space="preserve"> IFERROR(ROUNDUP(E490/L490,2),0)</f>
        <v>0</v>
      </c>
      <c r="Q490" s="7" t="s">
        <v>8330</v>
      </c>
      <c r="R490" s="7" t="s">
        <v>8336</v>
      </c>
      <c r="S490" s="13">
        <f t="shared" si="14"/>
        <v>42714.054398148146</v>
      </c>
      <c r="T490" s="13">
        <f t="shared" si="1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>ROUNDUP((E491/D491)*100,0)</f>
        <v>1</v>
      </c>
      <c r="P491" s="6">
        <f xml:space="preserve"> IFERROR(ROUNDUP(E491/L491,2),0)</f>
        <v>71.67</v>
      </c>
      <c r="Q491" s="7" t="s">
        <v>8330</v>
      </c>
      <c r="R491" s="7" t="s">
        <v>8336</v>
      </c>
      <c r="S491" s="13">
        <f t="shared" si="14"/>
        <v>40882.481666666667</v>
      </c>
      <c r="T491" s="13">
        <f t="shared" si="1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>ROUNDUP((E492/D492)*100,0)</f>
        <v>0</v>
      </c>
      <c r="P492" s="6">
        <f xml:space="preserve"> IFERROR(ROUNDUP(E492/L492,2),0)</f>
        <v>0</v>
      </c>
      <c r="Q492" s="7" t="s">
        <v>8330</v>
      </c>
      <c r="R492" s="7" t="s">
        <v>8336</v>
      </c>
      <c r="S492" s="13">
        <f t="shared" si="14"/>
        <v>41113.968576388892</v>
      </c>
      <c r="T492" s="13">
        <f t="shared" si="1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>ROUNDUP((E493/D493)*100,0)</f>
        <v>0</v>
      </c>
      <c r="P493" s="6">
        <f xml:space="preserve"> IFERROR(ROUNDUP(E493/L493,2),0)</f>
        <v>0</v>
      </c>
      <c r="Q493" s="7" t="s">
        <v>8330</v>
      </c>
      <c r="R493" s="7" t="s">
        <v>8336</v>
      </c>
      <c r="S493" s="13">
        <f t="shared" si="14"/>
        <v>42366.982627314821</v>
      </c>
      <c r="T493" s="13">
        <f t="shared" si="15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>ROUNDUP((E494/D494)*100,0)</f>
        <v>0</v>
      </c>
      <c r="P494" s="6">
        <f xml:space="preserve"> IFERROR(ROUNDUP(E494/L494,2),0)</f>
        <v>0</v>
      </c>
      <c r="Q494" s="7" t="s">
        <v>8330</v>
      </c>
      <c r="R494" s="7" t="s">
        <v>8336</v>
      </c>
      <c r="S494" s="13">
        <f t="shared" si="14"/>
        <v>42596.03506944445</v>
      </c>
      <c r="T494" s="13">
        <f t="shared" si="1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>ROUNDUP((E495/D495)*100,0)</f>
        <v>0</v>
      </c>
      <c r="P495" s="6">
        <f xml:space="preserve"> IFERROR(ROUNDUP(E495/L495,2),0)</f>
        <v>0</v>
      </c>
      <c r="Q495" s="7" t="s">
        <v>8330</v>
      </c>
      <c r="R495" s="7" t="s">
        <v>8336</v>
      </c>
      <c r="S495" s="13">
        <f t="shared" si="14"/>
        <v>42114.726134259254</v>
      </c>
      <c r="T495" s="13">
        <f t="shared" si="1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>ROUNDUP((E496/D496)*100,0)</f>
        <v>1</v>
      </c>
      <c r="P496" s="6">
        <f xml:space="preserve"> IFERROR(ROUNDUP(E496/L496,2),0)</f>
        <v>10.34</v>
      </c>
      <c r="Q496" s="7" t="s">
        <v>8330</v>
      </c>
      <c r="R496" s="7" t="s">
        <v>8336</v>
      </c>
      <c r="S496" s="13">
        <f t="shared" si="14"/>
        <v>41799.830613425926</v>
      </c>
      <c r="T496" s="13">
        <f t="shared" si="1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>ROUNDUP((E497/D497)*100,0)</f>
        <v>0</v>
      </c>
      <c r="P497" s="6">
        <f xml:space="preserve"> IFERROR(ROUNDUP(E497/L497,2),0)</f>
        <v>0</v>
      </c>
      <c r="Q497" s="7" t="s">
        <v>8330</v>
      </c>
      <c r="R497" s="7" t="s">
        <v>8336</v>
      </c>
      <c r="S497" s="13">
        <f t="shared" si="14"/>
        <v>42171.827604166669</v>
      </c>
      <c r="T497" s="13">
        <f t="shared" si="15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>ROUNDUP((E498/D498)*100,0)</f>
        <v>1</v>
      </c>
      <c r="P498" s="6">
        <f xml:space="preserve"> IFERROR(ROUNDUP(E498/L498,2),0)</f>
        <v>1</v>
      </c>
      <c r="Q498" s="7" t="s">
        <v>8330</v>
      </c>
      <c r="R498" s="7" t="s">
        <v>8336</v>
      </c>
      <c r="S498" s="13">
        <f t="shared" si="14"/>
        <v>41620.93141203704</v>
      </c>
      <c r="T498" s="13">
        <f t="shared" si="1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>ROUNDUP((E499/D499)*100,0)</f>
        <v>1</v>
      </c>
      <c r="P499" s="6">
        <f xml:space="preserve"> IFERROR(ROUNDUP(E499/L499,2),0)</f>
        <v>10</v>
      </c>
      <c r="Q499" s="7" t="s">
        <v>8330</v>
      </c>
      <c r="R499" s="7" t="s">
        <v>8336</v>
      </c>
      <c r="S499" s="13">
        <f t="shared" si="14"/>
        <v>41945.037789351853</v>
      </c>
      <c r="T499" s="13">
        <f t="shared" si="1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>ROUNDUP((E500/D500)*100,0)</f>
        <v>5</v>
      </c>
      <c r="P500" s="6">
        <f xml:space="preserve"> IFERROR(ROUNDUP(E500/L500,2),0)</f>
        <v>136.1</v>
      </c>
      <c r="Q500" s="7" t="s">
        <v>8330</v>
      </c>
      <c r="R500" s="7" t="s">
        <v>8336</v>
      </c>
      <c r="S500" s="13">
        <f t="shared" si="14"/>
        <v>40858.762141203704</v>
      </c>
      <c r="T500" s="13">
        <f t="shared" si="1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>ROUNDUP((E501/D501)*100,0)</f>
        <v>10</v>
      </c>
      <c r="P501" s="6">
        <f xml:space="preserve"> IFERROR(ROUNDUP(E501/L501,2),0)</f>
        <v>73.47</v>
      </c>
      <c r="Q501" s="7" t="s">
        <v>8330</v>
      </c>
      <c r="R501" s="7" t="s">
        <v>8336</v>
      </c>
      <c r="S501" s="13">
        <f t="shared" si="14"/>
        <v>40043.895462962959</v>
      </c>
      <c r="T501" s="13">
        <f t="shared" si="1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>ROUNDUP((E502/D502)*100,0)</f>
        <v>4</v>
      </c>
      <c r="P502" s="6">
        <f xml:space="preserve"> IFERROR(ROUNDUP(E502/L502,2),0)</f>
        <v>53.75</v>
      </c>
      <c r="Q502" s="7" t="s">
        <v>8330</v>
      </c>
      <c r="R502" s="7" t="s">
        <v>8336</v>
      </c>
      <c r="S502" s="13">
        <f t="shared" si="14"/>
        <v>40247.886006944449</v>
      </c>
      <c r="T502" s="13">
        <f t="shared" si="15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>ROUNDUP((E503/D503)*100,0)</f>
        <v>0</v>
      </c>
      <c r="P503" s="6">
        <f xml:space="preserve"> IFERROR(ROUNDUP(E503/L503,2),0)</f>
        <v>0</v>
      </c>
      <c r="Q503" s="7" t="s">
        <v>8330</v>
      </c>
      <c r="R503" s="7" t="s">
        <v>8336</v>
      </c>
      <c r="S503" s="13">
        <f t="shared" si="14"/>
        <v>40703.234386574077</v>
      </c>
      <c r="T503" s="13">
        <f t="shared" si="1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>ROUNDUP((E504/D504)*100,0)</f>
        <v>2</v>
      </c>
      <c r="P504" s="6">
        <f xml:space="preserve"> IFERROR(ROUNDUP(E504/L504,2),0)</f>
        <v>57.5</v>
      </c>
      <c r="Q504" s="7" t="s">
        <v>8330</v>
      </c>
      <c r="R504" s="7" t="s">
        <v>8336</v>
      </c>
      <c r="S504" s="13">
        <f t="shared" si="14"/>
        <v>40956.553530092591</v>
      </c>
      <c r="T504" s="13">
        <f t="shared" si="15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>ROUNDUP((E505/D505)*100,0)</f>
        <v>2</v>
      </c>
      <c r="P505" s="6">
        <f xml:space="preserve"> IFERROR(ROUNDUP(E505/L505,2),0)</f>
        <v>12.67</v>
      </c>
      <c r="Q505" s="7" t="s">
        <v>8330</v>
      </c>
      <c r="R505" s="7" t="s">
        <v>8336</v>
      </c>
      <c r="S505" s="13">
        <f t="shared" si="14"/>
        <v>41991.526655092588</v>
      </c>
      <c r="T505" s="13">
        <f t="shared" si="15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>ROUNDUP((E506/D506)*100,0)</f>
        <v>2</v>
      </c>
      <c r="P506" s="6">
        <f xml:space="preserve"> IFERROR(ROUNDUP(E506/L506,2),0)</f>
        <v>67</v>
      </c>
      <c r="Q506" s="7" t="s">
        <v>8330</v>
      </c>
      <c r="R506" s="7" t="s">
        <v>8336</v>
      </c>
      <c r="S506" s="13">
        <f t="shared" si="14"/>
        <v>40949.98364583333</v>
      </c>
      <c r="T506" s="13">
        <f t="shared" si="1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>ROUNDUP((E507/D507)*100,0)</f>
        <v>1</v>
      </c>
      <c r="P507" s="6">
        <f xml:space="preserve"> IFERROR(ROUNDUP(E507/L507,2),0)</f>
        <v>3.7199999999999998</v>
      </c>
      <c r="Q507" s="7" t="s">
        <v>8330</v>
      </c>
      <c r="R507" s="7" t="s">
        <v>8336</v>
      </c>
      <c r="S507" s="13">
        <f t="shared" si="14"/>
        <v>42318.098217592589</v>
      </c>
      <c r="T507" s="13">
        <f t="shared" si="1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>ROUNDUP((E508/D508)*100,0)</f>
        <v>1</v>
      </c>
      <c r="P508" s="6">
        <f xml:space="preserve"> IFERROR(ROUNDUP(E508/L508,2),0)</f>
        <v>250</v>
      </c>
      <c r="Q508" s="7" t="s">
        <v>8330</v>
      </c>
      <c r="R508" s="7" t="s">
        <v>8336</v>
      </c>
      <c r="S508" s="13">
        <f t="shared" si="14"/>
        <v>41466.552314814813</v>
      </c>
      <c r="T508" s="13">
        <f t="shared" si="15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>ROUNDUP((E509/D509)*100,0)</f>
        <v>4</v>
      </c>
      <c r="P509" s="6">
        <f xml:space="preserve"> IFERROR(ROUNDUP(E509/L509,2),0)</f>
        <v>64</v>
      </c>
      <c r="Q509" s="7" t="s">
        <v>8330</v>
      </c>
      <c r="R509" s="7" t="s">
        <v>8336</v>
      </c>
      <c r="S509" s="13">
        <f t="shared" si="14"/>
        <v>41156.958993055552</v>
      </c>
      <c r="T509" s="13">
        <f t="shared" si="1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>ROUNDUP((E510/D510)*100,0)</f>
        <v>1</v>
      </c>
      <c r="P510" s="6">
        <f xml:space="preserve"> IFERROR(ROUNDUP(E510/L510,2),0)</f>
        <v>133.34</v>
      </c>
      <c r="Q510" s="7" t="s">
        <v>8330</v>
      </c>
      <c r="R510" s="7" t="s">
        <v>8336</v>
      </c>
      <c r="S510" s="13">
        <f t="shared" si="14"/>
        <v>40995.024317129632</v>
      </c>
      <c r="T510" s="13">
        <f t="shared" si="1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>ROUNDUP((E511/D511)*100,0)</f>
        <v>1</v>
      </c>
      <c r="P511" s="6">
        <f xml:space="preserve"> IFERROR(ROUNDUP(E511/L511,2),0)</f>
        <v>10</v>
      </c>
      <c r="Q511" s="7" t="s">
        <v>8330</v>
      </c>
      <c r="R511" s="7" t="s">
        <v>8336</v>
      </c>
      <c r="S511" s="13">
        <f t="shared" si="14"/>
        <v>42153.631597222222</v>
      </c>
      <c r="T511" s="13">
        <f t="shared" si="1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>ROUNDUP((E512/D512)*100,0)</f>
        <v>0</v>
      </c>
      <c r="P512" s="6">
        <f xml:space="preserve"> IFERROR(ROUNDUP(E512/L512,2),0)</f>
        <v>0</v>
      </c>
      <c r="Q512" s="7" t="s">
        <v>8330</v>
      </c>
      <c r="R512" s="7" t="s">
        <v>8336</v>
      </c>
      <c r="S512" s="13">
        <f t="shared" si="14"/>
        <v>42400.176377314812</v>
      </c>
      <c r="T512" s="13">
        <f t="shared" si="1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>ROUNDUP((E513/D513)*100,0)</f>
        <v>3</v>
      </c>
      <c r="P513" s="6">
        <f xml:space="preserve"> IFERROR(ROUNDUP(E513/L513,2),0)</f>
        <v>30</v>
      </c>
      <c r="Q513" s="7" t="s">
        <v>8330</v>
      </c>
      <c r="R513" s="7" t="s">
        <v>8336</v>
      </c>
      <c r="S513" s="13">
        <f t="shared" si="14"/>
        <v>41340.303032407406</v>
      </c>
      <c r="T513" s="13">
        <f t="shared" si="15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>ROUNDUP((E514/D514)*100,0)</f>
        <v>1</v>
      </c>
      <c r="P514" s="6">
        <f xml:space="preserve"> IFERROR(ROUNDUP(E514/L514,2),0)</f>
        <v>5.5</v>
      </c>
      <c r="Q514" s="7" t="s">
        <v>8330</v>
      </c>
      <c r="R514" s="7" t="s">
        <v>8336</v>
      </c>
      <c r="S514" s="13">
        <f t="shared" si="14"/>
        <v>42649.742210648154</v>
      </c>
      <c r="T514" s="13">
        <f t="shared" si="1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>ROUNDUP((E515/D515)*100,0)</f>
        <v>14</v>
      </c>
      <c r="P515" s="6">
        <f xml:space="preserve"> IFERROR(ROUNDUP(E515/L515,2),0)</f>
        <v>102.39</v>
      </c>
      <c r="Q515" s="7" t="s">
        <v>8330</v>
      </c>
      <c r="R515" s="7" t="s">
        <v>8336</v>
      </c>
      <c r="S515" s="13">
        <f t="shared" ref="S515:S578" si="16">(((J515/60)/60)/24)+DATE(1970,1,1)</f>
        <v>42552.653993055559</v>
      </c>
      <c r="T515" s="13">
        <f t="shared" ref="T515:T578" si="17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>ROUNDUP((E516/D516)*100,0)</f>
        <v>4</v>
      </c>
      <c r="P516" s="6">
        <f xml:space="preserve"> IFERROR(ROUNDUP(E516/L516,2),0)</f>
        <v>16.670000000000002</v>
      </c>
      <c r="Q516" s="7" t="s">
        <v>8330</v>
      </c>
      <c r="R516" s="7" t="s">
        <v>8336</v>
      </c>
      <c r="S516" s="13">
        <f t="shared" si="16"/>
        <v>41830.613969907405</v>
      </c>
      <c r="T516" s="13">
        <f t="shared" si="1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>ROUNDUP((E517/D517)*100,0)</f>
        <v>26</v>
      </c>
      <c r="P517" s="6">
        <f xml:space="preserve"> IFERROR(ROUNDUP(E517/L517,2),0)</f>
        <v>725.03</v>
      </c>
      <c r="Q517" s="7" t="s">
        <v>8330</v>
      </c>
      <c r="R517" s="7" t="s">
        <v>8336</v>
      </c>
      <c r="S517" s="13">
        <f t="shared" si="16"/>
        <v>42327.490752314814</v>
      </c>
      <c r="T517" s="13">
        <f t="shared" si="1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>ROUNDUP((E518/D518)*100,0)</f>
        <v>0</v>
      </c>
      <c r="P518" s="6">
        <f xml:space="preserve"> IFERROR(ROUNDUP(E518/L518,2),0)</f>
        <v>0</v>
      </c>
      <c r="Q518" s="7" t="s">
        <v>8330</v>
      </c>
      <c r="R518" s="7" t="s">
        <v>8336</v>
      </c>
      <c r="S518" s="13">
        <f t="shared" si="16"/>
        <v>42091.778703703705</v>
      </c>
      <c r="T518" s="13">
        <f t="shared" si="17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>ROUNDUP((E519/D519)*100,0)</f>
        <v>2</v>
      </c>
      <c r="P519" s="6">
        <f xml:space="preserve"> IFERROR(ROUNDUP(E519/L519,2),0)</f>
        <v>68.34</v>
      </c>
      <c r="Q519" s="7" t="s">
        <v>8330</v>
      </c>
      <c r="R519" s="7" t="s">
        <v>8336</v>
      </c>
      <c r="S519" s="13">
        <f t="shared" si="16"/>
        <v>42738.615289351852</v>
      </c>
      <c r="T519" s="13">
        <f t="shared" si="1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>ROUNDUP((E520/D520)*100,0)</f>
        <v>0</v>
      </c>
      <c r="P520" s="6">
        <f xml:space="preserve"> IFERROR(ROUNDUP(E520/L520,2),0)</f>
        <v>0</v>
      </c>
      <c r="Q520" s="7" t="s">
        <v>8330</v>
      </c>
      <c r="R520" s="7" t="s">
        <v>8336</v>
      </c>
      <c r="S520" s="13">
        <f t="shared" si="16"/>
        <v>42223.616018518514</v>
      </c>
      <c r="T520" s="13">
        <f t="shared" si="1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>ROUNDUP((E521/D521)*100,0)</f>
        <v>23</v>
      </c>
      <c r="P521" s="6">
        <f xml:space="preserve"> IFERROR(ROUNDUP(E521/L521,2),0)</f>
        <v>39.229999999999997</v>
      </c>
      <c r="Q521" s="7" t="s">
        <v>8330</v>
      </c>
      <c r="R521" s="7" t="s">
        <v>8336</v>
      </c>
      <c r="S521" s="13">
        <f t="shared" si="16"/>
        <v>41218.391446759262</v>
      </c>
      <c r="T521" s="13">
        <f t="shared" si="1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>ROUNDUP((E522/D522)*100,0)</f>
        <v>103</v>
      </c>
      <c r="P522" s="6">
        <f xml:space="preserve"> IFERROR(ROUNDUP(E522/L522,2),0)</f>
        <v>150.14999999999998</v>
      </c>
      <c r="Q522" s="7" t="s">
        <v>8337</v>
      </c>
      <c r="R522" s="7" t="s">
        <v>8338</v>
      </c>
      <c r="S522" s="13">
        <f t="shared" si="16"/>
        <v>42318.702094907407</v>
      </c>
      <c r="T522" s="13">
        <f t="shared" si="1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>ROUNDUP((E523/D523)*100,0)</f>
        <v>105</v>
      </c>
      <c r="P523" s="6">
        <f xml:space="preserve"> IFERROR(ROUNDUP(E523/L523,2),0)</f>
        <v>93.43</v>
      </c>
      <c r="Q523" s="7" t="s">
        <v>8337</v>
      </c>
      <c r="R523" s="7" t="s">
        <v>8338</v>
      </c>
      <c r="S523" s="13">
        <f t="shared" si="16"/>
        <v>42646.092812499999</v>
      </c>
      <c r="T523" s="13">
        <f t="shared" si="1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>ROUNDUP((E524/D524)*100,0)</f>
        <v>115</v>
      </c>
      <c r="P524" s="6">
        <f xml:space="preserve"> IFERROR(ROUNDUP(E524/L524,2),0)</f>
        <v>110.97</v>
      </c>
      <c r="Q524" s="7" t="s">
        <v>8337</v>
      </c>
      <c r="R524" s="7" t="s">
        <v>8338</v>
      </c>
      <c r="S524" s="13">
        <f t="shared" si="16"/>
        <v>42430.040798611109</v>
      </c>
      <c r="T524" s="13">
        <f t="shared" si="17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>ROUNDUP((E525/D525)*100,0)</f>
        <v>121</v>
      </c>
      <c r="P525" s="6">
        <f xml:space="preserve"> IFERROR(ROUNDUP(E525/L525,2),0)</f>
        <v>71.790000000000006</v>
      </c>
      <c r="Q525" s="7" t="s">
        <v>8337</v>
      </c>
      <c r="R525" s="7" t="s">
        <v>8338</v>
      </c>
      <c r="S525" s="13">
        <f t="shared" si="16"/>
        <v>42238.13282407407</v>
      </c>
      <c r="T525" s="13">
        <f t="shared" si="17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>ROUNDUP((E526/D526)*100,0)</f>
        <v>109</v>
      </c>
      <c r="P526" s="6">
        <f xml:space="preserve"> IFERROR(ROUNDUP(E526/L526,2),0)</f>
        <v>29.26</v>
      </c>
      <c r="Q526" s="7" t="s">
        <v>8337</v>
      </c>
      <c r="R526" s="7" t="s">
        <v>8338</v>
      </c>
      <c r="S526" s="13">
        <f t="shared" si="16"/>
        <v>42492.717233796298</v>
      </c>
      <c r="T526" s="13">
        <f t="shared" si="1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>ROUNDUP((E527/D527)*100,0)</f>
        <v>100</v>
      </c>
      <c r="P527" s="6">
        <f xml:space="preserve"> IFERROR(ROUNDUP(E527/L527,2),0)</f>
        <v>1000</v>
      </c>
      <c r="Q527" s="7" t="s">
        <v>8337</v>
      </c>
      <c r="R527" s="7" t="s">
        <v>8338</v>
      </c>
      <c r="S527" s="13">
        <f t="shared" si="16"/>
        <v>41850.400937500002</v>
      </c>
      <c r="T527" s="13">
        <f t="shared" si="1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>ROUNDUP((E528/D528)*100,0)</f>
        <v>114</v>
      </c>
      <c r="P528" s="6">
        <f xml:space="preserve"> IFERROR(ROUNDUP(E528/L528,2),0)</f>
        <v>74.350000000000009</v>
      </c>
      <c r="Q528" s="7" t="s">
        <v>8337</v>
      </c>
      <c r="R528" s="7" t="s">
        <v>8338</v>
      </c>
      <c r="S528" s="13">
        <f t="shared" si="16"/>
        <v>42192.591944444444</v>
      </c>
      <c r="T528" s="13">
        <f t="shared" si="1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>ROUNDUP((E529/D529)*100,0)</f>
        <v>101</v>
      </c>
      <c r="P529" s="6">
        <f xml:space="preserve"> IFERROR(ROUNDUP(E529/L529,2),0)</f>
        <v>63.83</v>
      </c>
      <c r="Q529" s="7" t="s">
        <v>8337</v>
      </c>
      <c r="R529" s="7" t="s">
        <v>8338</v>
      </c>
      <c r="S529" s="13">
        <f t="shared" si="16"/>
        <v>42753.205625000002</v>
      </c>
      <c r="T529" s="13">
        <f t="shared" si="1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>ROUNDUP((E530/D530)*100,0)</f>
        <v>116</v>
      </c>
      <c r="P530" s="6">
        <f xml:space="preserve"> IFERROR(ROUNDUP(E530/L530,2),0)</f>
        <v>44.339999999999996</v>
      </c>
      <c r="Q530" s="7" t="s">
        <v>8337</v>
      </c>
      <c r="R530" s="7" t="s">
        <v>8338</v>
      </c>
      <c r="S530" s="13">
        <f t="shared" si="16"/>
        <v>42155.920219907406</v>
      </c>
      <c r="T530" s="13">
        <f t="shared" si="17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>ROUNDUP((E531/D531)*100,0)</f>
        <v>131</v>
      </c>
      <c r="P531" s="6">
        <f xml:space="preserve"> IFERROR(ROUNDUP(E531/L531,2),0)</f>
        <v>86.95</v>
      </c>
      <c r="Q531" s="7" t="s">
        <v>8337</v>
      </c>
      <c r="R531" s="7" t="s">
        <v>8338</v>
      </c>
      <c r="S531" s="13">
        <f t="shared" si="16"/>
        <v>42725.031180555554</v>
      </c>
      <c r="T531" s="13">
        <f t="shared" si="17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>ROUNDUP((E532/D532)*100,0)</f>
        <v>108</v>
      </c>
      <c r="P532" s="6">
        <f xml:space="preserve"> IFERROR(ROUNDUP(E532/L532,2),0)</f>
        <v>126.56</v>
      </c>
      <c r="Q532" s="7" t="s">
        <v>8337</v>
      </c>
      <c r="R532" s="7" t="s">
        <v>8338</v>
      </c>
      <c r="S532" s="13">
        <f t="shared" si="16"/>
        <v>42157.591064814813</v>
      </c>
      <c r="T532" s="13">
        <f t="shared" si="17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>ROUNDUP((E533/D533)*100,0)</f>
        <v>100</v>
      </c>
      <c r="P533" s="6">
        <f xml:space="preserve"> IFERROR(ROUNDUP(E533/L533,2),0)</f>
        <v>129.04</v>
      </c>
      <c r="Q533" s="7" t="s">
        <v>8337</v>
      </c>
      <c r="R533" s="7" t="s">
        <v>8338</v>
      </c>
      <c r="S533" s="13">
        <f t="shared" si="16"/>
        <v>42676.065150462964</v>
      </c>
      <c r="T533" s="13">
        <f t="shared" si="17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>ROUNDUP((E534/D534)*100,0)</f>
        <v>124</v>
      </c>
      <c r="P534" s="6">
        <f xml:space="preserve"> IFERROR(ROUNDUP(E534/L534,2),0)</f>
        <v>71.25</v>
      </c>
      <c r="Q534" s="7" t="s">
        <v>8337</v>
      </c>
      <c r="R534" s="7" t="s">
        <v>8338</v>
      </c>
      <c r="S534" s="13">
        <f t="shared" si="16"/>
        <v>42473.007037037038</v>
      </c>
      <c r="T534" s="13">
        <f t="shared" si="17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>ROUNDUP((E535/D535)*100,0)</f>
        <v>101</v>
      </c>
      <c r="P535" s="6">
        <f xml:space="preserve"> IFERROR(ROUNDUP(E535/L535,2),0)</f>
        <v>117.89</v>
      </c>
      <c r="Q535" s="7" t="s">
        <v>8337</v>
      </c>
      <c r="R535" s="7" t="s">
        <v>8338</v>
      </c>
      <c r="S535" s="13">
        <f t="shared" si="16"/>
        <v>42482.43478009259</v>
      </c>
      <c r="T535" s="13">
        <f t="shared" si="17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>ROUNDUP((E536/D536)*100,0)</f>
        <v>105</v>
      </c>
      <c r="P536" s="6">
        <f xml:space="preserve"> IFERROR(ROUNDUP(E536/L536,2),0)</f>
        <v>327.08999999999997</v>
      </c>
      <c r="Q536" s="7" t="s">
        <v>8337</v>
      </c>
      <c r="R536" s="7" t="s">
        <v>8338</v>
      </c>
      <c r="S536" s="13">
        <f t="shared" si="16"/>
        <v>42270.810995370368</v>
      </c>
      <c r="T536" s="13">
        <f t="shared" si="1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>ROUNDUP((E537/D537)*100,0)</f>
        <v>103</v>
      </c>
      <c r="P537" s="6">
        <f xml:space="preserve"> IFERROR(ROUNDUP(E537/L537,2),0)</f>
        <v>34.75</v>
      </c>
      <c r="Q537" s="7" t="s">
        <v>8337</v>
      </c>
      <c r="R537" s="7" t="s">
        <v>8338</v>
      </c>
      <c r="S537" s="13">
        <f t="shared" si="16"/>
        <v>42711.545196759253</v>
      </c>
      <c r="T537" s="13">
        <f t="shared" si="1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>ROUNDUP((E538/D538)*100,0)</f>
        <v>119</v>
      </c>
      <c r="P538" s="6">
        <f xml:space="preserve"> IFERROR(ROUNDUP(E538/L538,2),0)</f>
        <v>100.07000000000001</v>
      </c>
      <c r="Q538" s="7" t="s">
        <v>8337</v>
      </c>
      <c r="R538" s="7" t="s">
        <v>8338</v>
      </c>
      <c r="S538" s="13">
        <f t="shared" si="16"/>
        <v>42179.344988425932</v>
      </c>
      <c r="T538" s="13">
        <f t="shared" si="1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>ROUNDUP((E539/D539)*100,0)</f>
        <v>121</v>
      </c>
      <c r="P539" s="6">
        <f xml:space="preserve"> IFERROR(ROUNDUP(E539/L539,2),0)</f>
        <v>40.85</v>
      </c>
      <c r="Q539" s="7" t="s">
        <v>8337</v>
      </c>
      <c r="R539" s="7" t="s">
        <v>8338</v>
      </c>
      <c r="S539" s="13">
        <f t="shared" si="16"/>
        <v>42282.768414351856</v>
      </c>
      <c r="T539" s="13">
        <f t="shared" si="17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>ROUNDUP((E540/D540)*100,0)</f>
        <v>303</v>
      </c>
      <c r="P540" s="6">
        <f xml:space="preserve"> IFERROR(ROUNDUP(E540/L540,2),0)</f>
        <v>252.01999999999998</v>
      </c>
      <c r="Q540" s="7" t="s">
        <v>8337</v>
      </c>
      <c r="R540" s="7" t="s">
        <v>8338</v>
      </c>
      <c r="S540" s="13">
        <f t="shared" si="16"/>
        <v>42473.794710648144</v>
      </c>
      <c r="T540" s="13">
        <f t="shared" si="1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>ROUNDUP((E541/D541)*100,0)</f>
        <v>101</v>
      </c>
      <c r="P541" s="6">
        <f xml:space="preserve"> IFERROR(ROUNDUP(E541/L541,2),0)</f>
        <v>25.17</v>
      </c>
      <c r="Q541" s="7" t="s">
        <v>8337</v>
      </c>
      <c r="R541" s="7" t="s">
        <v>8338</v>
      </c>
      <c r="S541" s="13">
        <f t="shared" si="16"/>
        <v>42535.049849537041</v>
      </c>
      <c r="T541" s="13">
        <f t="shared" si="1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>ROUNDUP((E542/D542)*100,0)</f>
        <v>1</v>
      </c>
      <c r="P542" s="6">
        <f xml:space="preserve"> IFERROR(ROUNDUP(E542/L542,2),0)</f>
        <v>1</v>
      </c>
      <c r="Q542" s="7" t="s">
        <v>8339</v>
      </c>
      <c r="R542" s="7" t="s">
        <v>8340</v>
      </c>
      <c r="S542" s="13">
        <f t="shared" si="16"/>
        <v>42009.817199074074</v>
      </c>
      <c r="T542" s="13">
        <f t="shared" si="1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>ROUNDUP((E543/D543)*100,0)</f>
        <v>1</v>
      </c>
      <c r="P543" s="6">
        <f xml:space="preserve"> IFERROR(ROUNDUP(E543/L543,2),0)</f>
        <v>25</v>
      </c>
      <c r="Q543" s="7" t="s">
        <v>8339</v>
      </c>
      <c r="R543" s="7" t="s">
        <v>8340</v>
      </c>
      <c r="S543" s="13">
        <f t="shared" si="16"/>
        <v>42276.046689814815</v>
      </c>
      <c r="T543" s="13">
        <f t="shared" si="1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>ROUNDUP((E544/D544)*100,0)</f>
        <v>1</v>
      </c>
      <c r="P544" s="6">
        <f xml:space="preserve"> IFERROR(ROUNDUP(E544/L544,2),0)</f>
        <v>1</v>
      </c>
      <c r="Q544" s="7" t="s">
        <v>8339</v>
      </c>
      <c r="R544" s="7" t="s">
        <v>8340</v>
      </c>
      <c r="S544" s="13">
        <f t="shared" si="16"/>
        <v>42433.737453703703</v>
      </c>
      <c r="T544" s="13">
        <f t="shared" si="17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>ROUNDUP((E545/D545)*100,0)</f>
        <v>1</v>
      </c>
      <c r="P545" s="6">
        <f xml:space="preserve"> IFERROR(ROUNDUP(E545/L545,2),0)</f>
        <v>35</v>
      </c>
      <c r="Q545" s="7" t="s">
        <v>8339</v>
      </c>
      <c r="R545" s="7" t="s">
        <v>8340</v>
      </c>
      <c r="S545" s="13">
        <f t="shared" si="16"/>
        <v>41914.092152777775</v>
      </c>
      <c r="T545" s="13">
        <f t="shared" si="1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>ROUNDUP((E546/D546)*100,0)</f>
        <v>2</v>
      </c>
      <c r="P546" s="6">
        <f xml:space="preserve"> IFERROR(ROUNDUP(E546/L546,2),0)</f>
        <v>3</v>
      </c>
      <c r="Q546" s="7" t="s">
        <v>8339</v>
      </c>
      <c r="R546" s="7" t="s">
        <v>8340</v>
      </c>
      <c r="S546" s="13">
        <f t="shared" si="16"/>
        <v>42525.656944444447</v>
      </c>
      <c r="T546" s="13">
        <f t="shared" si="1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>ROUNDUP((E547/D547)*100,0)</f>
        <v>28</v>
      </c>
      <c r="P547" s="6">
        <f xml:space="preserve"> IFERROR(ROUNDUP(E547/L547,2),0)</f>
        <v>402.71</v>
      </c>
      <c r="Q547" s="7" t="s">
        <v>8339</v>
      </c>
      <c r="R547" s="7" t="s">
        <v>8340</v>
      </c>
      <c r="S547" s="13">
        <f t="shared" si="16"/>
        <v>42283.592465277776</v>
      </c>
      <c r="T547" s="13">
        <f t="shared" si="17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>ROUNDUP((E548/D548)*100,0)</f>
        <v>1</v>
      </c>
      <c r="P548" s="6">
        <f xml:space="preserve"> IFERROR(ROUNDUP(E548/L548,2),0)</f>
        <v>26</v>
      </c>
      <c r="Q548" s="7" t="s">
        <v>8339</v>
      </c>
      <c r="R548" s="7" t="s">
        <v>8340</v>
      </c>
      <c r="S548" s="13">
        <f t="shared" si="16"/>
        <v>42249.667997685188</v>
      </c>
      <c r="T548" s="13">
        <f t="shared" si="1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>ROUNDUP((E549/D549)*100,0)</f>
        <v>0</v>
      </c>
      <c r="P549" s="6">
        <f xml:space="preserve"> IFERROR(ROUNDUP(E549/L549,2),0)</f>
        <v>0</v>
      </c>
      <c r="Q549" s="7" t="s">
        <v>8339</v>
      </c>
      <c r="R549" s="7" t="s">
        <v>8340</v>
      </c>
      <c r="S549" s="13">
        <f t="shared" si="16"/>
        <v>42380.696342592593</v>
      </c>
      <c r="T549" s="13">
        <f t="shared" si="1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>ROUNDUP((E550/D550)*100,0)</f>
        <v>1</v>
      </c>
      <c r="P550" s="6">
        <f xml:space="preserve"> IFERROR(ROUNDUP(E550/L550,2),0)</f>
        <v>9</v>
      </c>
      <c r="Q550" s="7" t="s">
        <v>8339</v>
      </c>
      <c r="R550" s="7" t="s">
        <v>8340</v>
      </c>
      <c r="S550" s="13">
        <f t="shared" si="16"/>
        <v>42276.903333333335</v>
      </c>
      <c r="T550" s="13">
        <f t="shared" si="1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>ROUNDUP((E551/D551)*100,0)</f>
        <v>3</v>
      </c>
      <c r="P551" s="6">
        <f xml:space="preserve"> IFERROR(ROUNDUP(E551/L551,2),0)</f>
        <v>8.5</v>
      </c>
      <c r="Q551" s="7" t="s">
        <v>8339</v>
      </c>
      <c r="R551" s="7" t="s">
        <v>8340</v>
      </c>
      <c r="S551" s="13">
        <f t="shared" si="16"/>
        <v>42163.636828703704</v>
      </c>
      <c r="T551" s="13">
        <f t="shared" si="17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>ROUNDUP((E552/D552)*100,0)</f>
        <v>1</v>
      </c>
      <c r="P552" s="6">
        <f xml:space="preserve"> IFERROR(ROUNDUP(E552/L552,2),0)</f>
        <v>8.75</v>
      </c>
      <c r="Q552" s="7" t="s">
        <v>8339</v>
      </c>
      <c r="R552" s="7" t="s">
        <v>8340</v>
      </c>
      <c r="S552" s="13">
        <f t="shared" si="16"/>
        <v>42753.678761574076</v>
      </c>
      <c r="T552" s="13">
        <f t="shared" si="17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>ROUNDUP((E553/D553)*100,0)</f>
        <v>6</v>
      </c>
      <c r="P553" s="6">
        <f xml:space="preserve"> IFERROR(ROUNDUP(E553/L553,2),0)</f>
        <v>135.04</v>
      </c>
      <c r="Q553" s="7" t="s">
        <v>8339</v>
      </c>
      <c r="R553" s="7" t="s">
        <v>8340</v>
      </c>
      <c r="S553" s="13">
        <f t="shared" si="16"/>
        <v>42173.275740740741</v>
      </c>
      <c r="T553" s="13">
        <f t="shared" si="1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>ROUNDUP((E554/D554)*100,0)</f>
        <v>0</v>
      </c>
      <c r="P554" s="6">
        <f xml:space="preserve"> IFERROR(ROUNDUP(E554/L554,2),0)</f>
        <v>0</v>
      </c>
      <c r="Q554" s="7" t="s">
        <v>8339</v>
      </c>
      <c r="R554" s="7" t="s">
        <v>8340</v>
      </c>
      <c r="S554" s="13">
        <f t="shared" si="16"/>
        <v>42318.616851851853</v>
      </c>
      <c r="T554" s="13">
        <f t="shared" si="1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>ROUNDUP((E555/D555)*100,0)</f>
        <v>1</v>
      </c>
      <c r="P555" s="6">
        <f xml:space="preserve"> IFERROR(ROUNDUP(E555/L555,2),0)</f>
        <v>20.5</v>
      </c>
      <c r="Q555" s="7" t="s">
        <v>8339</v>
      </c>
      <c r="R555" s="7" t="s">
        <v>8340</v>
      </c>
      <c r="S555" s="13">
        <f t="shared" si="16"/>
        <v>41927.71980324074</v>
      </c>
      <c r="T555" s="13">
        <f t="shared" si="1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>ROUNDUP((E556/D556)*100,0)</f>
        <v>37</v>
      </c>
      <c r="P556" s="6">
        <f xml:space="preserve"> IFERROR(ROUNDUP(E556/L556,2),0)</f>
        <v>64.37</v>
      </c>
      <c r="Q556" s="7" t="s">
        <v>8339</v>
      </c>
      <c r="R556" s="7" t="s">
        <v>8340</v>
      </c>
      <c r="S556" s="13">
        <f t="shared" si="16"/>
        <v>41901.684861111113</v>
      </c>
      <c r="T556" s="13">
        <f t="shared" si="17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>ROUNDUP((E557/D557)*100,0)</f>
        <v>0</v>
      </c>
      <c r="P557" s="6">
        <f xml:space="preserve"> IFERROR(ROUNDUP(E557/L557,2),0)</f>
        <v>0</v>
      </c>
      <c r="Q557" s="7" t="s">
        <v>8339</v>
      </c>
      <c r="R557" s="7" t="s">
        <v>8340</v>
      </c>
      <c r="S557" s="13">
        <f t="shared" si="16"/>
        <v>42503.353506944448</v>
      </c>
      <c r="T557" s="13">
        <f t="shared" si="1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>ROUNDUP((E558/D558)*100,0)</f>
        <v>3</v>
      </c>
      <c r="P558" s="6">
        <f xml:space="preserve"> IFERROR(ROUNDUP(E558/L558,2),0)</f>
        <v>200</v>
      </c>
      <c r="Q558" s="7" t="s">
        <v>8339</v>
      </c>
      <c r="R558" s="7" t="s">
        <v>8340</v>
      </c>
      <c r="S558" s="13">
        <f t="shared" si="16"/>
        <v>42345.860150462962</v>
      </c>
      <c r="T558" s="13">
        <f t="shared" si="17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>ROUNDUP((E559/D559)*100,0)</f>
        <v>1</v>
      </c>
      <c r="P559" s="6">
        <f xml:space="preserve"> IFERROR(ROUNDUP(E559/L559,2),0)</f>
        <v>68.3</v>
      </c>
      <c r="Q559" s="7" t="s">
        <v>8339</v>
      </c>
      <c r="R559" s="7" t="s">
        <v>8340</v>
      </c>
      <c r="S559" s="13">
        <f t="shared" si="16"/>
        <v>42676.942164351851</v>
      </c>
      <c r="T559" s="13">
        <f t="shared" si="17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>ROUNDUP((E560/D560)*100,0)</f>
        <v>0</v>
      </c>
      <c r="P560" s="6">
        <f xml:space="preserve"> IFERROR(ROUNDUP(E560/L560,2),0)</f>
        <v>0</v>
      </c>
      <c r="Q560" s="7" t="s">
        <v>8339</v>
      </c>
      <c r="R560" s="7" t="s">
        <v>8340</v>
      </c>
      <c r="S560" s="13">
        <f t="shared" si="16"/>
        <v>42057.883159722223</v>
      </c>
      <c r="T560" s="13">
        <f t="shared" si="1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>ROUNDUP((E561/D561)*100,0)</f>
        <v>1</v>
      </c>
      <c r="P561" s="6">
        <f xml:space="preserve"> IFERROR(ROUNDUP(E561/L561,2),0)</f>
        <v>50</v>
      </c>
      <c r="Q561" s="7" t="s">
        <v>8339</v>
      </c>
      <c r="R561" s="7" t="s">
        <v>8340</v>
      </c>
      <c r="S561" s="13">
        <f t="shared" si="16"/>
        <v>42321.283101851848</v>
      </c>
      <c r="T561" s="13">
        <f t="shared" si="1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>ROUNDUP((E562/D562)*100,0)</f>
        <v>1</v>
      </c>
      <c r="P562" s="6">
        <f xml:space="preserve"> IFERROR(ROUNDUP(E562/L562,2),0)</f>
        <v>4</v>
      </c>
      <c r="Q562" s="7" t="s">
        <v>8339</v>
      </c>
      <c r="R562" s="7" t="s">
        <v>8340</v>
      </c>
      <c r="S562" s="13">
        <f t="shared" si="16"/>
        <v>41960.771354166667</v>
      </c>
      <c r="T562" s="13">
        <f t="shared" si="17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>ROUNDUP((E563/D563)*100,0)</f>
        <v>1</v>
      </c>
      <c r="P563" s="6">
        <f xml:space="preserve"> IFERROR(ROUNDUP(E563/L563,2),0)</f>
        <v>27.5</v>
      </c>
      <c r="Q563" s="7" t="s">
        <v>8339</v>
      </c>
      <c r="R563" s="7" t="s">
        <v>8340</v>
      </c>
      <c r="S563" s="13">
        <f t="shared" si="16"/>
        <v>42268.658715277779</v>
      </c>
      <c r="T563" s="13">
        <f t="shared" si="17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>ROUNDUP((E564/D564)*100,0)</f>
        <v>0</v>
      </c>
      <c r="P564" s="6">
        <f xml:space="preserve"> IFERROR(ROUNDUP(E564/L564,2),0)</f>
        <v>0</v>
      </c>
      <c r="Q564" s="7" t="s">
        <v>8339</v>
      </c>
      <c r="R564" s="7" t="s">
        <v>8340</v>
      </c>
      <c r="S564" s="13">
        <f t="shared" si="16"/>
        <v>42692.389062500006</v>
      </c>
      <c r="T564" s="13">
        <f t="shared" si="17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>ROUNDUP((E565/D565)*100,0)</f>
        <v>1</v>
      </c>
      <c r="P565" s="6">
        <f xml:space="preserve"> IFERROR(ROUNDUP(E565/L565,2),0)</f>
        <v>34</v>
      </c>
      <c r="Q565" s="7" t="s">
        <v>8339</v>
      </c>
      <c r="R565" s="7" t="s">
        <v>8340</v>
      </c>
      <c r="S565" s="13">
        <f t="shared" si="16"/>
        <v>42022.069988425923</v>
      </c>
      <c r="T565" s="13">
        <f t="shared" si="1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>ROUNDUP((E566/D566)*100,0)</f>
        <v>1</v>
      </c>
      <c r="P566" s="6">
        <f xml:space="preserve"> IFERROR(ROUNDUP(E566/L566,2),0)</f>
        <v>1</v>
      </c>
      <c r="Q566" s="7" t="s">
        <v>8339</v>
      </c>
      <c r="R566" s="7" t="s">
        <v>8340</v>
      </c>
      <c r="S566" s="13">
        <f t="shared" si="16"/>
        <v>42411.942997685182</v>
      </c>
      <c r="T566" s="13">
        <f t="shared" si="17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>ROUNDUP((E567/D567)*100,0)</f>
        <v>0</v>
      </c>
      <c r="P567" s="6">
        <f xml:space="preserve"> IFERROR(ROUNDUP(E567/L567,2),0)</f>
        <v>0</v>
      </c>
      <c r="Q567" s="7" t="s">
        <v>8339</v>
      </c>
      <c r="R567" s="7" t="s">
        <v>8340</v>
      </c>
      <c r="S567" s="13">
        <f t="shared" si="16"/>
        <v>42165.785289351858</v>
      </c>
      <c r="T567" s="13">
        <f t="shared" si="17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>ROUNDUP((E568/D568)*100,0)</f>
        <v>1</v>
      </c>
      <c r="P568" s="6">
        <f xml:space="preserve"> IFERROR(ROUNDUP(E568/L568,2),0)</f>
        <v>1</v>
      </c>
      <c r="Q568" s="7" t="s">
        <v>8339</v>
      </c>
      <c r="R568" s="7" t="s">
        <v>8340</v>
      </c>
      <c r="S568" s="13">
        <f t="shared" si="16"/>
        <v>42535.68440972222</v>
      </c>
      <c r="T568" s="13">
        <f t="shared" si="1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>ROUNDUP((E569/D569)*100,0)</f>
        <v>0</v>
      </c>
      <c r="P569" s="6">
        <f xml:space="preserve"> IFERROR(ROUNDUP(E569/L569,2),0)</f>
        <v>0</v>
      </c>
      <c r="Q569" s="7" t="s">
        <v>8339</v>
      </c>
      <c r="R569" s="7" t="s">
        <v>8340</v>
      </c>
      <c r="S569" s="13">
        <f t="shared" si="16"/>
        <v>41975.842523148152</v>
      </c>
      <c r="T569" s="13">
        <f t="shared" si="17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>ROUNDUP((E570/D570)*100,0)</f>
        <v>1</v>
      </c>
      <c r="P570" s="6">
        <f xml:space="preserve"> IFERROR(ROUNDUP(E570/L570,2),0)</f>
        <v>49</v>
      </c>
      <c r="Q570" s="7" t="s">
        <v>8339</v>
      </c>
      <c r="R570" s="7" t="s">
        <v>8340</v>
      </c>
      <c r="S570" s="13">
        <f t="shared" si="16"/>
        <v>42348.9215625</v>
      </c>
      <c r="T570" s="13">
        <f t="shared" si="1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>ROUNDUP((E571/D571)*100,0)</f>
        <v>1</v>
      </c>
      <c r="P571" s="6">
        <f xml:space="preserve"> IFERROR(ROUNDUP(E571/L571,2),0)</f>
        <v>20</v>
      </c>
      <c r="Q571" s="7" t="s">
        <v>8339</v>
      </c>
      <c r="R571" s="7" t="s">
        <v>8340</v>
      </c>
      <c r="S571" s="13">
        <f t="shared" si="16"/>
        <v>42340.847361111111</v>
      </c>
      <c r="T571" s="13">
        <f t="shared" si="1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>ROUNDUP((E572/D572)*100,0)</f>
        <v>1</v>
      </c>
      <c r="P572" s="6">
        <f xml:space="preserve"> IFERROR(ROUNDUP(E572/L572,2),0)</f>
        <v>142</v>
      </c>
      <c r="Q572" s="7" t="s">
        <v>8339</v>
      </c>
      <c r="R572" s="7" t="s">
        <v>8340</v>
      </c>
      <c r="S572" s="13">
        <f t="shared" si="16"/>
        <v>42388.798252314817</v>
      </c>
      <c r="T572" s="13">
        <f t="shared" si="1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>ROUNDUP((E573/D573)*100,0)</f>
        <v>1</v>
      </c>
      <c r="P573" s="6">
        <f xml:space="preserve"> IFERROR(ROUNDUP(E573/L573,2),0)</f>
        <v>53</v>
      </c>
      <c r="Q573" s="7" t="s">
        <v>8339</v>
      </c>
      <c r="R573" s="7" t="s">
        <v>8340</v>
      </c>
      <c r="S573" s="13">
        <f t="shared" si="16"/>
        <v>42192.816238425927</v>
      </c>
      <c r="T573" s="13">
        <f t="shared" si="17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>ROUNDUP((E574/D574)*100,0)</f>
        <v>0</v>
      </c>
      <c r="P574" s="6">
        <f xml:space="preserve"> IFERROR(ROUNDUP(E574/L574,2),0)</f>
        <v>0</v>
      </c>
      <c r="Q574" s="7" t="s">
        <v>8339</v>
      </c>
      <c r="R574" s="7" t="s">
        <v>8340</v>
      </c>
      <c r="S574" s="13">
        <f t="shared" si="16"/>
        <v>42282.71629629629</v>
      </c>
      <c r="T574" s="13">
        <f t="shared" si="1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>ROUNDUP((E575/D575)*100,0)</f>
        <v>1</v>
      </c>
      <c r="P575" s="6">
        <f xml:space="preserve"> IFERROR(ROUNDUP(E575/L575,2),0)</f>
        <v>38.449999999999996</v>
      </c>
      <c r="Q575" s="7" t="s">
        <v>8339</v>
      </c>
      <c r="R575" s="7" t="s">
        <v>8340</v>
      </c>
      <c r="S575" s="13">
        <f t="shared" si="16"/>
        <v>41963.050127314811</v>
      </c>
      <c r="T575" s="13">
        <f t="shared" si="17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>ROUNDUP((E576/D576)*100,0)</f>
        <v>1</v>
      </c>
      <c r="P576" s="6">
        <f xml:space="preserve"> IFERROR(ROUNDUP(E576/L576,2),0)</f>
        <v>20</v>
      </c>
      <c r="Q576" s="7" t="s">
        <v>8339</v>
      </c>
      <c r="R576" s="7" t="s">
        <v>8340</v>
      </c>
      <c r="S576" s="13">
        <f t="shared" si="16"/>
        <v>42632.443368055552</v>
      </c>
      <c r="T576" s="13">
        <f t="shared" si="1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>ROUNDUP((E577/D577)*100,0)</f>
        <v>1</v>
      </c>
      <c r="P577" s="6">
        <f xml:space="preserve"> IFERROR(ROUNDUP(E577/L577,2),0)</f>
        <v>64.75</v>
      </c>
      <c r="Q577" s="7" t="s">
        <v>8339</v>
      </c>
      <c r="R577" s="7" t="s">
        <v>8340</v>
      </c>
      <c r="S577" s="13">
        <f t="shared" si="16"/>
        <v>42138.692627314813</v>
      </c>
      <c r="T577" s="13">
        <f t="shared" si="1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>ROUNDUP((E578/D578)*100,0)</f>
        <v>1</v>
      </c>
      <c r="P578" s="6">
        <f xml:space="preserve"> IFERROR(ROUNDUP(E578/L578,2),0)</f>
        <v>1</v>
      </c>
      <c r="Q578" s="7" t="s">
        <v>8339</v>
      </c>
      <c r="R578" s="7" t="s">
        <v>8340</v>
      </c>
      <c r="S578" s="13">
        <f t="shared" si="16"/>
        <v>42031.471666666665</v>
      </c>
      <c r="T578" s="13">
        <f t="shared" si="1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>ROUNDUP((E579/D579)*100,0)</f>
        <v>1</v>
      </c>
      <c r="P579" s="6">
        <f xml:space="preserve"> IFERROR(ROUNDUP(E579/L579,2),0)</f>
        <v>10</v>
      </c>
      <c r="Q579" s="7" t="s">
        <v>8339</v>
      </c>
      <c r="R579" s="7" t="s">
        <v>8340</v>
      </c>
      <c r="S579" s="13">
        <f t="shared" ref="S579:S642" si="18">(((J579/60)/60)/24)+DATE(1970,1,1)</f>
        <v>42450.589143518519</v>
      </c>
      <c r="T579" s="13">
        <f t="shared" ref="T579:T642" si="1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>ROUNDUP((E580/D580)*100,0)</f>
        <v>1</v>
      </c>
      <c r="P580" s="6">
        <f xml:space="preserve"> IFERROR(ROUNDUP(E580/L580,2),0)</f>
        <v>2</v>
      </c>
      <c r="Q580" s="7" t="s">
        <v>8339</v>
      </c>
      <c r="R580" s="7" t="s">
        <v>8340</v>
      </c>
      <c r="S580" s="13">
        <f t="shared" si="18"/>
        <v>42230.578622685185</v>
      </c>
      <c r="T580" s="13">
        <f t="shared" si="1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>ROUNDUP((E581/D581)*100,0)</f>
        <v>2</v>
      </c>
      <c r="P581" s="6">
        <f xml:space="preserve"> IFERROR(ROUNDUP(E581/L581,2),0)</f>
        <v>35</v>
      </c>
      <c r="Q581" s="7" t="s">
        <v>8339</v>
      </c>
      <c r="R581" s="7" t="s">
        <v>8340</v>
      </c>
      <c r="S581" s="13">
        <f t="shared" si="18"/>
        <v>41968.852118055554</v>
      </c>
      <c r="T581" s="13">
        <f t="shared" si="1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>ROUNDUP((E582/D582)*100,0)</f>
        <v>1</v>
      </c>
      <c r="P582" s="6">
        <f xml:space="preserve"> IFERROR(ROUNDUP(E582/L582,2),0)</f>
        <v>1</v>
      </c>
      <c r="Q582" s="7" t="s">
        <v>8339</v>
      </c>
      <c r="R582" s="7" t="s">
        <v>8340</v>
      </c>
      <c r="S582" s="13">
        <f t="shared" si="18"/>
        <v>42605.908182870371</v>
      </c>
      <c r="T582" s="13">
        <f t="shared" si="1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>ROUNDUP((E583/D583)*100,0)</f>
        <v>0</v>
      </c>
      <c r="P583" s="6">
        <f xml:space="preserve"> IFERROR(ROUNDUP(E583/L583,2),0)</f>
        <v>0</v>
      </c>
      <c r="Q583" s="7" t="s">
        <v>8339</v>
      </c>
      <c r="R583" s="7" t="s">
        <v>8340</v>
      </c>
      <c r="S583" s="13">
        <f t="shared" si="18"/>
        <v>42188.012777777782</v>
      </c>
      <c r="T583" s="13">
        <f t="shared" si="1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>ROUNDUP((E584/D584)*100,0)</f>
        <v>0</v>
      </c>
      <c r="P584" s="6">
        <f xml:space="preserve"> IFERROR(ROUNDUP(E584/L584,2),0)</f>
        <v>0</v>
      </c>
      <c r="Q584" s="7" t="s">
        <v>8339</v>
      </c>
      <c r="R584" s="7" t="s">
        <v>8340</v>
      </c>
      <c r="S584" s="13">
        <f t="shared" si="18"/>
        <v>42055.739803240736</v>
      </c>
      <c r="T584" s="13">
        <f t="shared" si="1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>ROUNDUP((E585/D585)*100,0)</f>
        <v>1</v>
      </c>
      <c r="P585" s="6">
        <f xml:space="preserve"> IFERROR(ROUNDUP(E585/L585,2),0)</f>
        <v>1</v>
      </c>
      <c r="Q585" s="7" t="s">
        <v>8339</v>
      </c>
      <c r="R585" s="7" t="s">
        <v>8340</v>
      </c>
      <c r="S585" s="13">
        <f t="shared" si="18"/>
        <v>42052.93850694444</v>
      </c>
      <c r="T585" s="13">
        <f t="shared" si="1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>ROUNDUP((E586/D586)*100,0)</f>
        <v>1</v>
      </c>
      <c r="P586" s="6">
        <f xml:space="preserve"> IFERROR(ROUNDUP(E586/L586,2),0)</f>
        <v>5</v>
      </c>
      <c r="Q586" s="7" t="s">
        <v>8339</v>
      </c>
      <c r="R586" s="7" t="s">
        <v>8340</v>
      </c>
      <c r="S586" s="13">
        <f t="shared" si="18"/>
        <v>42049.716620370367</v>
      </c>
      <c r="T586" s="13">
        <f t="shared" si="1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>ROUNDUP((E587/D587)*100,0)</f>
        <v>0</v>
      </c>
      <c r="P587" s="6">
        <f xml:space="preserve"> IFERROR(ROUNDUP(E587/L587,2),0)</f>
        <v>0</v>
      </c>
      <c r="Q587" s="7" t="s">
        <v>8339</v>
      </c>
      <c r="R587" s="7" t="s">
        <v>8340</v>
      </c>
      <c r="S587" s="13">
        <f t="shared" si="18"/>
        <v>42283.3909375</v>
      </c>
      <c r="T587" s="13">
        <f t="shared" si="1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>ROUNDUP((E588/D588)*100,0)</f>
        <v>1</v>
      </c>
      <c r="P588" s="6">
        <f xml:space="preserve"> IFERROR(ROUNDUP(E588/L588,2),0)</f>
        <v>14</v>
      </c>
      <c r="Q588" s="7" t="s">
        <v>8339</v>
      </c>
      <c r="R588" s="7" t="s">
        <v>8340</v>
      </c>
      <c r="S588" s="13">
        <f t="shared" si="18"/>
        <v>42020.854247685187</v>
      </c>
      <c r="T588" s="13">
        <f t="shared" si="1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>ROUNDUP((E589/D589)*100,0)</f>
        <v>10</v>
      </c>
      <c r="P589" s="6">
        <f xml:space="preserve"> IFERROR(ROUNDUP(E589/L589,2),0)</f>
        <v>389.28999999999996</v>
      </c>
      <c r="Q589" s="7" t="s">
        <v>8339</v>
      </c>
      <c r="R589" s="7" t="s">
        <v>8340</v>
      </c>
      <c r="S589" s="13">
        <f t="shared" si="18"/>
        <v>42080.757326388892</v>
      </c>
      <c r="T589" s="13">
        <f t="shared" si="1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>ROUNDUP((E590/D590)*100,0)</f>
        <v>4</v>
      </c>
      <c r="P590" s="6">
        <f xml:space="preserve"> IFERROR(ROUNDUP(E590/L590,2),0)</f>
        <v>150.5</v>
      </c>
      <c r="Q590" s="7" t="s">
        <v>8339</v>
      </c>
      <c r="R590" s="7" t="s">
        <v>8340</v>
      </c>
      <c r="S590" s="13">
        <f t="shared" si="18"/>
        <v>42631.769513888896</v>
      </c>
      <c r="T590" s="13">
        <f t="shared" si="1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>ROUNDUP((E591/D591)*100,0)</f>
        <v>1</v>
      </c>
      <c r="P591" s="6">
        <f xml:space="preserve"> IFERROR(ROUNDUP(E591/L591,2),0)</f>
        <v>1</v>
      </c>
      <c r="Q591" s="7" t="s">
        <v>8339</v>
      </c>
      <c r="R591" s="7" t="s">
        <v>8340</v>
      </c>
      <c r="S591" s="13">
        <f t="shared" si="18"/>
        <v>42178.614571759259</v>
      </c>
      <c r="T591" s="13">
        <f t="shared" si="1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>ROUNDUP((E592/D592)*100,0)</f>
        <v>5</v>
      </c>
      <c r="P592" s="6">
        <f xml:space="preserve"> IFERROR(ROUNDUP(E592/L592,2),0)</f>
        <v>24.78</v>
      </c>
      <c r="Q592" s="7" t="s">
        <v>8339</v>
      </c>
      <c r="R592" s="7" t="s">
        <v>8340</v>
      </c>
      <c r="S592" s="13">
        <f t="shared" si="18"/>
        <v>42377.554756944446</v>
      </c>
      <c r="T592" s="13">
        <f t="shared" si="1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>ROUNDUP((E593/D593)*100,0)</f>
        <v>1</v>
      </c>
      <c r="P593" s="6">
        <f xml:space="preserve"> IFERROR(ROUNDUP(E593/L593,2),0)</f>
        <v>30.5</v>
      </c>
      <c r="Q593" s="7" t="s">
        <v>8339</v>
      </c>
      <c r="R593" s="7" t="s">
        <v>8340</v>
      </c>
      <c r="S593" s="13">
        <f t="shared" si="18"/>
        <v>42177.543171296296</v>
      </c>
      <c r="T593" s="13">
        <f t="shared" si="1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>ROUNDUP((E594/D594)*100,0)</f>
        <v>4</v>
      </c>
      <c r="P594" s="6">
        <f xml:space="preserve"> IFERROR(ROUNDUP(E594/L594,2),0)</f>
        <v>250</v>
      </c>
      <c r="Q594" s="7" t="s">
        <v>8339</v>
      </c>
      <c r="R594" s="7" t="s">
        <v>8340</v>
      </c>
      <c r="S594" s="13">
        <f t="shared" si="18"/>
        <v>41946.232175925928</v>
      </c>
      <c r="T594" s="13">
        <f t="shared" si="1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>ROUNDUP((E595/D595)*100,0)</f>
        <v>23</v>
      </c>
      <c r="P595" s="6">
        <f xml:space="preserve"> IFERROR(ROUNDUP(E595/L595,2),0)</f>
        <v>16.430000000000003</v>
      </c>
      <c r="Q595" s="7" t="s">
        <v>8339</v>
      </c>
      <c r="R595" s="7" t="s">
        <v>8340</v>
      </c>
      <c r="S595" s="13">
        <f t="shared" si="18"/>
        <v>42070.677604166667</v>
      </c>
      <c r="T595" s="13">
        <f t="shared" si="1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>ROUNDUP((E596/D596)*100,0)</f>
        <v>1</v>
      </c>
      <c r="P596" s="6">
        <f xml:space="preserve"> IFERROR(ROUNDUP(E596/L596,2),0)</f>
        <v>13</v>
      </c>
      <c r="Q596" s="7" t="s">
        <v>8339</v>
      </c>
      <c r="R596" s="7" t="s">
        <v>8340</v>
      </c>
      <c r="S596" s="13">
        <f t="shared" si="18"/>
        <v>42446.780162037037</v>
      </c>
      <c r="T596" s="13">
        <f t="shared" si="1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>ROUNDUP((E597/D597)*100,0)</f>
        <v>1</v>
      </c>
      <c r="P597" s="6">
        <f xml:space="preserve"> IFERROR(ROUNDUP(E597/L597,2),0)</f>
        <v>53.25</v>
      </c>
      <c r="Q597" s="7" t="s">
        <v>8339</v>
      </c>
      <c r="R597" s="7" t="s">
        <v>8340</v>
      </c>
      <c r="S597" s="13">
        <f t="shared" si="18"/>
        <v>42083.069884259254</v>
      </c>
      <c r="T597" s="13">
        <f t="shared" si="1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>ROUNDUP((E598/D598)*100,0)</f>
        <v>1</v>
      </c>
      <c r="P598" s="6">
        <f xml:space="preserve"> IFERROR(ROUNDUP(E598/L598,2),0)</f>
        <v>3</v>
      </c>
      <c r="Q598" s="7" t="s">
        <v>8339</v>
      </c>
      <c r="R598" s="7" t="s">
        <v>8340</v>
      </c>
      <c r="S598" s="13">
        <f t="shared" si="18"/>
        <v>42646.896898148145</v>
      </c>
      <c r="T598" s="13">
        <f t="shared" si="1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>ROUNDUP((E599/D599)*100,0)</f>
        <v>1</v>
      </c>
      <c r="P599" s="6">
        <f xml:space="preserve"> IFERROR(ROUNDUP(E599/L599,2),0)</f>
        <v>10</v>
      </c>
      <c r="Q599" s="7" t="s">
        <v>8339</v>
      </c>
      <c r="R599" s="7" t="s">
        <v>8340</v>
      </c>
      <c r="S599" s="13">
        <f t="shared" si="18"/>
        <v>42545.705266203702</v>
      </c>
      <c r="T599" s="13">
        <f t="shared" si="1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>ROUNDUP((E600/D600)*100,0)</f>
        <v>34</v>
      </c>
      <c r="P600" s="6">
        <f xml:space="preserve"> IFERROR(ROUNDUP(E600/L600,2),0)</f>
        <v>121.43</v>
      </c>
      <c r="Q600" s="7" t="s">
        <v>8339</v>
      </c>
      <c r="R600" s="7" t="s">
        <v>8340</v>
      </c>
      <c r="S600" s="13">
        <f t="shared" si="18"/>
        <v>41948.00209490741</v>
      </c>
      <c r="T600" s="13">
        <f t="shared" si="1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>ROUNDUP((E601/D601)*100,0)</f>
        <v>1</v>
      </c>
      <c r="P601" s="6">
        <f xml:space="preserve"> IFERROR(ROUNDUP(E601/L601,2),0)</f>
        <v>15.5</v>
      </c>
      <c r="Q601" s="7" t="s">
        <v>8339</v>
      </c>
      <c r="R601" s="7" t="s">
        <v>8340</v>
      </c>
      <c r="S601" s="13">
        <f t="shared" si="18"/>
        <v>42047.812523148154</v>
      </c>
      <c r="T601" s="13">
        <f t="shared" si="1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>ROUNDUP((E602/D602)*100,0)</f>
        <v>2</v>
      </c>
      <c r="P602" s="6">
        <f xml:space="preserve"> IFERROR(ROUNDUP(E602/L602,2),0)</f>
        <v>100</v>
      </c>
      <c r="Q602" s="7" t="s">
        <v>8339</v>
      </c>
      <c r="R602" s="7" t="s">
        <v>8340</v>
      </c>
      <c r="S602" s="13">
        <f t="shared" si="18"/>
        <v>42073.798171296294</v>
      </c>
      <c r="T602" s="13">
        <f t="shared" si="1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>ROUNDUP((E603/D603)*100,0)</f>
        <v>2</v>
      </c>
      <c r="P603" s="6">
        <f xml:space="preserve"> IFERROR(ROUNDUP(E603/L603,2),0)</f>
        <v>23.34</v>
      </c>
      <c r="Q603" s="7" t="s">
        <v>8339</v>
      </c>
      <c r="R603" s="7" t="s">
        <v>8340</v>
      </c>
      <c r="S603" s="13">
        <f t="shared" si="18"/>
        <v>41969.858090277776</v>
      </c>
      <c r="T603" s="13">
        <f t="shared" si="1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>ROUNDUP((E604/D604)*100,0)</f>
        <v>0</v>
      </c>
      <c r="P604" s="6">
        <f xml:space="preserve"> IFERROR(ROUNDUP(E604/L604,2),0)</f>
        <v>0</v>
      </c>
      <c r="Q604" s="7" t="s">
        <v>8339</v>
      </c>
      <c r="R604" s="7" t="s">
        <v>8340</v>
      </c>
      <c r="S604" s="13">
        <f t="shared" si="18"/>
        <v>42143.79415509259</v>
      </c>
      <c r="T604" s="13">
        <f t="shared" si="1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>ROUNDUP((E605/D605)*100,0)</f>
        <v>4</v>
      </c>
      <c r="P605" s="6">
        <f xml:space="preserve"> IFERROR(ROUNDUP(E605/L605,2),0)</f>
        <v>45.39</v>
      </c>
      <c r="Q605" s="7" t="s">
        <v>8339</v>
      </c>
      <c r="R605" s="7" t="s">
        <v>8340</v>
      </c>
      <c r="S605" s="13">
        <f t="shared" si="18"/>
        <v>41835.639155092591</v>
      </c>
      <c r="T605" s="13">
        <f t="shared" si="1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>ROUNDUP((E606/D606)*100,0)</f>
        <v>0</v>
      </c>
      <c r="P606" s="6">
        <f xml:space="preserve"> IFERROR(ROUNDUP(E606/L606,2),0)</f>
        <v>0</v>
      </c>
      <c r="Q606" s="7" t="s">
        <v>8339</v>
      </c>
      <c r="R606" s="7" t="s">
        <v>8340</v>
      </c>
      <c r="S606" s="13">
        <f t="shared" si="18"/>
        <v>41849.035370370373</v>
      </c>
      <c r="T606" s="13">
        <f t="shared" si="1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>ROUNDUP((E607/D607)*100,0)</f>
        <v>3</v>
      </c>
      <c r="P607" s="6">
        <f xml:space="preserve"> IFERROR(ROUNDUP(E607/L607,2),0)</f>
        <v>16.380000000000003</v>
      </c>
      <c r="Q607" s="7" t="s">
        <v>8339</v>
      </c>
      <c r="R607" s="7" t="s">
        <v>8340</v>
      </c>
      <c r="S607" s="13">
        <f t="shared" si="18"/>
        <v>42194.357731481476</v>
      </c>
      <c r="T607" s="13">
        <f t="shared" si="1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>ROUNDUP((E608/D608)*100,0)</f>
        <v>1</v>
      </c>
      <c r="P608" s="6">
        <f xml:space="preserve"> IFERROR(ROUNDUP(E608/L608,2),0)</f>
        <v>10</v>
      </c>
      <c r="Q608" s="7" t="s">
        <v>8339</v>
      </c>
      <c r="R608" s="7" t="s">
        <v>8340</v>
      </c>
      <c r="S608" s="13">
        <f t="shared" si="18"/>
        <v>42102.650567129633</v>
      </c>
      <c r="T608" s="13">
        <f t="shared" si="1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>ROUNDUP((E609/D609)*100,0)</f>
        <v>0</v>
      </c>
      <c r="P609" s="6">
        <f xml:space="preserve"> IFERROR(ROUNDUP(E609/L609,2),0)</f>
        <v>0</v>
      </c>
      <c r="Q609" s="7" t="s">
        <v>8339</v>
      </c>
      <c r="R609" s="7" t="s">
        <v>8340</v>
      </c>
      <c r="S609" s="13">
        <f t="shared" si="18"/>
        <v>42300.825648148151</v>
      </c>
      <c r="T609" s="13">
        <f t="shared" si="1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>ROUNDUP((E610/D610)*100,0)</f>
        <v>1</v>
      </c>
      <c r="P610" s="6">
        <f xml:space="preserve"> IFERROR(ROUNDUP(E610/L610,2),0)</f>
        <v>292.2</v>
      </c>
      <c r="Q610" s="7" t="s">
        <v>8339</v>
      </c>
      <c r="R610" s="7" t="s">
        <v>8340</v>
      </c>
      <c r="S610" s="13">
        <f t="shared" si="18"/>
        <v>42140.921064814815</v>
      </c>
      <c r="T610" s="13">
        <f t="shared" si="1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>ROUNDUP((E611/D611)*100,0)</f>
        <v>1</v>
      </c>
      <c r="P611" s="6">
        <f xml:space="preserve"> IFERROR(ROUNDUP(E611/L611,2),0)</f>
        <v>5</v>
      </c>
      <c r="Q611" s="7" t="s">
        <v>8339</v>
      </c>
      <c r="R611" s="7" t="s">
        <v>8340</v>
      </c>
      <c r="S611" s="13">
        <f t="shared" si="18"/>
        <v>42307.034074074079</v>
      </c>
      <c r="T611" s="13">
        <f t="shared" si="1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>ROUNDUP((E612/D612)*100,0)</f>
        <v>0</v>
      </c>
      <c r="P612" s="6">
        <f xml:space="preserve"> IFERROR(ROUNDUP(E612/L612,2),0)</f>
        <v>0</v>
      </c>
      <c r="Q612" s="7" t="s">
        <v>8339</v>
      </c>
      <c r="R612" s="7" t="s">
        <v>8340</v>
      </c>
      <c r="S612" s="13">
        <f t="shared" si="18"/>
        <v>42086.83085648148</v>
      </c>
      <c r="T612" s="13">
        <f t="shared" si="1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>ROUNDUP((E613/D613)*100,0)</f>
        <v>0</v>
      </c>
      <c r="P613" s="6">
        <f xml:space="preserve"> IFERROR(ROUNDUP(E613/L613,2),0)</f>
        <v>0</v>
      </c>
      <c r="Q613" s="7" t="s">
        <v>8339</v>
      </c>
      <c r="R613" s="7" t="s">
        <v>8340</v>
      </c>
      <c r="S613" s="13">
        <f t="shared" si="18"/>
        <v>42328.560613425929</v>
      </c>
      <c r="T613" s="13">
        <f t="shared" si="1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>ROUNDUP((E614/D614)*100,0)</f>
        <v>0</v>
      </c>
      <c r="P614" s="6">
        <f xml:space="preserve"> IFERROR(ROUNDUP(E614/L614,2),0)</f>
        <v>0</v>
      </c>
      <c r="Q614" s="7" t="s">
        <v>8339</v>
      </c>
      <c r="R614" s="7" t="s">
        <v>8340</v>
      </c>
      <c r="S614" s="13">
        <f t="shared" si="18"/>
        <v>42585.031782407401</v>
      </c>
      <c r="T614" s="13">
        <f t="shared" si="1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>ROUNDUP((E615/D615)*100,0)</f>
        <v>22</v>
      </c>
      <c r="P615" s="6">
        <f xml:space="preserve"> IFERROR(ROUNDUP(E615/L615,2),0)</f>
        <v>105.94000000000001</v>
      </c>
      <c r="Q615" s="7" t="s">
        <v>8339</v>
      </c>
      <c r="R615" s="7" t="s">
        <v>8340</v>
      </c>
      <c r="S615" s="13">
        <f t="shared" si="18"/>
        <v>42247.496759259258</v>
      </c>
      <c r="T615" s="13">
        <f t="shared" si="1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>ROUNDUP((E616/D616)*100,0)</f>
        <v>0</v>
      </c>
      <c r="P616" s="6">
        <f xml:space="preserve"> IFERROR(ROUNDUP(E616/L616,2),0)</f>
        <v>0</v>
      </c>
      <c r="Q616" s="7" t="s">
        <v>8339</v>
      </c>
      <c r="R616" s="7" t="s">
        <v>8340</v>
      </c>
      <c r="S616" s="13">
        <f t="shared" si="18"/>
        <v>42515.061805555553</v>
      </c>
      <c r="T616" s="13">
        <f t="shared" si="1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>ROUNDUP((E617/D617)*100,0)</f>
        <v>0</v>
      </c>
      <c r="P617" s="6">
        <f xml:space="preserve"> IFERROR(ROUNDUP(E617/L617,2),0)</f>
        <v>0</v>
      </c>
      <c r="Q617" s="7" t="s">
        <v>8339</v>
      </c>
      <c r="R617" s="7" t="s">
        <v>8340</v>
      </c>
      <c r="S617" s="13">
        <f t="shared" si="18"/>
        <v>42242.122210648144</v>
      </c>
      <c r="T617" s="13">
        <f t="shared" si="1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>ROUNDUP((E618/D618)*100,0)</f>
        <v>0</v>
      </c>
      <c r="P618" s="6">
        <f xml:space="preserve"> IFERROR(ROUNDUP(E618/L618,2),0)</f>
        <v>0</v>
      </c>
      <c r="Q618" s="7" t="s">
        <v>8339</v>
      </c>
      <c r="R618" s="7" t="s">
        <v>8340</v>
      </c>
      <c r="S618" s="13">
        <f t="shared" si="18"/>
        <v>42761.376238425932</v>
      </c>
      <c r="T618" s="13">
        <f t="shared" si="1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>ROUNDUP((E619/D619)*100,0)</f>
        <v>3</v>
      </c>
      <c r="P619" s="6">
        <f xml:space="preserve"> IFERROR(ROUNDUP(E619/L619,2),0)</f>
        <v>20</v>
      </c>
      <c r="Q619" s="7" t="s">
        <v>8339</v>
      </c>
      <c r="R619" s="7" t="s">
        <v>8340</v>
      </c>
      <c r="S619" s="13">
        <f t="shared" si="18"/>
        <v>42087.343090277776</v>
      </c>
      <c r="T619" s="13">
        <f t="shared" si="1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>ROUNDUP((E620/D620)*100,0)</f>
        <v>0</v>
      </c>
      <c r="P620" s="6">
        <f xml:space="preserve"> IFERROR(ROUNDUP(E620/L620,2),0)</f>
        <v>0</v>
      </c>
      <c r="Q620" s="7" t="s">
        <v>8339</v>
      </c>
      <c r="R620" s="7" t="s">
        <v>8340</v>
      </c>
      <c r="S620" s="13">
        <f t="shared" si="18"/>
        <v>42317.810219907406</v>
      </c>
      <c r="T620" s="13">
        <f t="shared" si="1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>ROUNDUP((E621/D621)*100,0)</f>
        <v>1</v>
      </c>
      <c r="P621" s="6">
        <f xml:space="preserve"> IFERROR(ROUNDUP(E621/L621,2),0)</f>
        <v>1</v>
      </c>
      <c r="Q621" s="7" t="s">
        <v>8339</v>
      </c>
      <c r="R621" s="7" t="s">
        <v>8340</v>
      </c>
      <c r="S621" s="13">
        <f t="shared" si="18"/>
        <v>41908.650347222225</v>
      </c>
      <c r="T621" s="13">
        <f t="shared" si="1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>ROUNDUP((E622/D622)*100,0)</f>
        <v>1</v>
      </c>
      <c r="P622" s="6">
        <f xml:space="preserve"> IFERROR(ROUNDUP(E622/L622,2),0)</f>
        <v>300</v>
      </c>
      <c r="Q622" s="7" t="s">
        <v>8339</v>
      </c>
      <c r="R622" s="7" t="s">
        <v>8340</v>
      </c>
      <c r="S622" s="13">
        <f t="shared" si="18"/>
        <v>41831.716874999998</v>
      </c>
      <c r="T622" s="13">
        <f t="shared" si="1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>ROUNDUP((E623/D623)*100,0)</f>
        <v>2</v>
      </c>
      <c r="P623" s="6">
        <f xml:space="preserve"> IFERROR(ROUNDUP(E623/L623,2),0)</f>
        <v>87</v>
      </c>
      <c r="Q623" s="7" t="s">
        <v>8339</v>
      </c>
      <c r="R623" s="7" t="s">
        <v>8340</v>
      </c>
      <c r="S623" s="13">
        <f t="shared" si="18"/>
        <v>42528.987696759257</v>
      </c>
      <c r="T623" s="13">
        <f t="shared" si="1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>ROUNDUP((E624/D624)*100,0)</f>
        <v>6</v>
      </c>
      <c r="P624" s="6">
        <f xml:space="preserve"> IFERROR(ROUNDUP(E624/L624,2),0)</f>
        <v>37.89</v>
      </c>
      <c r="Q624" s="7" t="s">
        <v>8339</v>
      </c>
      <c r="R624" s="7" t="s">
        <v>8340</v>
      </c>
      <c r="S624" s="13">
        <f t="shared" si="18"/>
        <v>42532.774745370371</v>
      </c>
      <c r="T624" s="13">
        <f t="shared" si="1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>ROUNDUP((E625/D625)*100,0)</f>
        <v>0</v>
      </c>
      <c r="P625" s="6">
        <f xml:space="preserve"> IFERROR(ROUNDUP(E625/L625,2),0)</f>
        <v>0</v>
      </c>
      <c r="Q625" s="7" t="s">
        <v>8339</v>
      </c>
      <c r="R625" s="7" t="s">
        <v>8340</v>
      </c>
      <c r="S625" s="13">
        <f t="shared" si="18"/>
        <v>42122.009224537032</v>
      </c>
      <c r="T625" s="13">
        <f t="shared" si="1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>ROUNDUP((E626/D626)*100,0)</f>
        <v>0</v>
      </c>
      <c r="P626" s="6">
        <f xml:space="preserve"> IFERROR(ROUNDUP(E626/L626,2),0)</f>
        <v>0</v>
      </c>
      <c r="Q626" s="7" t="s">
        <v>8339</v>
      </c>
      <c r="R626" s="7" t="s">
        <v>8340</v>
      </c>
      <c r="S626" s="13">
        <f t="shared" si="18"/>
        <v>42108.988900462966</v>
      </c>
      <c r="T626" s="13">
        <f t="shared" si="1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>ROUNDUP((E627/D627)*100,0)</f>
        <v>0</v>
      </c>
      <c r="P627" s="6">
        <f xml:space="preserve"> IFERROR(ROUNDUP(E627/L627,2),0)</f>
        <v>0</v>
      </c>
      <c r="Q627" s="7" t="s">
        <v>8339</v>
      </c>
      <c r="R627" s="7" t="s">
        <v>8340</v>
      </c>
      <c r="S627" s="13">
        <f t="shared" si="18"/>
        <v>42790.895567129628</v>
      </c>
      <c r="T627" s="13">
        <f t="shared" si="1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>ROUNDUP((E628/D628)*100,0)</f>
        <v>18</v>
      </c>
      <c r="P628" s="6">
        <f xml:space="preserve"> IFERROR(ROUNDUP(E628/L628,2),0)</f>
        <v>111.42</v>
      </c>
      <c r="Q628" s="7" t="s">
        <v>8339</v>
      </c>
      <c r="R628" s="7" t="s">
        <v>8340</v>
      </c>
      <c r="S628" s="13">
        <f t="shared" si="18"/>
        <v>42198.559479166666</v>
      </c>
      <c r="T628" s="13">
        <f t="shared" si="1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>ROUNDUP((E629/D629)*100,0)</f>
        <v>1</v>
      </c>
      <c r="P629" s="6">
        <f xml:space="preserve"> IFERROR(ROUNDUP(E629/L629,2),0)</f>
        <v>90</v>
      </c>
      <c r="Q629" s="7" t="s">
        <v>8339</v>
      </c>
      <c r="R629" s="7" t="s">
        <v>8340</v>
      </c>
      <c r="S629" s="13">
        <f t="shared" si="18"/>
        <v>42384.306840277779</v>
      </c>
      <c r="T629" s="13">
        <f t="shared" si="1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>ROUNDUP((E630/D630)*100,0)</f>
        <v>0</v>
      </c>
      <c r="P630" s="6">
        <f xml:space="preserve"> IFERROR(ROUNDUP(E630/L630,2),0)</f>
        <v>0</v>
      </c>
      <c r="Q630" s="7" t="s">
        <v>8339</v>
      </c>
      <c r="R630" s="7" t="s">
        <v>8340</v>
      </c>
      <c r="S630" s="13">
        <f t="shared" si="18"/>
        <v>41803.692789351851</v>
      </c>
      <c r="T630" s="13">
        <f t="shared" si="1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>ROUNDUP((E631/D631)*100,0)</f>
        <v>1</v>
      </c>
      <c r="P631" s="6">
        <f xml:space="preserve"> IFERROR(ROUNDUP(E631/L631,2),0)</f>
        <v>116.67</v>
      </c>
      <c r="Q631" s="7" t="s">
        <v>8339</v>
      </c>
      <c r="R631" s="7" t="s">
        <v>8340</v>
      </c>
      <c r="S631" s="13">
        <f t="shared" si="18"/>
        <v>42474.637824074074</v>
      </c>
      <c r="T631" s="13">
        <f t="shared" si="1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>ROUNDUP((E632/D632)*100,0)</f>
        <v>1</v>
      </c>
      <c r="P632" s="6">
        <f xml:space="preserve"> IFERROR(ROUNDUP(E632/L632,2),0)</f>
        <v>10</v>
      </c>
      <c r="Q632" s="7" t="s">
        <v>8339</v>
      </c>
      <c r="R632" s="7" t="s">
        <v>8340</v>
      </c>
      <c r="S632" s="13">
        <f t="shared" si="18"/>
        <v>42223.619456018518</v>
      </c>
      <c r="T632" s="13">
        <f t="shared" si="1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>ROUNDUP((E633/D633)*100,0)</f>
        <v>2</v>
      </c>
      <c r="P633" s="6">
        <f xml:space="preserve"> IFERROR(ROUNDUP(E633/L633,2),0)</f>
        <v>76.67</v>
      </c>
      <c r="Q633" s="7" t="s">
        <v>8339</v>
      </c>
      <c r="R633" s="7" t="s">
        <v>8340</v>
      </c>
      <c r="S633" s="13">
        <f t="shared" si="18"/>
        <v>42489.772326388891</v>
      </c>
      <c r="T633" s="13">
        <f t="shared" si="1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>ROUNDUP((E634/D634)*100,0)</f>
        <v>0</v>
      </c>
      <c r="P634" s="6">
        <f xml:space="preserve"> IFERROR(ROUNDUP(E634/L634,2),0)</f>
        <v>0</v>
      </c>
      <c r="Q634" s="7" t="s">
        <v>8339</v>
      </c>
      <c r="R634" s="7" t="s">
        <v>8340</v>
      </c>
      <c r="S634" s="13">
        <f t="shared" si="18"/>
        <v>42303.659317129626</v>
      </c>
      <c r="T634" s="13">
        <f t="shared" si="1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>ROUNDUP((E635/D635)*100,0)</f>
        <v>13</v>
      </c>
      <c r="P635" s="6">
        <f xml:space="preserve"> IFERROR(ROUNDUP(E635/L635,2),0)</f>
        <v>49.8</v>
      </c>
      <c r="Q635" s="7" t="s">
        <v>8339</v>
      </c>
      <c r="R635" s="7" t="s">
        <v>8340</v>
      </c>
      <c r="S635" s="13">
        <f t="shared" si="18"/>
        <v>42507.29932870371</v>
      </c>
      <c r="T635" s="13">
        <f t="shared" si="1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>ROUNDUP((E636/D636)*100,0)</f>
        <v>1</v>
      </c>
      <c r="P636" s="6">
        <f xml:space="preserve"> IFERROR(ROUNDUP(E636/L636,2),0)</f>
        <v>1</v>
      </c>
      <c r="Q636" s="7" t="s">
        <v>8339</v>
      </c>
      <c r="R636" s="7" t="s">
        <v>8340</v>
      </c>
      <c r="S636" s="13">
        <f t="shared" si="18"/>
        <v>42031.928576388891</v>
      </c>
      <c r="T636" s="13">
        <f t="shared" si="1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>ROUNDUP((E637/D637)*100,0)</f>
        <v>1</v>
      </c>
      <c r="P637" s="6">
        <f xml:space="preserve"> IFERROR(ROUNDUP(E637/L637,2),0)</f>
        <v>2</v>
      </c>
      <c r="Q637" s="7" t="s">
        <v>8339</v>
      </c>
      <c r="R637" s="7" t="s">
        <v>8340</v>
      </c>
      <c r="S637" s="13">
        <f t="shared" si="18"/>
        <v>42076.092152777783</v>
      </c>
      <c r="T637" s="13">
        <f t="shared" si="1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>ROUNDUP((E638/D638)*100,0)</f>
        <v>1</v>
      </c>
      <c r="P638" s="6">
        <f xml:space="preserve"> IFERROR(ROUNDUP(E638/L638,2),0)</f>
        <v>4</v>
      </c>
      <c r="Q638" s="7" t="s">
        <v>8339</v>
      </c>
      <c r="R638" s="7" t="s">
        <v>8340</v>
      </c>
      <c r="S638" s="13">
        <f t="shared" si="18"/>
        <v>42131.455439814818</v>
      </c>
      <c r="T638" s="13">
        <f t="shared" si="1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>ROUNDUP((E639/D639)*100,0)</f>
        <v>0</v>
      </c>
      <c r="P639" s="6">
        <f xml:space="preserve"> IFERROR(ROUNDUP(E639/L639,2),0)</f>
        <v>0</v>
      </c>
      <c r="Q639" s="7" t="s">
        <v>8339</v>
      </c>
      <c r="R639" s="7" t="s">
        <v>8340</v>
      </c>
      <c r="S639" s="13">
        <f t="shared" si="18"/>
        <v>42762.962013888886</v>
      </c>
      <c r="T639" s="13">
        <f t="shared" si="1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>ROUNDUP((E640/D640)*100,0)</f>
        <v>1</v>
      </c>
      <c r="P640" s="6">
        <f xml:space="preserve"> IFERROR(ROUNDUP(E640/L640,2),0)</f>
        <v>3</v>
      </c>
      <c r="Q640" s="7" t="s">
        <v>8339</v>
      </c>
      <c r="R640" s="7" t="s">
        <v>8340</v>
      </c>
      <c r="S640" s="13">
        <f t="shared" si="18"/>
        <v>42759.593310185184</v>
      </c>
      <c r="T640" s="13">
        <f t="shared" si="1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>ROUNDUP((E641/D641)*100,0)</f>
        <v>1</v>
      </c>
      <c r="P641" s="6">
        <f xml:space="preserve"> IFERROR(ROUNDUP(E641/L641,2),0)</f>
        <v>1</v>
      </c>
      <c r="Q641" s="7" t="s">
        <v>8339</v>
      </c>
      <c r="R641" s="7" t="s">
        <v>8340</v>
      </c>
      <c r="S641" s="13">
        <f t="shared" si="18"/>
        <v>41865.583275462966</v>
      </c>
      <c r="T641" s="13">
        <f t="shared" si="1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>ROUNDUP((E642/D642)*100,0)</f>
        <v>145</v>
      </c>
      <c r="P642" s="6">
        <f xml:space="preserve"> IFERROR(ROUNDUP(E642/L642,2),0)</f>
        <v>50.5</v>
      </c>
      <c r="Q642" s="7" t="s">
        <v>8339</v>
      </c>
      <c r="R642" s="7" t="s">
        <v>8341</v>
      </c>
      <c r="S642" s="13">
        <f t="shared" si="18"/>
        <v>42683.420312500006</v>
      </c>
      <c r="T642" s="13">
        <f t="shared" si="1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>ROUNDUP((E643/D643)*100,0)</f>
        <v>120</v>
      </c>
      <c r="P643" s="6">
        <f xml:space="preserve"> IFERROR(ROUNDUP(E643/L643,2),0)</f>
        <v>151.32</v>
      </c>
      <c r="Q643" s="7" t="s">
        <v>8339</v>
      </c>
      <c r="R643" s="7" t="s">
        <v>8341</v>
      </c>
      <c r="S643" s="13">
        <f t="shared" ref="S643:S706" si="20">(((J643/60)/60)/24)+DATE(1970,1,1)</f>
        <v>42199.57</v>
      </c>
      <c r="T643" s="13">
        <f t="shared" ref="T643:T706" si="21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>ROUNDUP((E644/D644)*100,0)</f>
        <v>1461</v>
      </c>
      <c r="P644" s="6">
        <f xml:space="preserve"> IFERROR(ROUNDUP(E644/L644,2),0)</f>
        <v>134.35999999999999</v>
      </c>
      <c r="Q644" s="7" t="s">
        <v>8339</v>
      </c>
      <c r="R644" s="7" t="s">
        <v>8341</v>
      </c>
      <c r="S644" s="13">
        <f t="shared" si="20"/>
        <v>42199.651319444441</v>
      </c>
      <c r="T644" s="13">
        <f t="shared" si="2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>ROUNDUP((E645/D645)*100,0)</f>
        <v>106</v>
      </c>
      <c r="P645" s="6">
        <f xml:space="preserve"> IFERROR(ROUNDUP(E645/L645,2),0)</f>
        <v>174.03</v>
      </c>
      <c r="Q645" s="7" t="s">
        <v>8339</v>
      </c>
      <c r="R645" s="7" t="s">
        <v>8341</v>
      </c>
      <c r="S645" s="13">
        <f t="shared" si="20"/>
        <v>42100.642071759255</v>
      </c>
      <c r="T645" s="13">
        <f t="shared" si="21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>ROUNDUP((E646/D646)*100,0)</f>
        <v>301</v>
      </c>
      <c r="P646" s="6">
        <f xml:space="preserve"> IFERROR(ROUNDUP(E646/L646,2),0)</f>
        <v>73.490000000000009</v>
      </c>
      <c r="Q646" s="7" t="s">
        <v>8339</v>
      </c>
      <c r="R646" s="7" t="s">
        <v>8341</v>
      </c>
      <c r="S646" s="13">
        <f t="shared" si="20"/>
        <v>41898.665960648148</v>
      </c>
      <c r="T646" s="13">
        <f t="shared" si="2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>ROUNDUP((E647/D647)*100,0)</f>
        <v>279</v>
      </c>
      <c r="P647" s="6">
        <f xml:space="preserve"> IFERROR(ROUNDUP(E647/L647,2),0)</f>
        <v>23.520000000000003</v>
      </c>
      <c r="Q647" s="7" t="s">
        <v>8339</v>
      </c>
      <c r="R647" s="7" t="s">
        <v>8341</v>
      </c>
      <c r="S647" s="13">
        <f t="shared" si="20"/>
        <v>42564.026319444441</v>
      </c>
      <c r="T647" s="13">
        <f t="shared" si="21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>ROUNDUP((E648/D648)*100,0)</f>
        <v>132</v>
      </c>
      <c r="P648" s="6">
        <f xml:space="preserve"> IFERROR(ROUNDUP(E648/L648,2),0)</f>
        <v>39.08</v>
      </c>
      <c r="Q648" s="7" t="s">
        <v>8339</v>
      </c>
      <c r="R648" s="7" t="s">
        <v>8341</v>
      </c>
      <c r="S648" s="13">
        <f t="shared" si="20"/>
        <v>41832.852627314816</v>
      </c>
      <c r="T648" s="13">
        <f t="shared" si="2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>ROUNDUP((E649/D649)*100,0)</f>
        <v>108</v>
      </c>
      <c r="P649" s="6">
        <f xml:space="preserve"> IFERROR(ROUNDUP(E649/L649,2),0)</f>
        <v>125.95</v>
      </c>
      <c r="Q649" s="7" t="s">
        <v>8339</v>
      </c>
      <c r="R649" s="7" t="s">
        <v>8341</v>
      </c>
      <c r="S649" s="13">
        <f t="shared" si="20"/>
        <v>42416.767928240741</v>
      </c>
      <c r="T649" s="13">
        <f t="shared" si="2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>ROUNDUP((E650/D650)*100,0)</f>
        <v>127</v>
      </c>
      <c r="P650" s="6">
        <f xml:space="preserve"> IFERROR(ROUNDUP(E650/L650,2),0)</f>
        <v>1644</v>
      </c>
      <c r="Q650" s="7" t="s">
        <v>8339</v>
      </c>
      <c r="R650" s="7" t="s">
        <v>8341</v>
      </c>
      <c r="S650" s="13">
        <f t="shared" si="20"/>
        <v>41891.693379629629</v>
      </c>
      <c r="T650" s="13">
        <f t="shared" si="21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>ROUNDUP((E651/D651)*100,0)</f>
        <v>140</v>
      </c>
      <c r="P651" s="6">
        <f xml:space="preserve"> IFERROR(ROUNDUP(E651/L651,2),0)</f>
        <v>42.68</v>
      </c>
      <c r="Q651" s="7" t="s">
        <v>8339</v>
      </c>
      <c r="R651" s="7" t="s">
        <v>8341</v>
      </c>
      <c r="S651" s="13">
        <f t="shared" si="20"/>
        <v>41877.912187499998</v>
      </c>
      <c r="T651" s="13">
        <f t="shared" si="21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>ROUNDUP((E652/D652)*100,0)</f>
        <v>113</v>
      </c>
      <c r="P652" s="6">
        <f xml:space="preserve"> IFERROR(ROUNDUP(E652/L652,2),0)</f>
        <v>35.129999999999995</v>
      </c>
      <c r="Q652" s="7" t="s">
        <v>8339</v>
      </c>
      <c r="R652" s="7" t="s">
        <v>8341</v>
      </c>
      <c r="S652" s="13">
        <f t="shared" si="20"/>
        <v>41932.036851851852</v>
      </c>
      <c r="T652" s="13">
        <f t="shared" si="21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>ROUNDUP((E653/D653)*100,0)</f>
        <v>101</v>
      </c>
      <c r="P653" s="6">
        <f xml:space="preserve"> IFERROR(ROUNDUP(E653/L653,2),0)</f>
        <v>239.35999999999999</v>
      </c>
      <c r="Q653" s="7" t="s">
        <v>8339</v>
      </c>
      <c r="R653" s="7" t="s">
        <v>8341</v>
      </c>
      <c r="S653" s="13">
        <f t="shared" si="20"/>
        <v>41956.017488425925</v>
      </c>
      <c r="T653" s="13">
        <f t="shared" si="2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>ROUNDUP((E654/D654)*100,0)</f>
        <v>101</v>
      </c>
      <c r="P654" s="6">
        <f xml:space="preserve"> IFERROR(ROUNDUP(E654/L654,2),0)</f>
        <v>107.65</v>
      </c>
      <c r="Q654" s="7" t="s">
        <v>8339</v>
      </c>
      <c r="R654" s="7" t="s">
        <v>8341</v>
      </c>
      <c r="S654" s="13">
        <f t="shared" si="20"/>
        <v>42675.690393518518</v>
      </c>
      <c r="T654" s="13">
        <f t="shared" si="2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>ROUNDUP((E655/D655)*100,0)</f>
        <v>142</v>
      </c>
      <c r="P655" s="6">
        <f xml:space="preserve"> IFERROR(ROUNDUP(E655/L655,2),0)</f>
        <v>95.84</v>
      </c>
      <c r="Q655" s="7" t="s">
        <v>8339</v>
      </c>
      <c r="R655" s="7" t="s">
        <v>8341</v>
      </c>
      <c r="S655" s="13">
        <f t="shared" si="20"/>
        <v>42199.618518518517</v>
      </c>
      <c r="T655" s="13">
        <f t="shared" si="21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>ROUNDUP((E656/D656)*100,0)</f>
        <v>268</v>
      </c>
      <c r="P656" s="6">
        <f xml:space="preserve"> IFERROR(ROUNDUP(E656/L656,2),0)</f>
        <v>31.67</v>
      </c>
      <c r="Q656" s="7" t="s">
        <v>8339</v>
      </c>
      <c r="R656" s="7" t="s">
        <v>8341</v>
      </c>
      <c r="S656" s="13">
        <f t="shared" si="20"/>
        <v>42163.957326388889</v>
      </c>
      <c r="T656" s="13">
        <f t="shared" si="2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>ROUNDUP((E657/D657)*100,0)</f>
        <v>147</v>
      </c>
      <c r="P657" s="6">
        <f xml:space="preserve"> IFERROR(ROUNDUP(E657/L657,2),0)</f>
        <v>42.89</v>
      </c>
      <c r="Q657" s="7" t="s">
        <v>8339</v>
      </c>
      <c r="R657" s="7" t="s">
        <v>8341</v>
      </c>
      <c r="S657" s="13">
        <f t="shared" si="20"/>
        <v>42045.957314814819</v>
      </c>
      <c r="T657" s="13">
        <f t="shared" si="21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>ROUNDUP((E658/D658)*100,0)</f>
        <v>214</v>
      </c>
      <c r="P658" s="6">
        <f xml:space="preserve"> IFERROR(ROUNDUP(E658/L658,2),0)</f>
        <v>122.74000000000001</v>
      </c>
      <c r="Q658" s="7" t="s">
        <v>8339</v>
      </c>
      <c r="R658" s="7" t="s">
        <v>8341</v>
      </c>
      <c r="S658" s="13">
        <f t="shared" si="20"/>
        <v>42417.804618055554</v>
      </c>
      <c r="T658" s="13">
        <f t="shared" si="2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>ROUNDUP((E659/D659)*100,0)</f>
        <v>126</v>
      </c>
      <c r="P659" s="6">
        <f xml:space="preserve"> IFERROR(ROUNDUP(E659/L659,2),0)</f>
        <v>190.45999999999998</v>
      </c>
      <c r="Q659" s="7" t="s">
        <v>8339</v>
      </c>
      <c r="R659" s="7" t="s">
        <v>8341</v>
      </c>
      <c r="S659" s="13">
        <f t="shared" si="20"/>
        <v>42331.84574074074</v>
      </c>
      <c r="T659" s="13">
        <f t="shared" si="21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>ROUNDUP((E660/D660)*100,0)</f>
        <v>105</v>
      </c>
      <c r="P660" s="6">
        <f xml:space="preserve"> IFERROR(ROUNDUP(E660/L660,2),0)</f>
        <v>109.34</v>
      </c>
      <c r="Q660" s="7" t="s">
        <v>8339</v>
      </c>
      <c r="R660" s="7" t="s">
        <v>8341</v>
      </c>
      <c r="S660" s="13">
        <f t="shared" si="20"/>
        <v>42179.160752314812</v>
      </c>
      <c r="T660" s="13">
        <f t="shared" si="2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>ROUNDUP((E661/D661)*100,0)</f>
        <v>101</v>
      </c>
      <c r="P661" s="6">
        <f xml:space="preserve"> IFERROR(ROUNDUP(E661/L661,2),0)</f>
        <v>143.66999999999999</v>
      </c>
      <c r="Q661" s="7" t="s">
        <v>8339</v>
      </c>
      <c r="R661" s="7" t="s">
        <v>8341</v>
      </c>
      <c r="S661" s="13">
        <f t="shared" si="20"/>
        <v>42209.593692129631</v>
      </c>
      <c r="T661" s="13">
        <f t="shared" si="2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>ROUNDUP((E662/D662)*100,0)</f>
        <v>4</v>
      </c>
      <c r="P662" s="6">
        <f xml:space="preserve"> IFERROR(ROUNDUP(E662/L662,2),0)</f>
        <v>84.95</v>
      </c>
      <c r="Q662" s="7" t="s">
        <v>8339</v>
      </c>
      <c r="R662" s="7" t="s">
        <v>8341</v>
      </c>
      <c r="S662" s="13">
        <f t="shared" si="20"/>
        <v>41922.741655092592</v>
      </c>
      <c r="T662" s="13">
        <f t="shared" si="2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>ROUNDUP((E663/D663)*100,0)</f>
        <v>1</v>
      </c>
      <c r="P663" s="6">
        <f xml:space="preserve"> IFERROR(ROUNDUP(E663/L663,2),0)</f>
        <v>10.56</v>
      </c>
      <c r="Q663" s="7" t="s">
        <v>8339</v>
      </c>
      <c r="R663" s="7" t="s">
        <v>8341</v>
      </c>
      <c r="S663" s="13">
        <f t="shared" si="20"/>
        <v>42636.645358796297</v>
      </c>
      <c r="T663" s="13">
        <f t="shared" si="2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>ROUNDUP((E664/D664)*100,0)</f>
        <v>1</v>
      </c>
      <c r="P664" s="6">
        <f xml:space="preserve"> IFERROR(ROUNDUP(E664/L664,2),0)</f>
        <v>39</v>
      </c>
      <c r="Q664" s="7" t="s">
        <v>8339</v>
      </c>
      <c r="R664" s="7" t="s">
        <v>8341</v>
      </c>
      <c r="S664" s="13">
        <f t="shared" si="20"/>
        <v>41990.438043981485</v>
      </c>
      <c r="T664" s="13">
        <f t="shared" si="2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>ROUNDUP((E665/D665)*100,0)</f>
        <v>1</v>
      </c>
      <c r="P665" s="6">
        <f xml:space="preserve"> IFERROR(ROUNDUP(E665/L665,2),0)</f>
        <v>100</v>
      </c>
      <c r="Q665" s="7" t="s">
        <v>8339</v>
      </c>
      <c r="R665" s="7" t="s">
        <v>8341</v>
      </c>
      <c r="S665" s="13">
        <f t="shared" si="20"/>
        <v>42173.843240740738</v>
      </c>
      <c r="T665" s="13">
        <f t="shared" si="21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>ROUNDUP((E666/D666)*100,0)</f>
        <v>8</v>
      </c>
      <c r="P666" s="6">
        <f xml:space="preserve"> IFERROR(ROUNDUP(E666/L666,2),0)</f>
        <v>31.180000000000003</v>
      </c>
      <c r="Q666" s="7" t="s">
        <v>8339</v>
      </c>
      <c r="R666" s="7" t="s">
        <v>8341</v>
      </c>
      <c r="S666" s="13">
        <f t="shared" si="20"/>
        <v>42077.666377314818</v>
      </c>
      <c r="T666" s="13">
        <f t="shared" si="2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>ROUNDUP((E667/D667)*100,0)</f>
        <v>19</v>
      </c>
      <c r="P667" s="6">
        <f xml:space="preserve"> IFERROR(ROUNDUP(E667/L667,2),0)</f>
        <v>155.34</v>
      </c>
      <c r="Q667" s="7" t="s">
        <v>8339</v>
      </c>
      <c r="R667" s="7" t="s">
        <v>8341</v>
      </c>
      <c r="S667" s="13">
        <f t="shared" si="20"/>
        <v>42688.711354166662</v>
      </c>
      <c r="T667" s="13">
        <f t="shared" si="21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>ROUNDUP((E668/D668)*100,0)</f>
        <v>1</v>
      </c>
      <c r="P668" s="6">
        <f xml:space="preserve"> IFERROR(ROUNDUP(E668/L668,2),0)</f>
        <v>2</v>
      </c>
      <c r="Q668" s="7" t="s">
        <v>8339</v>
      </c>
      <c r="R668" s="7" t="s">
        <v>8341</v>
      </c>
      <c r="S668" s="13">
        <f t="shared" si="20"/>
        <v>41838.832152777781</v>
      </c>
      <c r="T668" s="13">
        <f t="shared" si="2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>ROUNDUP((E669/D669)*100,0)</f>
        <v>11</v>
      </c>
      <c r="P669" s="6">
        <f xml:space="preserve"> IFERROR(ROUNDUP(E669/L669,2),0)</f>
        <v>178.92999999999998</v>
      </c>
      <c r="Q669" s="7" t="s">
        <v>8339</v>
      </c>
      <c r="R669" s="7" t="s">
        <v>8341</v>
      </c>
      <c r="S669" s="13">
        <f t="shared" si="20"/>
        <v>42632.373414351852</v>
      </c>
      <c r="T669" s="13">
        <f t="shared" si="2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>ROUNDUP((E670/D670)*100,0)</f>
        <v>5</v>
      </c>
      <c r="P670" s="6">
        <f xml:space="preserve"> IFERROR(ROUNDUP(E670/L670,2),0)</f>
        <v>27.36</v>
      </c>
      <c r="Q670" s="7" t="s">
        <v>8339</v>
      </c>
      <c r="R670" s="7" t="s">
        <v>8341</v>
      </c>
      <c r="S670" s="13">
        <f t="shared" si="20"/>
        <v>42090.831273148149</v>
      </c>
      <c r="T670" s="13">
        <f t="shared" si="2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>ROUNDUP((E671/D671)*100,0)</f>
        <v>22</v>
      </c>
      <c r="P671" s="6">
        <f xml:space="preserve"> IFERROR(ROUNDUP(E671/L671,2),0)</f>
        <v>1536.25</v>
      </c>
      <c r="Q671" s="7" t="s">
        <v>8339</v>
      </c>
      <c r="R671" s="7" t="s">
        <v>8341</v>
      </c>
      <c r="S671" s="13">
        <f t="shared" si="20"/>
        <v>42527.625671296293</v>
      </c>
      <c r="T671" s="13">
        <f t="shared" si="2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>ROUNDUP((E672/D672)*100,0)</f>
        <v>30</v>
      </c>
      <c r="P672" s="6">
        <f xml:space="preserve"> IFERROR(ROUNDUP(E672/L672,2),0)</f>
        <v>85</v>
      </c>
      <c r="Q672" s="7" t="s">
        <v>8339</v>
      </c>
      <c r="R672" s="7" t="s">
        <v>8341</v>
      </c>
      <c r="S672" s="13">
        <f t="shared" si="20"/>
        <v>42506.709722222222</v>
      </c>
      <c r="T672" s="13">
        <f t="shared" si="2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>ROUNDUP((E673/D673)*100,0)</f>
        <v>40</v>
      </c>
      <c r="P673" s="6">
        <f xml:space="preserve"> IFERROR(ROUNDUP(E673/L673,2),0)</f>
        <v>788.54</v>
      </c>
      <c r="Q673" s="7" t="s">
        <v>8339</v>
      </c>
      <c r="R673" s="7" t="s">
        <v>8341</v>
      </c>
      <c r="S673" s="13">
        <f t="shared" si="20"/>
        <v>41984.692731481482</v>
      </c>
      <c r="T673" s="13">
        <f t="shared" si="21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>ROUNDUP((E674/D674)*100,0)</f>
        <v>22</v>
      </c>
      <c r="P674" s="6">
        <f xml:space="preserve"> IFERROR(ROUNDUP(E674/L674,2),0)</f>
        <v>50.3</v>
      </c>
      <c r="Q674" s="7" t="s">
        <v>8339</v>
      </c>
      <c r="R674" s="7" t="s">
        <v>8341</v>
      </c>
      <c r="S674" s="13">
        <f t="shared" si="20"/>
        <v>41974.219490740739</v>
      </c>
      <c r="T674" s="13">
        <f t="shared" si="2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>ROUNDUP((E675/D675)*100,0)</f>
        <v>1</v>
      </c>
      <c r="P675" s="6">
        <f xml:space="preserve"> IFERROR(ROUNDUP(E675/L675,2),0)</f>
        <v>68.34</v>
      </c>
      <c r="Q675" s="7" t="s">
        <v>8339</v>
      </c>
      <c r="R675" s="7" t="s">
        <v>8341</v>
      </c>
      <c r="S675" s="13">
        <f t="shared" si="20"/>
        <v>41838.840474537035</v>
      </c>
      <c r="T675" s="13">
        <f t="shared" si="2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>ROUNDUP((E676/D676)*100,0)</f>
        <v>1</v>
      </c>
      <c r="P676" s="6">
        <f xml:space="preserve"> IFERROR(ROUNDUP(E676/L676,2),0)</f>
        <v>7.5</v>
      </c>
      <c r="Q676" s="7" t="s">
        <v>8339</v>
      </c>
      <c r="R676" s="7" t="s">
        <v>8341</v>
      </c>
      <c r="S676" s="13">
        <f t="shared" si="20"/>
        <v>41803.116053240738</v>
      </c>
      <c r="T676" s="13">
        <f t="shared" si="2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>ROUNDUP((E677/D677)*100,0)</f>
        <v>15</v>
      </c>
      <c r="P677" s="6">
        <f xml:space="preserve"> IFERROR(ROUNDUP(E677/L677,2),0)</f>
        <v>34.269999999999996</v>
      </c>
      <c r="Q677" s="7" t="s">
        <v>8339</v>
      </c>
      <c r="R677" s="7" t="s">
        <v>8341</v>
      </c>
      <c r="S677" s="13">
        <f t="shared" si="20"/>
        <v>41975.930601851855</v>
      </c>
      <c r="T677" s="13">
        <f t="shared" si="2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>ROUNDUP((E678/D678)*100,0)</f>
        <v>2</v>
      </c>
      <c r="P678" s="6">
        <f xml:space="preserve"> IFERROR(ROUNDUP(E678/L678,2),0)</f>
        <v>61.3</v>
      </c>
      <c r="Q678" s="7" t="s">
        <v>8339</v>
      </c>
      <c r="R678" s="7" t="s">
        <v>8341</v>
      </c>
      <c r="S678" s="13">
        <f t="shared" si="20"/>
        <v>42012.768298611118</v>
      </c>
      <c r="T678" s="13">
        <f t="shared" si="2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>ROUNDUP((E679/D679)*100,0)</f>
        <v>26</v>
      </c>
      <c r="P679" s="6">
        <f xml:space="preserve"> IFERROR(ROUNDUP(E679/L679,2),0)</f>
        <v>133.25</v>
      </c>
      <c r="Q679" s="7" t="s">
        <v>8339</v>
      </c>
      <c r="R679" s="7" t="s">
        <v>8341</v>
      </c>
      <c r="S679" s="13">
        <f t="shared" si="20"/>
        <v>42504.403877314813</v>
      </c>
      <c r="T679" s="13">
        <f t="shared" si="21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>ROUNDUP((E680/D680)*100,0)</f>
        <v>4</v>
      </c>
      <c r="P680" s="6">
        <f xml:space="preserve"> IFERROR(ROUNDUP(E680/L680,2),0)</f>
        <v>65.180000000000007</v>
      </c>
      <c r="Q680" s="7" t="s">
        <v>8339</v>
      </c>
      <c r="R680" s="7" t="s">
        <v>8341</v>
      </c>
      <c r="S680" s="13">
        <f t="shared" si="20"/>
        <v>42481.376597222217</v>
      </c>
      <c r="T680" s="13">
        <f t="shared" si="21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>ROUNDUP((E681/D681)*100,0)</f>
        <v>16</v>
      </c>
      <c r="P681" s="6">
        <f xml:space="preserve"> IFERROR(ROUNDUP(E681/L681,2),0)</f>
        <v>93.910000000000011</v>
      </c>
      <c r="Q681" s="7" t="s">
        <v>8339</v>
      </c>
      <c r="R681" s="7" t="s">
        <v>8341</v>
      </c>
      <c r="S681" s="13">
        <f t="shared" si="20"/>
        <v>42556.695706018523</v>
      </c>
      <c r="T681" s="13">
        <f t="shared" si="2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>ROUNDUP((E682/D682)*100,0)</f>
        <v>26</v>
      </c>
      <c r="P682" s="6">
        <f xml:space="preserve"> IFERROR(ROUNDUP(E682/L682,2),0)</f>
        <v>150.66</v>
      </c>
      <c r="Q682" s="7" t="s">
        <v>8339</v>
      </c>
      <c r="R682" s="7" t="s">
        <v>8341</v>
      </c>
      <c r="S682" s="13">
        <f t="shared" si="20"/>
        <v>41864.501516203702</v>
      </c>
      <c r="T682" s="13">
        <f t="shared" si="21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>ROUNDUP((E683/D683)*100,0)</f>
        <v>1</v>
      </c>
      <c r="P683" s="6">
        <f xml:space="preserve"> IFERROR(ROUNDUP(E683/L683,2),0)</f>
        <v>1</v>
      </c>
      <c r="Q683" s="7" t="s">
        <v>8339</v>
      </c>
      <c r="R683" s="7" t="s">
        <v>8341</v>
      </c>
      <c r="S683" s="13">
        <f t="shared" si="20"/>
        <v>42639.805601851855</v>
      </c>
      <c r="T683" s="13">
        <f t="shared" si="2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>ROUNDUP((E684/D684)*100,0)</f>
        <v>1</v>
      </c>
      <c r="P684" s="6">
        <f xml:space="preserve"> IFERROR(ROUNDUP(E684/L684,2),0)</f>
        <v>13.25</v>
      </c>
      <c r="Q684" s="7" t="s">
        <v>8339</v>
      </c>
      <c r="R684" s="7" t="s">
        <v>8341</v>
      </c>
      <c r="S684" s="13">
        <f t="shared" si="20"/>
        <v>42778.765300925923</v>
      </c>
      <c r="T684" s="13">
        <f t="shared" si="2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>ROUNDUP((E685/D685)*100,0)</f>
        <v>1</v>
      </c>
      <c r="P685" s="6">
        <f xml:space="preserve"> IFERROR(ROUNDUP(E685/L685,2),0)</f>
        <v>99.34</v>
      </c>
      <c r="Q685" s="7" t="s">
        <v>8339</v>
      </c>
      <c r="R685" s="7" t="s">
        <v>8341</v>
      </c>
      <c r="S685" s="13">
        <f t="shared" si="20"/>
        <v>42634.900046296301</v>
      </c>
      <c r="T685" s="13">
        <f t="shared" si="2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>ROUNDUP((E686/D686)*100,0)</f>
        <v>8</v>
      </c>
      <c r="P686" s="6">
        <f xml:space="preserve"> IFERROR(ROUNDUP(E686/L686,2),0)</f>
        <v>177.39999999999998</v>
      </c>
      <c r="Q686" s="7" t="s">
        <v>8339</v>
      </c>
      <c r="R686" s="7" t="s">
        <v>8341</v>
      </c>
      <c r="S686" s="13">
        <f t="shared" si="20"/>
        <v>41809.473275462966</v>
      </c>
      <c r="T686" s="13">
        <f t="shared" si="21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>ROUNDUP((E687/D687)*100,0)</f>
        <v>28</v>
      </c>
      <c r="P687" s="6">
        <f xml:space="preserve"> IFERROR(ROUNDUP(E687/L687,2),0)</f>
        <v>55.3</v>
      </c>
      <c r="Q687" s="7" t="s">
        <v>8339</v>
      </c>
      <c r="R687" s="7" t="s">
        <v>8341</v>
      </c>
      <c r="S687" s="13">
        <f t="shared" si="20"/>
        <v>41971.866574074069</v>
      </c>
      <c r="T687" s="13">
        <f t="shared" si="2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>ROUNDUP((E688/D688)*100,0)</f>
        <v>0</v>
      </c>
      <c r="P688" s="6">
        <f xml:space="preserve"> IFERROR(ROUNDUP(E688/L688,2),0)</f>
        <v>0</v>
      </c>
      <c r="Q688" s="7" t="s">
        <v>8339</v>
      </c>
      <c r="R688" s="7" t="s">
        <v>8341</v>
      </c>
      <c r="S688" s="13">
        <f t="shared" si="20"/>
        <v>42189.673263888893</v>
      </c>
      <c r="T688" s="13">
        <f t="shared" si="21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>ROUNDUP((E689/D689)*100,0)</f>
        <v>4</v>
      </c>
      <c r="P689" s="6">
        <f xml:space="preserve"> IFERROR(ROUNDUP(E689/L689,2),0)</f>
        <v>591.66999999999996</v>
      </c>
      <c r="Q689" s="7" t="s">
        <v>8339</v>
      </c>
      <c r="R689" s="7" t="s">
        <v>8341</v>
      </c>
      <c r="S689" s="13">
        <f t="shared" si="20"/>
        <v>42711.750613425931</v>
      </c>
      <c r="T689" s="13">
        <f t="shared" si="2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>ROUNDUP((E690/D690)*100,0)</f>
        <v>73</v>
      </c>
      <c r="P690" s="6">
        <f xml:space="preserve"> IFERROR(ROUNDUP(E690/L690,2),0)</f>
        <v>405.5</v>
      </c>
      <c r="Q690" s="7" t="s">
        <v>8339</v>
      </c>
      <c r="R690" s="7" t="s">
        <v>8341</v>
      </c>
      <c r="S690" s="13">
        <f t="shared" si="20"/>
        <v>42262.104780092588</v>
      </c>
      <c r="T690" s="13">
        <f t="shared" si="21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>ROUNDUP((E691/D691)*100,0)</f>
        <v>58</v>
      </c>
      <c r="P691" s="6">
        <f xml:space="preserve"> IFERROR(ROUNDUP(E691/L691,2),0)</f>
        <v>343.15</v>
      </c>
      <c r="Q691" s="7" t="s">
        <v>8339</v>
      </c>
      <c r="R691" s="7" t="s">
        <v>8341</v>
      </c>
      <c r="S691" s="13">
        <f t="shared" si="20"/>
        <v>42675.66778935185</v>
      </c>
      <c r="T691" s="13">
        <f t="shared" si="2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>ROUNDUP((E692/D692)*100,0)</f>
        <v>13</v>
      </c>
      <c r="P692" s="6">
        <f xml:space="preserve"> IFERROR(ROUNDUP(E692/L692,2),0)</f>
        <v>72.59</v>
      </c>
      <c r="Q692" s="7" t="s">
        <v>8339</v>
      </c>
      <c r="R692" s="7" t="s">
        <v>8341</v>
      </c>
      <c r="S692" s="13">
        <f t="shared" si="20"/>
        <v>42579.634733796294</v>
      </c>
      <c r="T692" s="13">
        <f t="shared" si="2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>ROUNDUP((E693/D693)*100,0)</f>
        <v>1</v>
      </c>
      <c r="P693" s="6">
        <f xml:space="preserve"> IFERROR(ROUNDUP(E693/L693,2),0)</f>
        <v>26</v>
      </c>
      <c r="Q693" s="7" t="s">
        <v>8339</v>
      </c>
      <c r="R693" s="7" t="s">
        <v>8341</v>
      </c>
      <c r="S693" s="13">
        <f t="shared" si="20"/>
        <v>42158.028310185182</v>
      </c>
      <c r="T693" s="13">
        <f t="shared" si="21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>ROUNDUP((E694/D694)*100,0)</f>
        <v>7</v>
      </c>
      <c r="P694" s="6">
        <f xml:space="preserve"> IFERROR(ROUNDUP(E694/L694,2),0)</f>
        <v>6.5</v>
      </c>
      <c r="Q694" s="7" t="s">
        <v>8339</v>
      </c>
      <c r="R694" s="7" t="s">
        <v>8341</v>
      </c>
      <c r="S694" s="13">
        <f t="shared" si="20"/>
        <v>42696.37572916667</v>
      </c>
      <c r="T694" s="13">
        <f t="shared" si="2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>ROUNDUP((E695/D695)*100,0)</f>
        <v>36</v>
      </c>
      <c r="P695" s="6">
        <f xml:space="preserve"> IFERROR(ROUNDUP(E695/L695,2),0)</f>
        <v>119.39</v>
      </c>
      <c r="Q695" s="7" t="s">
        <v>8339</v>
      </c>
      <c r="R695" s="7" t="s">
        <v>8341</v>
      </c>
      <c r="S695" s="13">
        <f t="shared" si="20"/>
        <v>42094.808182870373</v>
      </c>
      <c r="T695" s="13">
        <f t="shared" si="2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>ROUNDUP((E696/D696)*100,0)</f>
        <v>1</v>
      </c>
      <c r="P696" s="6">
        <f xml:space="preserve"> IFERROR(ROUNDUP(E696/L696,2),0)</f>
        <v>84.29</v>
      </c>
      <c r="Q696" s="7" t="s">
        <v>8339</v>
      </c>
      <c r="R696" s="7" t="s">
        <v>8341</v>
      </c>
      <c r="S696" s="13">
        <f t="shared" si="20"/>
        <v>42737.663877314815</v>
      </c>
      <c r="T696" s="13">
        <f t="shared" si="2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>ROUNDUP((E697/D697)*100,0)</f>
        <v>2</v>
      </c>
      <c r="P697" s="6">
        <f xml:space="preserve"> IFERROR(ROUNDUP(E697/L697,2),0)</f>
        <v>90.86</v>
      </c>
      <c r="Q697" s="7" t="s">
        <v>8339</v>
      </c>
      <c r="R697" s="7" t="s">
        <v>8341</v>
      </c>
      <c r="S697" s="13">
        <f t="shared" si="20"/>
        <v>41913.521064814813</v>
      </c>
      <c r="T697" s="13">
        <f t="shared" si="2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>ROUNDUP((E698/D698)*100,0)</f>
        <v>1</v>
      </c>
      <c r="P698" s="6">
        <f xml:space="preserve"> IFERROR(ROUNDUP(E698/L698,2),0)</f>
        <v>1</v>
      </c>
      <c r="Q698" s="7" t="s">
        <v>8339</v>
      </c>
      <c r="R698" s="7" t="s">
        <v>8341</v>
      </c>
      <c r="S698" s="13">
        <f t="shared" si="20"/>
        <v>41815.927106481482</v>
      </c>
      <c r="T698" s="13">
        <f t="shared" si="2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>ROUNDUP((E699/D699)*100,0)</f>
        <v>47</v>
      </c>
      <c r="P699" s="6">
        <f xml:space="preserve"> IFERROR(ROUNDUP(E699/L699,2),0)</f>
        <v>20.350000000000001</v>
      </c>
      <c r="Q699" s="7" t="s">
        <v>8339</v>
      </c>
      <c r="R699" s="7" t="s">
        <v>8341</v>
      </c>
      <c r="S699" s="13">
        <f t="shared" si="20"/>
        <v>42388.523020833338</v>
      </c>
      <c r="T699" s="13">
        <f t="shared" si="21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>ROUNDUP((E700/D700)*100,0)</f>
        <v>16</v>
      </c>
      <c r="P700" s="6">
        <f xml:space="preserve"> IFERROR(ROUNDUP(E700/L700,2),0)</f>
        <v>530.68999999999994</v>
      </c>
      <c r="Q700" s="7" t="s">
        <v>8339</v>
      </c>
      <c r="R700" s="7" t="s">
        <v>8341</v>
      </c>
      <c r="S700" s="13">
        <f t="shared" si="20"/>
        <v>41866.931076388886</v>
      </c>
      <c r="T700" s="13">
        <f t="shared" si="21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>ROUNDUP((E701/D701)*100,0)</f>
        <v>83</v>
      </c>
      <c r="P701" s="6">
        <f xml:space="preserve"> IFERROR(ROUNDUP(E701/L701,2),0)</f>
        <v>120.4</v>
      </c>
      <c r="Q701" s="7" t="s">
        <v>8339</v>
      </c>
      <c r="R701" s="7" t="s">
        <v>8341</v>
      </c>
      <c r="S701" s="13">
        <f t="shared" si="20"/>
        <v>41563.485509259262</v>
      </c>
      <c r="T701" s="13">
        <f t="shared" si="2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>ROUNDUP((E702/D702)*100,0)</f>
        <v>3</v>
      </c>
      <c r="P702" s="6">
        <f xml:space="preserve"> IFERROR(ROUNDUP(E702/L702,2),0)</f>
        <v>13</v>
      </c>
      <c r="Q702" s="7" t="s">
        <v>8339</v>
      </c>
      <c r="R702" s="7" t="s">
        <v>8341</v>
      </c>
      <c r="S702" s="13">
        <f t="shared" si="20"/>
        <v>42715.688437500001</v>
      </c>
      <c r="T702" s="13">
        <f t="shared" si="21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>ROUNDUP((E703/D703)*100,0)</f>
        <v>27</v>
      </c>
      <c r="P703" s="6">
        <f xml:space="preserve"> IFERROR(ROUNDUP(E703/L703,2),0)</f>
        <v>291.33999999999997</v>
      </c>
      <c r="Q703" s="7" t="s">
        <v>8339</v>
      </c>
      <c r="R703" s="7" t="s">
        <v>8341</v>
      </c>
      <c r="S703" s="13">
        <f t="shared" si="20"/>
        <v>41813.662962962961</v>
      </c>
      <c r="T703" s="13">
        <f t="shared" si="21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>ROUNDUP((E704/D704)*100,0)</f>
        <v>31</v>
      </c>
      <c r="P704" s="6">
        <f xml:space="preserve"> IFERROR(ROUNDUP(E704/L704,2),0)</f>
        <v>124.92</v>
      </c>
      <c r="Q704" s="7" t="s">
        <v>8339</v>
      </c>
      <c r="R704" s="7" t="s">
        <v>8341</v>
      </c>
      <c r="S704" s="13">
        <f t="shared" si="20"/>
        <v>42668.726701388892</v>
      </c>
      <c r="T704" s="13">
        <f t="shared" si="2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>ROUNDUP((E705/D705)*100,0)</f>
        <v>6</v>
      </c>
      <c r="P705" s="6">
        <f xml:space="preserve"> IFERROR(ROUNDUP(E705/L705,2),0)</f>
        <v>119.58</v>
      </c>
      <c r="Q705" s="7" t="s">
        <v>8339</v>
      </c>
      <c r="R705" s="7" t="s">
        <v>8341</v>
      </c>
      <c r="S705" s="13">
        <f t="shared" si="20"/>
        <v>42711.950798611113</v>
      </c>
      <c r="T705" s="13">
        <f t="shared" si="2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>ROUNDUP((E706/D706)*100,0)</f>
        <v>1</v>
      </c>
      <c r="P706" s="6">
        <f xml:space="preserve"> IFERROR(ROUNDUP(E706/L706,2),0)</f>
        <v>120.25</v>
      </c>
      <c r="Q706" s="7" t="s">
        <v>8339</v>
      </c>
      <c r="R706" s="7" t="s">
        <v>8341</v>
      </c>
      <c r="S706" s="13">
        <f t="shared" si="20"/>
        <v>42726.192916666667</v>
      </c>
      <c r="T706" s="13">
        <f t="shared" si="21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>ROUNDUP((E707/D707)*100,0)</f>
        <v>1</v>
      </c>
      <c r="P707" s="6">
        <f xml:space="preserve"> IFERROR(ROUNDUP(E707/L707,2),0)</f>
        <v>195.4</v>
      </c>
      <c r="Q707" s="7" t="s">
        <v>8339</v>
      </c>
      <c r="R707" s="7" t="s">
        <v>8341</v>
      </c>
      <c r="S707" s="13">
        <f t="shared" ref="S707:S770" si="22">(((J707/60)/60)/24)+DATE(1970,1,1)</f>
        <v>42726.491643518515</v>
      </c>
      <c r="T707" s="13">
        <f t="shared" ref="T707:T770" si="23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>ROUNDUP((E708/D708)*100,0)</f>
        <v>0</v>
      </c>
      <c r="P708" s="6">
        <f xml:space="preserve"> IFERROR(ROUNDUP(E708/L708,2),0)</f>
        <v>0</v>
      </c>
      <c r="Q708" s="7" t="s">
        <v>8339</v>
      </c>
      <c r="R708" s="7" t="s">
        <v>8341</v>
      </c>
      <c r="S708" s="13">
        <f t="shared" si="22"/>
        <v>42676.995173611111</v>
      </c>
      <c r="T708" s="13">
        <f t="shared" si="23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>ROUNDUP((E709/D709)*100,0)</f>
        <v>79</v>
      </c>
      <c r="P709" s="6">
        <f xml:space="preserve"> IFERROR(ROUNDUP(E709/L709,2),0)</f>
        <v>117.7</v>
      </c>
      <c r="Q709" s="7" t="s">
        <v>8339</v>
      </c>
      <c r="R709" s="7" t="s">
        <v>8341</v>
      </c>
      <c r="S709" s="13">
        <f t="shared" si="22"/>
        <v>42696.663506944446</v>
      </c>
      <c r="T709" s="13">
        <f t="shared" si="23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>ROUNDUP((E710/D710)*100,0)</f>
        <v>23</v>
      </c>
      <c r="P710" s="6">
        <f xml:space="preserve"> IFERROR(ROUNDUP(E710/L710,2),0)</f>
        <v>23.950000000000003</v>
      </c>
      <c r="Q710" s="7" t="s">
        <v>8339</v>
      </c>
      <c r="R710" s="7" t="s">
        <v>8341</v>
      </c>
      <c r="S710" s="13">
        <f t="shared" si="22"/>
        <v>41835.581018518518</v>
      </c>
      <c r="T710" s="13">
        <f t="shared" si="2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>ROUNDUP((E711/D711)*100,0)</f>
        <v>1</v>
      </c>
      <c r="P711" s="6">
        <f xml:space="preserve"> IFERROR(ROUNDUP(E711/L711,2),0)</f>
        <v>30.5</v>
      </c>
      <c r="Q711" s="7" t="s">
        <v>8339</v>
      </c>
      <c r="R711" s="7" t="s">
        <v>8341</v>
      </c>
      <c r="S711" s="13">
        <f t="shared" si="22"/>
        <v>41948.041192129633</v>
      </c>
      <c r="T711" s="13">
        <f t="shared" si="2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>ROUNDUP((E712/D712)*100,0)</f>
        <v>0</v>
      </c>
      <c r="P712" s="6">
        <f xml:space="preserve"> IFERROR(ROUNDUP(E712/L712,2),0)</f>
        <v>0</v>
      </c>
      <c r="Q712" s="7" t="s">
        <v>8339</v>
      </c>
      <c r="R712" s="7" t="s">
        <v>8341</v>
      </c>
      <c r="S712" s="13">
        <f t="shared" si="22"/>
        <v>41837.984976851854</v>
      </c>
      <c r="T712" s="13">
        <f t="shared" si="2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>ROUNDUP((E713/D713)*100,0)</f>
        <v>34</v>
      </c>
      <c r="P713" s="6">
        <f xml:space="preserve"> IFERROR(ROUNDUP(E713/L713,2),0)</f>
        <v>99.98</v>
      </c>
      <c r="Q713" s="7" t="s">
        <v>8339</v>
      </c>
      <c r="R713" s="7" t="s">
        <v>8341</v>
      </c>
      <c r="S713" s="13">
        <f t="shared" si="22"/>
        <v>42678.459120370375</v>
      </c>
      <c r="T713" s="13">
        <f t="shared" si="2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>ROUNDUP((E714/D714)*100,0)</f>
        <v>1</v>
      </c>
      <c r="P714" s="6">
        <f xml:space="preserve"> IFERROR(ROUNDUP(E714/L714,2),0)</f>
        <v>26.25</v>
      </c>
      <c r="Q714" s="7" t="s">
        <v>8339</v>
      </c>
      <c r="R714" s="7" t="s">
        <v>8341</v>
      </c>
      <c r="S714" s="13">
        <f t="shared" si="22"/>
        <v>42384.680925925932</v>
      </c>
      <c r="T714" s="13">
        <f t="shared" si="23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>ROUNDUP((E715/D715)*100,0)</f>
        <v>1</v>
      </c>
      <c r="P715" s="6">
        <f xml:space="preserve"> IFERROR(ROUNDUP(E715/L715,2),0)</f>
        <v>199</v>
      </c>
      <c r="Q715" s="7" t="s">
        <v>8339</v>
      </c>
      <c r="R715" s="7" t="s">
        <v>8341</v>
      </c>
      <c r="S715" s="13">
        <f t="shared" si="22"/>
        <v>42496.529305555552</v>
      </c>
      <c r="T715" s="13">
        <f t="shared" si="2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>ROUNDUP((E716/D716)*100,0)</f>
        <v>15</v>
      </c>
      <c r="P716" s="6">
        <f xml:space="preserve"> IFERROR(ROUNDUP(E716/L716,2),0)</f>
        <v>80.33</v>
      </c>
      <c r="Q716" s="7" t="s">
        <v>8339</v>
      </c>
      <c r="R716" s="7" t="s">
        <v>8341</v>
      </c>
      <c r="S716" s="13">
        <f t="shared" si="22"/>
        <v>42734.787986111114</v>
      </c>
      <c r="T716" s="13">
        <f t="shared" si="2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>ROUNDUP((E717/D717)*100,0)</f>
        <v>6</v>
      </c>
      <c r="P717" s="6">
        <f xml:space="preserve"> IFERROR(ROUNDUP(E717/L717,2),0)</f>
        <v>115.75</v>
      </c>
      <c r="Q717" s="7" t="s">
        <v>8339</v>
      </c>
      <c r="R717" s="7" t="s">
        <v>8341</v>
      </c>
      <c r="S717" s="13">
        <f t="shared" si="22"/>
        <v>42273.090740740736</v>
      </c>
      <c r="T717" s="13">
        <f t="shared" si="2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>ROUNDUP((E718/D718)*100,0)</f>
        <v>11</v>
      </c>
      <c r="P718" s="6">
        <f xml:space="preserve"> IFERROR(ROUNDUP(E718/L718,2),0)</f>
        <v>44.69</v>
      </c>
      <c r="Q718" s="7" t="s">
        <v>8339</v>
      </c>
      <c r="R718" s="7" t="s">
        <v>8341</v>
      </c>
      <c r="S718" s="13">
        <f t="shared" si="22"/>
        <v>41940.658645833333</v>
      </c>
      <c r="T718" s="13">
        <f t="shared" si="2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>ROUNDUP((E719/D719)*100,0)</f>
        <v>1</v>
      </c>
      <c r="P719" s="6">
        <f xml:space="preserve"> IFERROR(ROUNDUP(E719/L719,2),0)</f>
        <v>76.25</v>
      </c>
      <c r="Q719" s="7" t="s">
        <v>8339</v>
      </c>
      <c r="R719" s="7" t="s">
        <v>8341</v>
      </c>
      <c r="S719" s="13">
        <f t="shared" si="22"/>
        <v>41857.854189814818</v>
      </c>
      <c r="T719" s="13">
        <f t="shared" si="23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>ROUNDUP((E720/D720)*100,0)</f>
        <v>1</v>
      </c>
      <c r="P720" s="6">
        <f xml:space="preserve"> IFERROR(ROUNDUP(E720/L720,2),0)</f>
        <v>22.5</v>
      </c>
      <c r="Q720" s="7" t="s">
        <v>8339</v>
      </c>
      <c r="R720" s="7" t="s">
        <v>8341</v>
      </c>
      <c r="S720" s="13">
        <f t="shared" si="22"/>
        <v>42752.845451388886</v>
      </c>
      <c r="T720" s="13">
        <f t="shared" si="23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>ROUNDUP((E721/D721)*100,0)</f>
        <v>2</v>
      </c>
      <c r="P721" s="6">
        <f xml:space="preserve"> IFERROR(ROUNDUP(E721/L721,2),0)</f>
        <v>19.399999999999999</v>
      </c>
      <c r="Q721" s="7" t="s">
        <v>8339</v>
      </c>
      <c r="R721" s="7" t="s">
        <v>8341</v>
      </c>
      <c r="S721" s="13">
        <f t="shared" si="22"/>
        <v>42409.040231481486</v>
      </c>
      <c r="T721" s="13">
        <f t="shared" si="2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>ROUNDUP((E722/D722)*100,0)</f>
        <v>144</v>
      </c>
      <c r="P722" s="6">
        <f xml:space="preserve"> IFERROR(ROUNDUP(E722/L722,2),0)</f>
        <v>66.710000000000008</v>
      </c>
      <c r="Q722" s="7" t="s">
        <v>8342</v>
      </c>
      <c r="R722" s="7" t="s">
        <v>8343</v>
      </c>
      <c r="S722" s="13">
        <f t="shared" si="22"/>
        <v>40909.649201388893</v>
      </c>
      <c r="T722" s="13">
        <f t="shared" si="23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>ROUNDUP((E723/D723)*100,0)</f>
        <v>123</v>
      </c>
      <c r="P723" s="6">
        <f xml:space="preserve"> IFERROR(ROUNDUP(E723/L723,2),0)</f>
        <v>84.15</v>
      </c>
      <c r="Q723" s="7" t="s">
        <v>8342</v>
      </c>
      <c r="R723" s="7" t="s">
        <v>8343</v>
      </c>
      <c r="S723" s="13">
        <f t="shared" si="22"/>
        <v>41807.571840277778</v>
      </c>
      <c r="T723" s="13">
        <f t="shared" si="23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>ROUNDUP((E724/D724)*100,0)</f>
        <v>133</v>
      </c>
      <c r="P724" s="6">
        <f xml:space="preserve"> IFERROR(ROUNDUP(E724/L724,2),0)</f>
        <v>215.73</v>
      </c>
      <c r="Q724" s="7" t="s">
        <v>8342</v>
      </c>
      <c r="R724" s="7" t="s">
        <v>8343</v>
      </c>
      <c r="S724" s="13">
        <f t="shared" si="22"/>
        <v>40977.805300925924</v>
      </c>
      <c r="T724" s="13">
        <f t="shared" si="23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>ROUNDUP((E725/D725)*100,0)</f>
        <v>110</v>
      </c>
      <c r="P725" s="6">
        <f xml:space="preserve"> IFERROR(ROUNDUP(E725/L725,2),0)</f>
        <v>54.69</v>
      </c>
      <c r="Q725" s="7" t="s">
        <v>8342</v>
      </c>
      <c r="R725" s="7" t="s">
        <v>8343</v>
      </c>
      <c r="S725" s="13">
        <f t="shared" si="22"/>
        <v>42184.816539351858</v>
      </c>
      <c r="T725" s="13">
        <f t="shared" si="23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>ROUNDUP((E726/D726)*100,0)</f>
        <v>106</v>
      </c>
      <c r="P726" s="6">
        <f xml:space="preserve"> IFERROR(ROUNDUP(E726/L726,2),0)</f>
        <v>51.629999999999995</v>
      </c>
      <c r="Q726" s="7" t="s">
        <v>8342</v>
      </c>
      <c r="R726" s="7" t="s">
        <v>8343</v>
      </c>
      <c r="S726" s="13">
        <f t="shared" si="22"/>
        <v>40694.638460648144</v>
      </c>
      <c r="T726" s="13">
        <f t="shared" si="23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>ROUNDUP((E727/D727)*100,0)</f>
        <v>101</v>
      </c>
      <c r="P727" s="6">
        <f xml:space="preserve"> IFERROR(ROUNDUP(E727/L727,2),0)</f>
        <v>143.35999999999999</v>
      </c>
      <c r="Q727" s="7" t="s">
        <v>8342</v>
      </c>
      <c r="R727" s="7" t="s">
        <v>8343</v>
      </c>
      <c r="S727" s="13">
        <f t="shared" si="22"/>
        <v>42321.626296296294</v>
      </c>
      <c r="T727" s="13">
        <f t="shared" si="23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>ROUNDUP((E728/D728)*100,0)</f>
        <v>102</v>
      </c>
      <c r="P728" s="6">
        <f xml:space="preserve"> IFERROR(ROUNDUP(E728/L728,2),0)</f>
        <v>72.430000000000007</v>
      </c>
      <c r="Q728" s="7" t="s">
        <v>8342</v>
      </c>
      <c r="R728" s="7" t="s">
        <v>8343</v>
      </c>
      <c r="S728" s="13">
        <f t="shared" si="22"/>
        <v>41346.042673611111</v>
      </c>
      <c r="T728" s="13">
        <f t="shared" si="23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>ROUNDUP((E729/D729)*100,0)</f>
        <v>156</v>
      </c>
      <c r="P729" s="6">
        <f xml:space="preserve"> IFERROR(ROUNDUP(E729/L729,2),0)</f>
        <v>36.54</v>
      </c>
      <c r="Q729" s="7" t="s">
        <v>8342</v>
      </c>
      <c r="R729" s="7" t="s">
        <v>8343</v>
      </c>
      <c r="S729" s="13">
        <f t="shared" si="22"/>
        <v>41247.020243055551</v>
      </c>
      <c r="T729" s="13">
        <f t="shared" si="23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>ROUNDUP((E730/D730)*100,0)</f>
        <v>106</v>
      </c>
      <c r="P730" s="6">
        <f xml:space="preserve"> IFERROR(ROUNDUP(E730/L730,2),0)</f>
        <v>60.91</v>
      </c>
      <c r="Q730" s="7" t="s">
        <v>8342</v>
      </c>
      <c r="R730" s="7" t="s">
        <v>8343</v>
      </c>
      <c r="S730" s="13">
        <f t="shared" si="22"/>
        <v>40731.837465277778</v>
      </c>
      <c r="T730" s="13">
        <f t="shared" si="23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>ROUNDUP((E731/D731)*100,0)</f>
        <v>131</v>
      </c>
      <c r="P731" s="6">
        <f xml:space="preserve"> IFERROR(ROUNDUP(E731/L731,2),0)</f>
        <v>43.55</v>
      </c>
      <c r="Q731" s="7" t="s">
        <v>8342</v>
      </c>
      <c r="R731" s="7" t="s">
        <v>8343</v>
      </c>
      <c r="S731" s="13">
        <f t="shared" si="22"/>
        <v>41111.185891203706</v>
      </c>
      <c r="T731" s="13">
        <f t="shared" si="23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>ROUNDUP((E732/D732)*100,0)</f>
        <v>133</v>
      </c>
      <c r="P732" s="6">
        <f xml:space="preserve"> IFERROR(ROUNDUP(E732/L732,2),0)</f>
        <v>99.77000000000001</v>
      </c>
      <c r="Q732" s="7" t="s">
        <v>8342</v>
      </c>
      <c r="R732" s="7" t="s">
        <v>8343</v>
      </c>
      <c r="S732" s="13">
        <f t="shared" si="22"/>
        <v>40854.745266203703</v>
      </c>
      <c r="T732" s="13">
        <f t="shared" si="23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>ROUNDUP((E733/D733)*100,0)</f>
        <v>126</v>
      </c>
      <c r="P733" s="6">
        <f xml:space="preserve"> IFERROR(ROUNDUP(E733/L733,2),0)</f>
        <v>88.740000000000009</v>
      </c>
      <c r="Q733" s="7" t="s">
        <v>8342</v>
      </c>
      <c r="R733" s="7" t="s">
        <v>8343</v>
      </c>
      <c r="S733" s="13">
        <f t="shared" si="22"/>
        <v>40879.795682870368</v>
      </c>
      <c r="T733" s="13">
        <f t="shared" si="23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>ROUNDUP((E734/D734)*100,0)</f>
        <v>160</v>
      </c>
      <c r="P734" s="6">
        <f xml:space="preserve"> IFERROR(ROUNDUP(E734/L734,2),0)</f>
        <v>4.93</v>
      </c>
      <c r="Q734" s="7" t="s">
        <v>8342</v>
      </c>
      <c r="R734" s="7" t="s">
        <v>8343</v>
      </c>
      <c r="S734" s="13">
        <f t="shared" si="22"/>
        <v>41486.424317129626</v>
      </c>
      <c r="T734" s="13">
        <f t="shared" si="2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>ROUNDUP((E735/D735)*100,0)</f>
        <v>121</v>
      </c>
      <c r="P735" s="6">
        <f xml:space="preserve"> IFERROR(ROUNDUP(E735/L735,2),0)</f>
        <v>17.830000000000002</v>
      </c>
      <c r="Q735" s="7" t="s">
        <v>8342</v>
      </c>
      <c r="R735" s="7" t="s">
        <v>8343</v>
      </c>
      <c r="S735" s="13">
        <f t="shared" si="22"/>
        <v>41598.420046296298</v>
      </c>
      <c r="T735" s="13">
        <f t="shared" si="2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>ROUNDUP((E736/D736)*100,0)</f>
        <v>126</v>
      </c>
      <c r="P736" s="6">
        <f xml:space="preserve"> IFERROR(ROUNDUP(E736/L736,2),0)</f>
        <v>187.2</v>
      </c>
      <c r="Q736" s="7" t="s">
        <v>8342</v>
      </c>
      <c r="R736" s="7" t="s">
        <v>8343</v>
      </c>
      <c r="S736" s="13">
        <f t="shared" si="22"/>
        <v>42102.164583333331</v>
      </c>
      <c r="T736" s="13">
        <f t="shared" si="2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>ROUNDUP((E737/D737)*100,0)</f>
        <v>115</v>
      </c>
      <c r="P737" s="6">
        <f xml:space="preserve"> IFERROR(ROUNDUP(E737/L737,2),0)</f>
        <v>234.81</v>
      </c>
      <c r="Q737" s="7" t="s">
        <v>8342</v>
      </c>
      <c r="R737" s="7" t="s">
        <v>8343</v>
      </c>
      <c r="S737" s="13">
        <f t="shared" si="22"/>
        <v>41946.029467592591</v>
      </c>
      <c r="T737" s="13">
        <f t="shared" si="23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>ROUNDUP((E738/D738)*100,0)</f>
        <v>316</v>
      </c>
      <c r="P738" s="6">
        <f xml:space="preserve"> IFERROR(ROUNDUP(E738/L738,2),0)</f>
        <v>105.05000000000001</v>
      </c>
      <c r="Q738" s="7" t="s">
        <v>8342</v>
      </c>
      <c r="R738" s="7" t="s">
        <v>8343</v>
      </c>
      <c r="S738" s="13">
        <f t="shared" si="22"/>
        <v>41579.734259259261</v>
      </c>
      <c r="T738" s="13">
        <f t="shared" si="23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>ROUNDUP((E739/D739)*100,0)</f>
        <v>123</v>
      </c>
      <c r="P739" s="6">
        <f xml:space="preserve"> IFERROR(ROUNDUP(E739/L739,2),0)</f>
        <v>56.669999999999995</v>
      </c>
      <c r="Q739" s="7" t="s">
        <v>8342</v>
      </c>
      <c r="R739" s="7" t="s">
        <v>8343</v>
      </c>
      <c r="S739" s="13">
        <f t="shared" si="22"/>
        <v>41667.275312500002</v>
      </c>
      <c r="T739" s="13">
        <f t="shared" si="23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>ROUNDUP((E740/D740)*100,0)</f>
        <v>107</v>
      </c>
      <c r="P740" s="6">
        <f xml:space="preserve"> IFERROR(ROUNDUP(E740/L740,2),0)</f>
        <v>39.049999999999997</v>
      </c>
      <c r="Q740" s="7" t="s">
        <v>8342</v>
      </c>
      <c r="R740" s="7" t="s">
        <v>8343</v>
      </c>
      <c r="S740" s="13">
        <f t="shared" si="22"/>
        <v>41943.604097222218</v>
      </c>
      <c r="T740" s="13">
        <f t="shared" si="23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>ROUNDUP((E741/D741)*100,0)</f>
        <v>159</v>
      </c>
      <c r="P741" s="6">
        <f xml:space="preserve"> IFERROR(ROUNDUP(E741/L741,2),0)</f>
        <v>68.350000000000009</v>
      </c>
      <c r="Q741" s="7" t="s">
        <v>8342</v>
      </c>
      <c r="R741" s="7" t="s">
        <v>8343</v>
      </c>
      <c r="S741" s="13">
        <f t="shared" si="22"/>
        <v>41829.502650462964</v>
      </c>
      <c r="T741" s="13">
        <f t="shared" si="23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>ROUNDUP((E742/D742)*100,0)</f>
        <v>108</v>
      </c>
      <c r="P742" s="6">
        <f xml:space="preserve"> IFERROR(ROUNDUP(E742/L742,2),0)</f>
        <v>169.57999999999998</v>
      </c>
      <c r="Q742" s="7" t="s">
        <v>8342</v>
      </c>
      <c r="R742" s="7" t="s">
        <v>8343</v>
      </c>
      <c r="S742" s="13">
        <f t="shared" si="22"/>
        <v>42162.146782407406</v>
      </c>
      <c r="T742" s="13">
        <f t="shared" si="23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>ROUNDUP((E743/D743)*100,0)</f>
        <v>103</v>
      </c>
      <c r="P743" s="6">
        <f xml:space="preserve"> IFERROR(ROUNDUP(E743/L743,2),0)</f>
        <v>141.42999999999998</v>
      </c>
      <c r="Q743" s="7" t="s">
        <v>8342</v>
      </c>
      <c r="R743" s="7" t="s">
        <v>8343</v>
      </c>
      <c r="S743" s="13">
        <f t="shared" si="22"/>
        <v>41401.648217592592</v>
      </c>
      <c r="T743" s="13">
        <f t="shared" si="23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>ROUNDUP((E744/D744)*100,0)</f>
        <v>111</v>
      </c>
      <c r="P744" s="6">
        <f xml:space="preserve"> IFERROR(ROUNDUP(E744/L744,2),0)</f>
        <v>67.400000000000006</v>
      </c>
      <c r="Q744" s="7" t="s">
        <v>8342</v>
      </c>
      <c r="R744" s="7" t="s">
        <v>8343</v>
      </c>
      <c r="S744" s="13">
        <f t="shared" si="22"/>
        <v>41689.917962962965</v>
      </c>
      <c r="T744" s="13">
        <f t="shared" si="23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>ROUNDUP((E745/D745)*100,0)</f>
        <v>148</v>
      </c>
      <c r="P745" s="6">
        <f xml:space="preserve"> IFERROR(ROUNDUP(E745/L745,2),0)</f>
        <v>54.269999999999996</v>
      </c>
      <c r="Q745" s="7" t="s">
        <v>8342</v>
      </c>
      <c r="R745" s="7" t="s">
        <v>8343</v>
      </c>
      <c r="S745" s="13">
        <f t="shared" si="22"/>
        <v>40990.709317129629</v>
      </c>
      <c r="T745" s="13">
        <f t="shared" si="23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>ROUNDUP((E746/D746)*100,0)</f>
        <v>103</v>
      </c>
      <c r="P746" s="6">
        <f xml:space="preserve"> IFERROR(ROUNDUP(E746/L746,2),0)</f>
        <v>82.52000000000001</v>
      </c>
      <c r="Q746" s="7" t="s">
        <v>8342</v>
      </c>
      <c r="R746" s="7" t="s">
        <v>8343</v>
      </c>
      <c r="S746" s="13">
        <f t="shared" si="22"/>
        <v>41226.95721064815</v>
      </c>
      <c r="T746" s="13">
        <f t="shared" si="23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>ROUNDUP((E747/D747)*100,0)</f>
        <v>180</v>
      </c>
      <c r="P747" s="6">
        <f xml:space="preserve"> IFERROR(ROUNDUP(E747/L747,2),0)</f>
        <v>53.73</v>
      </c>
      <c r="Q747" s="7" t="s">
        <v>8342</v>
      </c>
      <c r="R747" s="7" t="s">
        <v>8343</v>
      </c>
      <c r="S747" s="13">
        <f t="shared" si="22"/>
        <v>41367.572280092594</v>
      </c>
      <c r="T747" s="13">
        <f t="shared" si="23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>ROUNDUP((E748/D748)*100,0)</f>
        <v>112</v>
      </c>
      <c r="P748" s="6">
        <f xml:space="preserve"> IFERROR(ROUNDUP(E748/L748,2),0)</f>
        <v>34.21</v>
      </c>
      <c r="Q748" s="7" t="s">
        <v>8342</v>
      </c>
      <c r="R748" s="7" t="s">
        <v>8343</v>
      </c>
      <c r="S748" s="13">
        <f t="shared" si="22"/>
        <v>41157.042928240742</v>
      </c>
      <c r="T748" s="13">
        <f t="shared" si="23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>ROUNDUP((E749/D749)*100,0)</f>
        <v>101</v>
      </c>
      <c r="P749" s="6">
        <f xml:space="preserve"> IFERROR(ROUNDUP(E749/L749,2),0)</f>
        <v>127.33</v>
      </c>
      <c r="Q749" s="7" t="s">
        <v>8342</v>
      </c>
      <c r="R749" s="7" t="s">
        <v>8343</v>
      </c>
      <c r="S749" s="13">
        <f t="shared" si="22"/>
        <v>41988.548831018517</v>
      </c>
      <c r="T749" s="13">
        <f t="shared" si="2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>ROUNDUP((E750/D750)*100,0)</f>
        <v>101</v>
      </c>
      <c r="P750" s="6">
        <f xml:space="preserve"> IFERROR(ROUNDUP(E750/L750,2),0)</f>
        <v>45.57</v>
      </c>
      <c r="Q750" s="7" t="s">
        <v>8342</v>
      </c>
      <c r="R750" s="7" t="s">
        <v>8343</v>
      </c>
      <c r="S750" s="13">
        <f t="shared" si="22"/>
        <v>41831.846828703703</v>
      </c>
      <c r="T750" s="13">
        <f t="shared" si="23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>ROUNDUP((E751/D751)*100,0)</f>
        <v>106</v>
      </c>
      <c r="P751" s="6">
        <f xml:space="preserve"> IFERROR(ROUNDUP(E751/L751,2),0)</f>
        <v>95.97</v>
      </c>
      <c r="Q751" s="7" t="s">
        <v>8342</v>
      </c>
      <c r="R751" s="7" t="s">
        <v>8343</v>
      </c>
      <c r="S751" s="13">
        <f t="shared" si="22"/>
        <v>42733.94131944445</v>
      </c>
      <c r="T751" s="13">
        <f t="shared" si="23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>ROUNDUP((E752/D752)*100,0)</f>
        <v>103</v>
      </c>
      <c r="P752" s="6">
        <f xml:space="preserve"> IFERROR(ROUNDUP(E752/L752,2),0)</f>
        <v>77.28</v>
      </c>
      <c r="Q752" s="7" t="s">
        <v>8342</v>
      </c>
      <c r="R752" s="7" t="s">
        <v>8343</v>
      </c>
      <c r="S752" s="13">
        <f t="shared" si="22"/>
        <v>41299.878148148149</v>
      </c>
      <c r="T752" s="13">
        <f t="shared" si="23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>ROUNDUP((E753/D753)*100,0)</f>
        <v>119</v>
      </c>
      <c r="P753" s="6">
        <f xml:space="preserve"> IFERROR(ROUNDUP(E753/L753,2),0)</f>
        <v>57.339999999999996</v>
      </c>
      <c r="Q753" s="7" t="s">
        <v>8342</v>
      </c>
      <c r="R753" s="7" t="s">
        <v>8343</v>
      </c>
      <c r="S753" s="13">
        <f t="shared" si="22"/>
        <v>40713.630497685182</v>
      </c>
      <c r="T753" s="13">
        <f t="shared" si="23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>ROUNDUP((E754/D754)*100,0)</f>
        <v>112</v>
      </c>
      <c r="P754" s="6">
        <f xml:space="preserve"> IFERROR(ROUNDUP(E754/L754,2),0)</f>
        <v>53.199999999999996</v>
      </c>
      <c r="Q754" s="7" t="s">
        <v>8342</v>
      </c>
      <c r="R754" s="7" t="s">
        <v>8343</v>
      </c>
      <c r="S754" s="13">
        <f t="shared" si="22"/>
        <v>42639.421493055561</v>
      </c>
      <c r="T754" s="13">
        <f t="shared" si="23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>ROUNDUP((E755/D755)*100,0)</f>
        <v>128</v>
      </c>
      <c r="P755" s="6">
        <f xml:space="preserve"> IFERROR(ROUNDUP(E755/L755,2),0)</f>
        <v>492.31</v>
      </c>
      <c r="Q755" s="7" t="s">
        <v>8342</v>
      </c>
      <c r="R755" s="7" t="s">
        <v>8343</v>
      </c>
      <c r="S755" s="13">
        <f t="shared" si="22"/>
        <v>42019.590173611112</v>
      </c>
      <c r="T755" s="13">
        <f t="shared" si="23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>ROUNDUP((E756/D756)*100,0)</f>
        <v>104</v>
      </c>
      <c r="P756" s="6">
        <f xml:space="preserve"> IFERROR(ROUNDUP(E756/L756,2),0)</f>
        <v>42.35</v>
      </c>
      <c r="Q756" s="7" t="s">
        <v>8342</v>
      </c>
      <c r="R756" s="7" t="s">
        <v>8343</v>
      </c>
      <c r="S756" s="13">
        <f t="shared" si="22"/>
        <v>41249.749085648145</v>
      </c>
      <c r="T756" s="13">
        <f t="shared" si="23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>ROUNDUP((E757/D757)*100,0)</f>
        <v>102</v>
      </c>
      <c r="P757" s="6">
        <f xml:space="preserve"> IFERROR(ROUNDUP(E757/L757,2),0)</f>
        <v>37.47</v>
      </c>
      <c r="Q757" s="7" t="s">
        <v>8342</v>
      </c>
      <c r="R757" s="7" t="s">
        <v>8343</v>
      </c>
      <c r="S757" s="13">
        <f t="shared" si="22"/>
        <v>41383.605057870373</v>
      </c>
      <c r="T757" s="13">
        <f t="shared" si="23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>ROUNDUP((E758/D758)*100,0)</f>
        <v>118</v>
      </c>
      <c r="P758" s="6">
        <f xml:space="preserve"> IFERROR(ROUNDUP(E758/L758,2),0)</f>
        <v>37.46</v>
      </c>
      <c r="Q758" s="7" t="s">
        <v>8342</v>
      </c>
      <c r="R758" s="7" t="s">
        <v>8343</v>
      </c>
      <c r="S758" s="13">
        <f t="shared" si="22"/>
        <v>40590.766886574071</v>
      </c>
      <c r="T758" s="13">
        <f t="shared" si="23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>ROUNDUP((E759/D759)*100,0)</f>
        <v>238</v>
      </c>
      <c r="P759" s="6">
        <f xml:space="preserve"> IFERROR(ROUNDUP(E759/L759,2),0)</f>
        <v>33.059999999999995</v>
      </c>
      <c r="Q759" s="7" t="s">
        <v>8342</v>
      </c>
      <c r="R759" s="7" t="s">
        <v>8343</v>
      </c>
      <c r="S759" s="13">
        <f t="shared" si="22"/>
        <v>41235.054560185185</v>
      </c>
      <c r="T759" s="13">
        <f t="shared" si="23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>ROUNDUP((E760/D760)*100,0)</f>
        <v>102</v>
      </c>
      <c r="P760" s="6">
        <f xml:space="preserve"> IFERROR(ROUNDUP(E760/L760,2),0)</f>
        <v>134.22</v>
      </c>
      <c r="Q760" s="7" t="s">
        <v>8342</v>
      </c>
      <c r="R760" s="7" t="s">
        <v>8343</v>
      </c>
      <c r="S760" s="13">
        <f t="shared" si="22"/>
        <v>40429.836435185185</v>
      </c>
      <c r="T760" s="13">
        <f t="shared" si="2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>ROUNDUP((E761/D761)*100,0)</f>
        <v>102</v>
      </c>
      <c r="P761" s="6">
        <f xml:space="preserve"> IFERROR(ROUNDUP(E761/L761,2),0)</f>
        <v>51.48</v>
      </c>
      <c r="Q761" s="7" t="s">
        <v>8342</v>
      </c>
      <c r="R761" s="7" t="s">
        <v>8343</v>
      </c>
      <c r="S761" s="13">
        <f t="shared" si="22"/>
        <v>41789.330312500002</v>
      </c>
      <c r="T761" s="13">
        <f t="shared" si="23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>ROUNDUP((E762/D762)*100,0)</f>
        <v>0</v>
      </c>
      <c r="P762" s="6">
        <f xml:space="preserve"> IFERROR(ROUNDUP(E762/L762,2),0)</f>
        <v>0</v>
      </c>
      <c r="Q762" s="7" t="s">
        <v>8342</v>
      </c>
      <c r="R762" s="7" t="s">
        <v>8344</v>
      </c>
      <c r="S762" s="13">
        <f t="shared" si="22"/>
        <v>42670.764039351852</v>
      </c>
      <c r="T762" s="13">
        <f t="shared" si="2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>ROUNDUP((E763/D763)*100,0)</f>
        <v>5</v>
      </c>
      <c r="P763" s="6">
        <f xml:space="preserve"> IFERROR(ROUNDUP(E763/L763,2),0)</f>
        <v>39.169999999999995</v>
      </c>
      <c r="Q763" s="7" t="s">
        <v>8342</v>
      </c>
      <c r="R763" s="7" t="s">
        <v>8344</v>
      </c>
      <c r="S763" s="13">
        <f t="shared" si="22"/>
        <v>41642.751458333332</v>
      </c>
      <c r="T763" s="13">
        <f t="shared" si="2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>ROUNDUP((E764/D764)*100,0)</f>
        <v>0</v>
      </c>
      <c r="P764" s="6">
        <f xml:space="preserve"> IFERROR(ROUNDUP(E764/L764,2),0)</f>
        <v>0</v>
      </c>
      <c r="Q764" s="7" t="s">
        <v>8342</v>
      </c>
      <c r="R764" s="7" t="s">
        <v>8344</v>
      </c>
      <c r="S764" s="13">
        <f t="shared" si="22"/>
        <v>42690.858449074076</v>
      </c>
      <c r="T764" s="13">
        <f t="shared" si="2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>ROUNDUP((E765/D765)*100,0)</f>
        <v>1</v>
      </c>
      <c r="P765" s="6">
        <f xml:space="preserve"> IFERROR(ROUNDUP(E765/L765,2),0)</f>
        <v>5</v>
      </c>
      <c r="Q765" s="7" t="s">
        <v>8342</v>
      </c>
      <c r="R765" s="7" t="s">
        <v>8344</v>
      </c>
      <c r="S765" s="13">
        <f t="shared" si="22"/>
        <v>41471.446851851848</v>
      </c>
      <c r="T765" s="13">
        <f t="shared" si="2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>ROUNDUP((E766/D766)*100,0)</f>
        <v>0</v>
      </c>
      <c r="P766" s="6">
        <f xml:space="preserve"> IFERROR(ROUNDUP(E766/L766,2),0)</f>
        <v>0</v>
      </c>
      <c r="Q766" s="7" t="s">
        <v>8342</v>
      </c>
      <c r="R766" s="7" t="s">
        <v>8344</v>
      </c>
      <c r="S766" s="13">
        <f t="shared" si="22"/>
        <v>42227.173159722224</v>
      </c>
      <c r="T766" s="13">
        <f t="shared" si="23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>ROUNDUP((E767/D767)*100,0)</f>
        <v>37</v>
      </c>
      <c r="P767" s="6">
        <f xml:space="preserve"> IFERROR(ROUNDUP(E767/L767,2),0)</f>
        <v>57.3</v>
      </c>
      <c r="Q767" s="7" t="s">
        <v>8342</v>
      </c>
      <c r="R767" s="7" t="s">
        <v>8344</v>
      </c>
      <c r="S767" s="13">
        <f t="shared" si="22"/>
        <v>41901.542638888888</v>
      </c>
      <c r="T767" s="13">
        <f t="shared" si="23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>ROUNDUP((E768/D768)*100,0)</f>
        <v>0</v>
      </c>
      <c r="P768" s="6">
        <f xml:space="preserve"> IFERROR(ROUNDUP(E768/L768,2),0)</f>
        <v>0</v>
      </c>
      <c r="Q768" s="7" t="s">
        <v>8342</v>
      </c>
      <c r="R768" s="7" t="s">
        <v>8344</v>
      </c>
      <c r="S768" s="13">
        <f t="shared" si="22"/>
        <v>42021.783368055556</v>
      </c>
      <c r="T768" s="13">
        <f t="shared" si="2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>ROUNDUP((E769/D769)*100,0)</f>
        <v>4</v>
      </c>
      <c r="P769" s="6">
        <f xml:space="preserve"> IFERROR(ROUNDUP(E769/L769,2),0)</f>
        <v>59</v>
      </c>
      <c r="Q769" s="7" t="s">
        <v>8342</v>
      </c>
      <c r="R769" s="7" t="s">
        <v>8344</v>
      </c>
      <c r="S769" s="13">
        <f t="shared" si="22"/>
        <v>42115.143634259264</v>
      </c>
      <c r="T769" s="13">
        <f t="shared" si="23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>ROUNDUP((E770/D770)*100,0)</f>
        <v>0</v>
      </c>
      <c r="P770" s="6">
        <f xml:space="preserve"> IFERROR(ROUNDUP(E770/L770,2),0)</f>
        <v>0</v>
      </c>
      <c r="Q770" s="7" t="s">
        <v>8342</v>
      </c>
      <c r="R770" s="7" t="s">
        <v>8344</v>
      </c>
      <c r="S770" s="13">
        <f t="shared" si="22"/>
        <v>41594.207060185188</v>
      </c>
      <c r="T770" s="13">
        <f t="shared" si="2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>ROUNDUP((E771/D771)*100,0)</f>
        <v>42</v>
      </c>
      <c r="P771" s="6">
        <f xml:space="preserve"> IFERROR(ROUNDUP(E771/L771,2),0)</f>
        <v>31.85</v>
      </c>
      <c r="Q771" s="7" t="s">
        <v>8342</v>
      </c>
      <c r="R771" s="7" t="s">
        <v>8344</v>
      </c>
      <c r="S771" s="13">
        <f t="shared" ref="S771:S834" si="24">(((J771/60)/60)/24)+DATE(1970,1,1)</f>
        <v>41604.996458333335</v>
      </c>
      <c r="T771" s="13">
        <f t="shared" ref="T771:T834" si="25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>ROUNDUP((E772/D772)*100,0)</f>
        <v>0</v>
      </c>
      <c r="P772" s="6">
        <f xml:space="preserve"> IFERROR(ROUNDUP(E772/L772,2),0)</f>
        <v>0</v>
      </c>
      <c r="Q772" s="7" t="s">
        <v>8342</v>
      </c>
      <c r="R772" s="7" t="s">
        <v>8344</v>
      </c>
      <c r="S772" s="13">
        <f t="shared" si="24"/>
        <v>41289.999641203707</v>
      </c>
      <c r="T772" s="13">
        <f t="shared" si="2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>ROUNDUP((E773/D773)*100,0)</f>
        <v>1</v>
      </c>
      <c r="P773" s="6">
        <f xml:space="preserve"> IFERROR(ROUNDUP(E773/L773,2),0)</f>
        <v>10</v>
      </c>
      <c r="Q773" s="7" t="s">
        <v>8342</v>
      </c>
      <c r="R773" s="7" t="s">
        <v>8344</v>
      </c>
      <c r="S773" s="13">
        <f t="shared" si="24"/>
        <v>42349.824097222227</v>
      </c>
      <c r="T773" s="13">
        <f t="shared" si="2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>ROUNDUP((E774/D774)*100,0)</f>
        <v>4</v>
      </c>
      <c r="P774" s="6">
        <f xml:space="preserve"> IFERROR(ROUNDUP(E774/L774,2),0)</f>
        <v>50</v>
      </c>
      <c r="Q774" s="7" t="s">
        <v>8342</v>
      </c>
      <c r="R774" s="7" t="s">
        <v>8344</v>
      </c>
      <c r="S774" s="13">
        <f t="shared" si="24"/>
        <v>40068.056932870371</v>
      </c>
      <c r="T774" s="13">
        <f t="shared" si="25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>ROUNDUP((E775/D775)*100,0)</f>
        <v>1</v>
      </c>
      <c r="P775" s="6">
        <f xml:space="preserve"> IFERROR(ROUNDUP(E775/L775,2),0)</f>
        <v>16</v>
      </c>
      <c r="Q775" s="7" t="s">
        <v>8342</v>
      </c>
      <c r="R775" s="7" t="s">
        <v>8344</v>
      </c>
      <c r="S775" s="13">
        <f t="shared" si="24"/>
        <v>42100.735937499994</v>
      </c>
      <c r="T775" s="13">
        <f t="shared" si="25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>ROUNDUP((E776/D776)*100,0)</f>
        <v>71</v>
      </c>
      <c r="P776" s="6">
        <f xml:space="preserve"> IFERROR(ROUNDUP(E776/L776,2),0)</f>
        <v>39</v>
      </c>
      <c r="Q776" s="7" t="s">
        <v>8342</v>
      </c>
      <c r="R776" s="7" t="s">
        <v>8344</v>
      </c>
      <c r="S776" s="13">
        <f t="shared" si="24"/>
        <v>41663.780300925922</v>
      </c>
      <c r="T776" s="13">
        <f t="shared" si="2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>ROUNDUP((E777/D777)*100,0)</f>
        <v>2</v>
      </c>
      <c r="P777" s="6">
        <f xml:space="preserve"> IFERROR(ROUNDUP(E777/L777,2),0)</f>
        <v>34</v>
      </c>
      <c r="Q777" s="7" t="s">
        <v>8342</v>
      </c>
      <c r="R777" s="7" t="s">
        <v>8344</v>
      </c>
      <c r="S777" s="13">
        <f t="shared" si="24"/>
        <v>40863.060127314813</v>
      </c>
      <c r="T777" s="13">
        <f t="shared" si="25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>ROUNDUP((E778/D778)*100,0)</f>
        <v>52</v>
      </c>
      <c r="P778" s="6">
        <f xml:space="preserve"> IFERROR(ROUNDUP(E778/L778,2),0)</f>
        <v>63.129999999999995</v>
      </c>
      <c r="Q778" s="7" t="s">
        <v>8342</v>
      </c>
      <c r="R778" s="7" t="s">
        <v>8344</v>
      </c>
      <c r="S778" s="13">
        <f t="shared" si="24"/>
        <v>42250.685706018514</v>
      </c>
      <c r="T778" s="13">
        <f t="shared" si="2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>ROUNDUP((E779/D779)*100,0)</f>
        <v>1</v>
      </c>
      <c r="P779" s="6">
        <f xml:space="preserve"> IFERROR(ROUNDUP(E779/L779,2),0)</f>
        <v>7</v>
      </c>
      <c r="Q779" s="7" t="s">
        <v>8342</v>
      </c>
      <c r="R779" s="7" t="s">
        <v>8344</v>
      </c>
      <c r="S779" s="13">
        <f t="shared" si="24"/>
        <v>41456.981215277774</v>
      </c>
      <c r="T779" s="13">
        <f t="shared" si="2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>ROUNDUP((E780/D780)*100,0)</f>
        <v>1</v>
      </c>
      <c r="P780" s="6">
        <f xml:space="preserve"> IFERROR(ROUNDUP(E780/L780,2),0)</f>
        <v>2</v>
      </c>
      <c r="Q780" s="7" t="s">
        <v>8342</v>
      </c>
      <c r="R780" s="7" t="s">
        <v>8344</v>
      </c>
      <c r="S780" s="13">
        <f t="shared" si="24"/>
        <v>41729.702314814815</v>
      </c>
      <c r="T780" s="13">
        <f t="shared" si="2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>ROUNDUP((E781/D781)*100,0)</f>
        <v>3</v>
      </c>
      <c r="P781" s="6">
        <f xml:space="preserve"> IFERROR(ROUNDUP(E781/L781,2),0)</f>
        <v>66.67</v>
      </c>
      <c r="Q781" s="7" t="s">
        <v>8342</v>
      </c>
      <c r="R781" s="7" t="s">
        <v>8344</v>
      </c>
      <c r="S781" s="13">
        <f t="shared" si="24"/>
        <v>40436.68408564815</v>
      </c>
      <c r="T781" s="13">
        <f t="shared" si="2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>ROUNDUP((E782/D782)*100,0)</f>
        <v>104</v>
      </c>
      <c r="P782" s="6">
        <f xml:space="preserve"> IFERROR(ROUNDUP(E782/L782,2),0)</f>
        <v>38.519999999999996</v>
      </c>
      <c r="Q782" s="7" t="s">
        <v>8309</v>
      </c>
      <c r="R782" s="7" t="s">
        <v>8310</v>
      </c>
      <c r="S782" s="13">
        <f t="shared" si="24"/>
        <v>40636.673900462964</v>
      </c>
      <c r="T782" s="13">
        <f t="shared" si="2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>ROUNDUP((E783/D783)*100,0)</f>
        <v>134</v>
      </c>
      <c r="P783" s="6">
        <f xml:space="preserve"> IFERROR(ROUNDUP(E783/L783,2),0)</f>
        <v>42.61</v>
      </c>
      <c r="Q783" s="7" t="s">
        <v>8309</v>
      </c>
      <c r="R783" s="7" t="s">
        <v>8310</v>
      </c>
      <c r="S783" s="13">
        <f t="shared" si="24"/>
        <v>41403.000856481485</v>
      </c>
      <c r="T783" s="13">
        <f t="shared" si="2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>ROUNDUP((E784/D784)*100,0)</f>
        <v>100</v>
      </c>
      <c r="P784" s="6">
        <f xml:space="preserve"> IFERROR(ROUNDUP(E784/L784,2),0)</f>
        <v>50</v>
      </c>
      <c r="Q784" s="7" t="s">
        <v>8309</v>
      </c>
      <c r="R784" s="7" t="s">
        <v>8310</v>
      </c>
      <c r="S784" s="13">
        <f t="shared" si="24"/>
        <v>41116.758125</v>
      </c>
      <c r="T784" s="13">
        <f t="shared" si="25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>ROUNDUP((E785/D785)*100,0)</f>
        <v>149</v>
      </c>
      <c r="P785" s="6">
        <f xml:space="preserve"> IFERROR(ROUNDUP(E785/L785,2),0)</f>
        <v>63.489999999999995</v>
      </c>
      <c r="Q785" s="7" t="s">
        <v>8309</v>
      </c>
      <c r="R785" s="7" t="s">
        <v>8310</v>
      </c>
      <c r="S785" s="13">
        <f t="shared" si="24"/>
        <v>40987.773715277777</v>
      </c>
      <c r="T785" s="13">
        <f t="shared" si="25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>ROUNDUP((E786/D786)*100,0)</f>
        <v>103</v>
      </c>
      <c r="P786" s="6">
        <f xml:space="preserve"> IFERROR(ROUNDUP(E786/L786,2),0)</f>
        <v>102.5</v>
      </c>
      <c r="Q786" s="7" t="s">
        <v>8309</v>
      </c>
      <c r="R786" s="7" t="s">
        <v>8310</v>
      </c>
      <c r="S786" s="13">
        <f t="shared" si="24"/>
        <v>41675.149525462963</v>
      </c>
      <c r="T786" s="13">
        <f t="shared" si="2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>ROUNDUP((E787/D787)*100,0)</f>
        <v>181</v>
      </c>
      <c r="P787" s="6">
        <f xml:space="preserve"> IFERROR(ROUNDUP(E787/L787,2),0)</f>
        <v>31.150000000000002</v>
      </c>
      <c r="Q787" s="7" t="s">
        <v>8309</v>
      </c>
      <c r="R787" s="7" t="s">
        <v>8310</v>
      </c>
      <c r="S787" s="13">
        <f t="shared" si="24"/>
        <v>41303.593923611108</v>
      </c>
      <c r="T787" s="13">
        <f t="shared" si="2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>ROUNDUP((E788/D788)*100,0)</f>
        <v>143</v>
      </c>
      <c r="P788" s="6">
        <f xml:space="preserve"> IFERROR(ROUNDUP(E788/L788,2),0)</f>
        <v>162.28</v>
      </c>
      <c r="Q788" s="7" t="s">
        <v>8309</v>
      </c>
      <c r="R788" s="7" t="s">
        <v>8310</v>
      </c>
      <c r="S788" s="13">
        <f t="shared" si="24"/>
        <v>40983.055949074071</v>
      </c>
      <c r="T788" s="13">
        <f t="shared" si="25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>ROUNDUP((E789/D789)*100,0)</f>
        <v>115</v>
      </c>
      <c r="P789" s="6">
        <f xml:space="preserve"> IFERROR(ROUNDUP(E789/L789,2),0)</f>
        <v>80.59</v>
      </c>
      <c r="Q789" s="7" t="s">
        <v>8309</v>
      </c>
      <c r="R789" s="7" t="s">
        <v>8310</v>
      </c>
      <c r="S789" s="13">
        <f t="shared" si="24"/>
        <v>41549.627615740741</v>
      </c>
      <c r="T789" s="13">
        <f t="shared" si="25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>ROUNDUP((E790/D790)*100,0)</f>
        <v>204</v>
      </c>
      <c r="P790" s="6">
        <f xml:space="preserve"> IFERROR(ROUNDUP(E790/L790,2),0)</f>
        <v>59.86</v>
      </c>
      <c r="Q790" s="7" t="s">
        <v>8309</v>
      </c>
      <c r="R790" s="7" t="s">
        <v>8310</v>
      </c>
      <c r="S790" s="13">
        <f t="shared" si="24"/>
        <v>41059.006805555553</v>
      </c>
      <c r="T790" s="13">
        <f t="shared" si="2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>ROUNDUP((E791/D791)*100,0)</f>
        <v>110</v>
      </c>
      <c r="P791" s="6">
        <f xml:space="preserve"> IFERROR(ROUNDUP(E791/L791,2),0)</f>
        <v>132.85999999999999</v>
      </c>
      <c r="Q791" s="7" t="s">
        <v>8309</v>
      </c>
      <c r="R791" s="7" t="s">
        <v>8310</v>
      </c>
      <c r="S791" s="13">
        <f t="shared" si="24"/>
        <v>41277.186111111114</v>
      </c>
      <c r="T791" s="13">
        <f t="shared" si="25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>ROUNDUP((E792/D792)*100,0)</f>
        <v>145</v>
      </c>
      <c r="P792" s="6">
        <f xml:space="preserve"> IFERROR(ROUNDUP(E792/L792,2),0)</f>
        <v>92.550000000000011</v>
      </c>
      <c r="Q792" s="7" t="s">
        <v>8309</v>
      </c>
      <c r="R792" s="7" t="s">
        <v>8310</v>
      </c>
      <c r="S792" s="13">
        <f t="shared" si="24"/>
        <v>41276.047905092593</v>
      </c>
      <c r="T792" s="13">
        <f t="shared" si="2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>ROUNDUP((E793/D793)*100,0)</f>
        <v>104</v>
      </c>
      <c r="P793" s="6">
        <f xml:space="preserve"> IFERROR(ROUNDUP(E793/L793,2),0)</f>
        <v>60.86</v>
      </c>
      <c r="Q793" s="7" t="s">
        <v>8309</v>
      </c>
      <c r="R793" s="7" t="s">
        <v>8310</v>
      </c>
      <c r="S793" s="13">
        <f t="shared" si="24"/>
        <v>41557.780624999999</v>
      </c>
      <c r="T793" s="13">
        <f t="shared" si="2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>ROUNDUP((E794/D794)*100,0)</f>
        <v>101</v>
      </c>
      <c r="P794" s="6">
        <f xml:space="preserve"> IFERROR(ROUNDUP(E794/L794,2),0)</f>
        <v>41.86</v>
      </c>
      <c r="Q794" s="7" t="s">
        <v>8309</v>
      </c>
      <c r="R794" s="7" t="s">
        <v>8310</v>
      </c>
      <c r="S794" s="13">
        <f t="shared" si="24"/>
        <v>41555.873645833337</v>
      </c>
      <c r="T794" s="13">
        <f t="shared" si="2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>ROUNDUP((E795/D795)*100,0)</f>
        <v>103</v>
      </c>
      <c r="P795" s="6">
        <f xml:space="preserve"> IFERROR(ROUNDUP(E795/L795,2),0)</f>
        <v>88.33</v>
      </c>
      <c r="Q795" s="7" t="s">
        <v>8309</v>
      </c>
      <c r="R795" s="7" t="s">
        <v>8310</v>
      </c>
      <c r="S795" s="13">
        <f t="shared" si="24"/>
        <v>41442.741249999999</v>
      </c>
      <c r="T795" s="13">
        <f t="shared" si="25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>ROUNDUP((E796/D796)*100,0)</f>
        <v>106</v>
      </c>
      <c r="P796" s="6">
        <f xml:space="preserve"> IFERROR(ROUNDUP(E796/L796,2),0)</f>
        <v>158.97</v>
      </c>
      <c r="Q796" s="7" t="s">
        <v>8309</v>
      </c>
      <c r="R796" s="7" t="s">
        <v>8310</v>
      </c>
      <c r="S796" s="13">
        <f t="shared" si="24"/>
        <v>40736.115011574075</v>
      </c>
      <c r="T796" s="13">
        <f t="shared" si="25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>ROUNDUP((E797/D797)*100,0)</f>
        <v>112</v>
      </c>
      <c r="P797" s="6">
        <f xml:space="preserve"> IFERROR(ROUNDUP(E797/L797,2),0)</f>
        <v>85.06</v>
      </c>
      <c r="Q797" s="7" t="s">
        <v>8309</v>
      </c>
      <c r="R797" s="7" t="s">
        <v>8310</v>
      </c>
      <c r="S797" s="13">
        <f t="shared" si="24"/>
        <v>40963.613032407404</v>
      </c>
      <c r="T797" s="13">
        <f t="shared" si="2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>ROUNDUP((E798/D798)*100,0)</f>
        <v>102</v>
      </c>
      <c r="P798" s="6">
        <f xml:space="preserve"> IFERROR(ROUNDUP(E798/L798,2),0)</f>
        <v>112.62</v>
      </c>
      <c r="Q798" s="7" t="s">
        <v>8309</v>
      </c>
      <c r="R798" s="7" t="s">
        <v>8310</v>
      </c>
      <c r="S798" s="13">
        <f t="shared" si="24"/>
        <v>41502.882928240739</v>
      </c>
      <c r="T798" s="13">
        <f t="shared" si="25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>ROUNDUP((E799/D799)*100,0)</f>
        <v>108</v>
      </c>
      <c r="P799" s="6">
        <f xml:space="preserve"> IFERROR(ROUNDUP(E799/L799,2),0)</f>
        <v>45.44</v>
      </c>
      <c r="Q799" s="7" t="s">
        <v>8309</v>
      </c>
      <c r="R799" s="7" t="s">
        <v>8310</v>
      </c>
      <c r="S799" s="13">
        <f t="shared" si="24"/>
        <v>40996.994074074071</v>
      </c>
      <c r="T799" s="13">
        <f t="shared" si="2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>ROUNDUP((E800/D800)*100,0)</f>
        <v>115</v>
      </c>
      <c r="P800" s="6">
        <f xml:space="preserve"> IFERROR(ROUNDUP(E800/L800,2),0)</f>
        <v>46.22</v>
      </c>
      <c r="Q800" s="7" t="s">
        <v>8309</v>
      </c>
      <c r="R800" s="7" t="s">
        <v>8310</v>
      </c>
      <c r="S800" s="13">
        <f t="shared" si="24"/>
        <v>41882.590127314819</v>
      </c>
      <c r="T800" s="13">
        <f t="shared" si="2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>ROUNDUP((E801/D801)*100,0)</f>
        <v>101</v>
      </c>
      <c r="P801" s="6">
        <f xml:space="preserve"> IFERROR(ROUNDUP(E801/L801,2),0)</f>
        <v>178.60999999999999</v>
      </c>
      <c r="Q801" s="7" t="s">
        <v>8309</v>
      </c>
      <c r="R801" s="7" t="s">
        <v>8310</v>
      </c>
      <c r="S801" s="13">
        <f t="shared" si="24"/>
        <v>40996.667199074072</v>
      </c>
      <c r="T801" s="13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>ROUNDUP((E802/D802)*100,0)</f>
        <v>153</v>
      </c>
      <c r="P802" s="6">
        <f xml:space="preserve"> IFERROR(ROUNDUP(E802/L802,2),0)</f>
        <v>40.75</v>
      </c>
      <c r="Q802" s="7" t="s">
        <v>8309</v>
      </c>
      <c r="R802" s="7" t="s">
        <v>8310</v>
      </c>
      <c r="S802" s="13">
        <f t="shared" si="24"/>
        <v>41863.433495370373</v>
      </c>
      <c r="T802" s="13">
        <f t="shared" si="2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>ROUNDUP((E803/D803)*100,0)</f>
        <v>112</v>
      </c>
      <c r="P803" s="6">
        <f xml:space="preserve"> IFERROR(ROUNDUP(E803/L803,2),0)</f>
        <v>43.739999999999995</v>
      </c>
      <c r="Q803" s="7" t="s">
        <v>8309</v>
      </c>
      <c r="R803" s="7" t="s">
        <v>8310</v>
      </c>
      <c r="S803" s="13">
        <f t="shared" si="24"/>
        <v>40695.795370370368</v>
      </c>
      <c r="T803" s="13">
        <f t="shared" si="2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>ROUNDUP((E804/D804)*100,0)</f>
        <v>102</v>
      </c>
      <c r="P804" s="6">
        <f xml:space="preserve"> IFERROR(ROUNDUP(E804/L804,2),0)</f>
        <v>81.070000000000007</v>
      </c>
      <c r="Q804" s="7" t="s">
        <v>8309</v>
      </c>
      <c r="R804" s="7" t="s">
        <v>8310</v>
      </c>
      <c r="S804" s="13">
        <f t="shared" si="24"/>
        <v>41123.022268518522</v>
      </c>
      <c r="T804" s="13">
        <f t="shared" si="25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>ROUNDUP((E805/D805)*100,0)</f>
        <v>124</v>
      </c>
      <c r="P805" s="6">
        <f xml:space="preserve"> IFERROR(ROUNDUP(E805/L805,2),0)</f>
        <v>74.61</v>
      </c>
      <c r="Q805" s="7" t="s">
        <v>8309</v>
      </c>
      <c r="R805" s="7" t="s">
        <v>8310</v>
      </c>
      <c r="S805" s="13">
        <f t="shared" si="24"/>
        <v>40665.949976851851</v>
      </c>
      <c r="T805" s="13">
        <f t="shared" si="25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>ROUNDUP((E806/D806)*100,0)</f>
        <v>100</v>
      </c>
      <c r="P806" s="6">
        <f xml:space="preserve"> IFERROR(ROUNDUP(E806/L806,2),0)</f>
        <v>305.56</v>
      </c>
      <c r="Q806" s="7" t="s">
        <v>8309</v>
      </c>
      <c r="R806" s="7" t="s">
        <v>8310</v>
      </c>
      <c r="S806" s="13">
        <f t="shared" si="24"/>
        <v>40730.105625000004</v>
      </c>
      <c r="T806" s="13">
        <f t="shared" si="2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>ROUNDUP((E807/D807)*100,0)</f>
        <v>105</v>
      </c>
      <c r="P807" s="6">
        <f xml:space="preserve"> IFERROR(ROUNDUP(E807/L807,2),0)</f>
        <v>58.339999999999996</v>
      </c>
      <c r="Q807" s="7" t="s">
        <v>8309</v>
      </c>
      <c r="R807" s="7" t="s">
        <v>8310</v>
      </c>
      <c r="S807" s="13">
        <f t="shared" si="24"/>
        <v>40690.823055555556</v>
      </c>
      <c r="T807" s="13">
        <f t="shared" si="25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>ROUNDUP((E808/D808)*100,0)</f>
        <v>105</v>
      </c>
      <c r="P808" s="6">
        <f xml:space="preserve"> IFERROR(ROUNDUP(E808/L808,2),0)</f>
        <v>117.68</v>
      </c>
      <c r="Q808" s="7" t="s">
        <v>8309</v>
      </c>
      <c r="R808" s="7" t="s">
        <v>8310</v>
      </c>
      <c r="S808" s="13">
        <f t="shared" si="24"/>
        <v>40763.691423611112</v>
      </c>
      <c r="T808" s="13">
        <f t="shared" si="2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>ROUNDUP((E809/D809)*100,0)</f>
        <v>106</v>
      </c>
      <c r="P809" s="6">
        <f xml:space="preserve"> IFERROR(ROUNDUP(E809/L809,2),0)</f>
        <v>73.78</v>
      </c>
      <c r="Q809" s="7" t="s">
        <v>8309</v>
      </c>
      <c r="R809" s="7" t="s">
        <v>8310</v>
      </c>
      <c r="S809" s="13">
        <f t="shared" si="24"/>
        <v>42759.628599537042</v>
      </c>
      <c r="T809" s="13">
        <f t="shared" si="25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>ROUNDUP((E810/D810)*100,0)</f>
        <v>100</v>
      </c>
      <c r="P810" s="6">
        <f xml:space="preserve"> IFERROR(ROUNDUP(E810/L810,2),0)</f>
        <v>104.66000000000001</v>
      </c>
      <c r="Q810" s="7" t="s">
        <v>8309</v>
      </c>
      <c r="R810" s="7" t="s">
        <v>8310</v>
      </c>
      <c r="S810" s="13">
        <f t="shared" si="24"/>
        <v>41962.100532407407</v>
      </c>
      <c r="T810" s="13">
        <f t="shared" si="2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>ROUNDUP((E811/D811)*100,0)</f>
        <v>104</v>
      </c>
      <c r="P811" s="6">
        <f xml:space="preserve"> IFERROR(ROUNDUP(E811/L811,2),0)</f>
        <v>79.83</v>
      </c>
      <c r="Q811" s="7" t="s">
        <v>8309</v>
      </c>
      <c r="R811" s="7" t="s">
        <v>8310</v>
      </c>
      <c r="S811" s="13">
        <f t="shared" si="24"/>
        <v>41628.833680555559</v>
      </c>
      <c r="T811" s="13">
        <f t="shared" si="25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>ROUNDUP((E812/D812)*100,0)</f>
        <v>105</v>
      </c>
      <c r="P812" s="6">
        <f xml:space="preserve"> IFERROR(ROUNDUP(E812/L812,2),0)</f>
        <v>58.339999999999996</v>
      </c>
      <c r="Q812" s="7" t="s">
        <v>8309</v>
      </c>
      <c r="R812" s="7" t="s">
        <v>8310</v>
      </c>
      <c r="S812" s="13">
        <f t="shared" si="24"/>
        <v>41123.056273148148</v>
      </c>
      <c r="T812" s="13">
        <f t="shared" si="2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>ROUNDUP((E813/D813)*100,0)</f>
        <v>104</v>
      </c>
      <c r="P813" s="6">
        <f xml:space="preserve"> IFERROR(ROUNDUP(E813/L813,2),0)</f>
        <v>86.67</v>
      </c>
      <c r="Q813" s="7" t="s">
        <v>8309</v>
      </c>
      <c r="R813" s="7" t="s">
        <v>8310</v>
      </c>
      <c r="S813" s="13">
        <f t="shared" si="24"/>
        <v>41443.643541666665</v>
      </c>
      <c r="T813" s="13">
        <f t="shared" si="25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>ROUNDUP((E814/D814)*100,0)</f>
        <v>152</v>
      </c>
      <c r="P814" s="6">
        <f xml:space="preserve"> IFERROR(ROUNDUP(E814/L814,2),0)</f>
        <v>27.610000000000003</v>
      </c>
      <c r="Q814" s="7" t="s">
        <v>8309</v>
      </c>
      <c r="R814" s="7" t="s">
        <v>8310</v>
      </c>
      <c r="S814" s="13">
        <f t="shared" si="24"/>
        <v>41282.017962962964</v>
      </c>
      <c r="T814" s="13">
        <f t="shared" si="2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>ROUNDUP((E815/D815)*100,0)</f>
        <v>160</v>
      </c>
      <c r="P815" s="6">
        <f xml:space="preserve"> IFERROR(ROUNDUP(E815/L815,2),0)</f>
        <v>25</v>
      </c>
      <c r="Q815" s="7" t="s">
        <v>8309</v>
      </c>
      <c r="R815" s="7" t="s">
        <v>8310</v>
      </c>
      <c r="S815" s="13">
        <f t="shared" si="24"/>
        <v>41080.960243055553</v>
      </c>
      <c r="T815" s="13">
        <f t="shared" si="25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>ROUNDUP((E816/D816)*100,0)</f>
        <v>128</v>
      </c>
      <c r="P816" s="6">
        <f xml:space="preserve"> IFERROR(ROUNDUP(E816/L816,2),0)</f>
        <v>45.47</v>
      </c>
      <c r="Q816" s="7" t="s">
        <v>8309</v>
      </c>
      <c r="R816" s="7" t="s">
        <v>8310</v>
      </c>
      <c r="S816" s="13">
        <f t="shared" si="24"/>
        <v>40679.743067129632</v>
      </c>
      <c r="T816" s="13">
        <f t="shared" si="2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>ROUNDUP((E817/D817)*100,0)</f>
        <v>107</v>
      </c>
      <c r="P817" s="6">
        <f xml:space="preserve"> IFERROR(ROUNDUP(E817/L817,2),0)</f>
        <v>99.54</v>
      </c>
      <c r="Q817" s="7" t="s">
        <v>8309</v>
      </c>
      <c r="R817" s="7" t="s">
        <v>8310</v>
      </c>
      <c r="S817" s="13">
        <f t="shared" si="24"/>
        <v>41914.917858796296</v>
      </c>
      <c r="T817" s="13">
        <f t="shared" si="25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>ROUNDUP((E818/D818)*100,0)</f>
        <v>116</v>
      </c>
      <c r="P818" s="6">
        <f xml:space="preserve"> IFERROR(ROUNDUP(E818/L818,2),0)</f>
        <v>39.31</v>
      </c>
      <c r="Q818" s="7" t="s">
        <v>8309</v>
      </c>
      <c r="R818" s="7" t="s">
        <v>8310</v>
      </c>
      <c r="S818" s="13">
        <f t="shared" si="24"/>
        <v>41341.870868055557</v>
      </c>
      <c r="T818" s="13">
        <f t="shared" si="2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>ROUNDUP((E819/D819)*100,0)</f>
        <v>138</v>
      </c>
      <c r="P819" s="6">
        <f xml:space="preserve"> IFERROR(ROUNDUP(E819/L819,2),0)</f>
        <v>89.42</v>
      </c>
      <c r="Q819" s="7" t="s">
        <v>8309</v>
      </c>
      <c r="R819" s="7" t="s">
        <v>8310</v>
      </c>
      <c r="S819" s="13">
        <f t="shared" si="24"/>
        <v>40925.599664351852</v>
      </c>
      <c r="T819" s="13">
        <f t="shared" si="25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>ROUNDUP((E820/D820)*100,0)</f>
        <v>156</v>
      </c>
      <c r="P820" s="6">
        <f xml:space="preserve"> IFERROR(ROUNDUP(E820/L820,2),0)</f>
        <v>28.69</v>
      </c>
      <c r="Q820" s="7" t="s">
        <v>8309</v>
      </c>
      <c r="R820" s="7" t="s">
        <v>8310</v>
      </c>
      <c r="S820" s="13">
        <f t="shared" si="24"/>
        <v>41120.882881944446</v>
      </c>
      <c r="T820" s="13">
        <f t="shared" si="2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>ROUNDUP((E821/D821)*100,0)</f>
        <v>109</v>
      </c>
      <c r="P821" s="6">
        <f xml:space="preserve"> IFERROR(ROUNDUP(E821/L821,2),0)</f>
        <v>31.080000000000002</v>
      </c>
      <c r="Q821" s="7" t="s">
        <v>8309</v>
      </c>
      <c r="R821" s="7" t="s">
        <v>8310</v>
      </c>
      <c r="S821" s="13">
        <f t="shared" si="24"/>
        <v>41619.998310185183</v>
      </c>
      <c r="T821" s="13">
        <f t="shared" si="2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>ROUNDUP((E822/D822)*100,0)</f>
        <v>135</v>
      </c>
      <c r="P822" s="6">
        <f xml:space="preserve"> IFERROR(ROUNDUP(E822/L822,2),0)</f>
        <v>70.56</v>
      </c>
      <c r="Q822" s="7" t="s">
        <v>8309</v>
      </c>
      <c r="R822" s="7" t="s">
        <v>8310</v>
      </c>
      <c r="S822" s="13">
        <f t="shared" si="24"/>
        <v>41768.841921296298</v>
      </c>
      <c r="T822" s="13">
        <f t="shared" si="2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>ROUNDUP((E823/D823)*100,0)</f>
        <v>100</v>
      </c>
      <c r="P823" s="6">
        <f xml:space="preserve"> IFERROR(ROUNDUP(E823/L823,2),0)</f>
        <v>224.13</v>
      </c>
      <c r="Q823" s="7" t="s">
        <v>8309</v>
      </c>
      <c r="R823" s="7" t="s">
        <v>8310</v>
      </c>
      <c r="S823" s="13">
        <f t="shared" si="24"/>
        <v>42093.922048611115</v>
      </c>
      <c r="T823" s="13">
        <f t="shared" si="2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>ROUNDUP((E824/D824)*100,0)</f>
        <v>120</v>
      </c>
      <c r="P824" s="6">
        <f xml:space="preserve"> IFERROR(ROUNDUP(E824/L824,2),0)</f>
        <v>51.82</v>
      </c>
      <c r="Q824" s="7" t="s">
        <v>8309</v>
      </c>
      <c r="R824" s="7" t="s">
        <v>8310</v>
      </c>
      <c r="S824" s="13">
        <f t="shared" si="24"/>
        <v>41157.947337962964</v>
      </c>
      <c r="T824" s="13">
        <f t="shared" si="2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>ROUNDUP((E825/D825)*100,0)</f>
        <v>180</v>
      </c>
      <c r="P825" s="6">
        <f xml:space="preserve"> IFERROR(ROUNDUP(E825/L825,2),0)</f>
        <v>43.519999999999996</v>
      </c>
      <c r="Q825" s="7" t="s">
        <v>8309</v>
      </c>
      <c r="R825" s="7" t="s">
        <v>8310</v>
      </c>
      <c r="S825" s="13">
        <f t="shared" si="24"/>
        <v>42055.972824074073</v>
      </c>
      <c r="T825" s="13">
        <f t="shared" si="2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>ROUNDUP((E826/D826)*100,0)</f>
        <v>135</v>
      </c>
      <c r="P826" s="6">
        <f xml:space="preserve"> IFERROR(ROUNDUP(E826/L826,2),0)</f>
        <v>39.82</v>
      </c>
      <c r="Q826" s="7" t="s">
        <v>8309</v>
      </c>
      <c r="R826" s="7" t="s">
        <v>8310</v>
      </c>
      <c r="S826" s="13">
        <f t="shared" si="24"/>
        <v>40250.242106481484</v>
      </c>
      <c r="T826" s="13">
        <f t="shared" si="25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>ROUNDUP((E827/D827)*100,0)</f>
        <v>101</v>
      </c>
      <c r="P827" s="6">
        <f xml:space="preserve"> IFERROR(ROUNDUP(E827/L827,2),0)</f>
        <v>126.81</v>
      </c>
      <c r="Q827" s="7" t="s">
        <v>8309</v>
      </c>
      <c r="R827" s="7" t="s">
        <v>8310</v>
      </c>
      <c r="S827" s="13">
        <f t="shared" si="24"/>
        <v>41186.306527777779</v>
      </c>
      <c r="T827" s="13">
        <f t="shared" si="2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>ROUNDUP((E828/D828)*100,0)</f>
        <v>102</v>
      </c>
      <c r="P828" s="6">
        <f xml:space="preserve"> IFERROR(ROUNDUP(E828/L828,2),0)</f>
        <v>113.88000000000001</v>
      </c>
      <c r="Q828" s="7" t="s">
        <v>8309</v>
      </c>
      <c r="R828" s="7" t="s">
        <v>8310</v>
      </c>
      <c r="S828" s="13">
        <f t="shared" si="24"/>
        <v>40973.038541666669</v>
      </c>
      <c r="T828" s="13">
        <f t="shared" si="2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>ROUNDUP((E829/D829)*100,0)</f>
        <v>104</v>
      </c>
      <c r="P829" s="6">
        <f xml:space="preserve"> IFERROR(ROUNDUP(E829/L829,2),0)</f>
        <v>28.19</v>
      </c>
      <c r="Q829" s="7" t="s">
        <v>8309</v>
      </c>
      <c r="R829" s="7" t="s">
        <v>8310</v>
      </c>
      <c r="S829" s="13">
        <f t="shared" si="24"/>
        <v>40927.473460648151</v>
      </c>
      <c r="T829" s="13">
        <f t="shared" si="2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>ROUNDUP((E830/D830)*100,0)</f>
        <v>107</v>
      </c>
      <c r="P830" s="6">
        <f xml:space="preserve"> IFERROR(ROUNDUP(E830/L830,2),0)</f>
        <v>36.61</v>
      </c>
      <c r="Q830" s="7" t="s">
        <v>8309</v>
      </c>
      <c r="R830" s="7" t="s">
        <v>8310</v>
      </c>
      <c r="S830" s="13">
        <f t="shared" si="24"/>
        <v>41073.050717592596</v>
      </c>
      <c r="T830" s="13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>ROUNDUP((E831/D831)*100,0)</f>
        <v>104</v>
      </c>
      <c r="P831" s="6">
        <f xml:space="preserve"> IFERROR(ROUNDUP(E831/L831,2),0)</f>
        <v>32.5</v>
      </c>
      <c r="Q831" s="7" t="s">
        <v>8309</v>
      </c>
      <c r="R831" s="7" t="s">
        <v>8310</v>
      </c>
      <c r="S831" s="13">
        <f t="shared" si="24"/>
        <v>42504.801388888889</v>
      </c>
      <c r="T831" s="13">
        <f t="shared" si="2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>ROUNDUP((E832/D832)*100,0)</f>
        <v>108</v>
      </c>
      <c r="P832" s="6">
        <f xml:space="preserve"> IFERROR(ROUNDUP(E832/L832,2),0)</f>
        <v>60.66</v>
      </c>
      <c r="Q832" s="7" t="s">
        <v>8309</v>
      </c>
      <c r="R832" s="7" t="s">
        <v>8310</v>
      </c>
      <c r="S832" s="13">
        <f t="shared" si="24"/>
        <v>41325.525752314818</v>
      </c>
      <c r="T832" s="13">
        <f t="shared" si="2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>ROUNDUP((E833/D833)*100,0)</f>
        <v>234</v>
      </c>
      <c r="P833" s="6">
        <f xml:space="preserve"> IFERROR(ROUNDUP(E833/L833,2),0)</f>
        <v>175</v>
      </c>
      <c r="Q833" s="7" t="s">
        <v>8309</v>
      </c>
      <c r="R833" s="7" t="s">
        <v>8310</v>
      </c>
      <c r="S833" s="13">
        <f t="shared" si="24"/>
        <v>40996.646921296298</v>
      </c>
      <c r="T833" s="13">
        <f t="shared" si="25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>ROUNDUP((E834/D834)*100,0)</f>
        <v>101</v>
      </c>
      <c r="P834" s="6">
        <f xml:space="preserve"> IFERROR(ROUNDUP(E834/L834,2),0)</f>
        <v>98</v>
      </c>
      <c r="Q834" s="7" t="s">
        <v>8309</v>
      </c>
      <c r="R834" s="7" t="s">
        <v>8310</v>
      </c>
      <c r="S834" s="13">
        <f t="shared" si="24"/>
        <v>40869.675173611111</v>
      </c>
      <c r="T834" s="13">
        <f t="shared" si="2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>ROUNDUP((E835/D835)*100,0)</f>
        <v>102</v>
      </c>
      <c r="P835" s="6">
        <f xml:space="preserve"> IFERROR(ROUNDUP(E835/L835,2),0)</f>
        <v>148.79</v>
      </c>
      <c r="Q835" s="7" t="s">
        <v>8309</v>
      </c>
      <c r="R835" s="7" t="s">
        <v>8310</v>
      </c>
      <c r="S835" s="13">
        <f t="shared" ref="S835:S898" si="26">(((J835/60)/60)/24)+DATE(1970,1,1)</f>
        <v>41718.878182870372</v>
      </c>
      <c r="T835" s="13">
        <f t="shared" ref="T835:T898" si="27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>ROUNDUP((E836/D836)*100,0)</f>
        <v>132</v>
      </c>
      <c r="P836" s="6">
        <f xml:space="preserve"> IFERROR(ROUNDUP(E836/L836,2),0)</f>
        <v>96.08</v>
      </c>
      <c r="Q836" s="7" t="s">
        <v>8309</v>
      </c>
      <c r="R836" s="7" t="s">
        <v>8310</v>
      </c>
      <c r="S836" s="13">
        <f t="shared" si="26"/>
        <v>41422.822824074072</v>
      </c>
      <c r="T836" s="13">
        <f t="shared" si="27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>ROUNDUP((E837/D837)*100,0)</f>
        <v>118</v>
      </c>
      <c r="P837" s="6">
        <f xml:space="preserve"> IFERROR(ROUNDUP(E837/L837,2),0)</f>
        <v>58.629999999999995</v>
      </c>
      <c r="Q837" s="7" t="s">
        <v>8309</v>
      </c>
      <c r="R837" s="7" t="s">
        <v>8310</v>
      </c>
      <c r="S837" s="13">
        <f t="shared" si="26"/>
        <v>41005.45784722222</v>
      </c>
      <c r="T837" s="13">
        <f t="shared" si="2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>ROUNDUP((E838/D838)*100,0)</f>
        <v>101</v>
      </c>
      <c r="P838" s="6">
        <f xml:space="preserve"> IFERROR(ROUNDUP(E838/L838,2),0)</f>
        <v>109.71000000000001</v>
      </c>
      <c r="Q838" s="7" t="s">
        <v>8309</v>
      </c>
      <c r="R838" s="7" t="s">
        <v>8310</v>
      </c>
      <c r="S838" s="13">
        <f t="shared" si="26"/>
        <v>41524.056921296295</v>
      </c>
      <c r="T838" s="13">
        <f t="shared" si="2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>ROUNDUP((E839/D839)*100,0)</f>
        <v>122</v>
      </c>
      <c r="P839" s="6">
        <f xml:space="preserve"> IFERROR(ROUNDUP(E839/L839,2),0)</f>
        <v>49.12</v>
      </c>
      <c r="Q839" s="7" t="s">
        <v>8309</v>
      </c>
      <c r="R839" s="7" t="s">
        <v>8310</v>
      </c>
      <c r="S839" s="13">
        <f t="shared" si="26"/>
        <v>41730.998402777775</v>
      </c>
      <c r="T839" s="13">
        <f t="shared" si="27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>ROUNDUP((E840/D840)*100,0)</f>
        <v>146</v>
      </c>
      <c r="P840" s="6">
        <f xml:space="preserve"> IFERROR(ROUNDUP(E840/L840,2),0)</f>
        <v>47.68</v>
      </c>
      <c r="Q840" s="7" t="s">
        <v>8309</v>
      </c>
      <c r="R840" s="7" t="s">
        <v>8310</v>
      </c>
      <c r="S840" s="13">
        <f t="shared" si="26"/>
        <v>40895.897974537038</v>
      </c>
      <c r="T840" s="13">
        <f t="shared" si="2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>ROUNDUP((E841/D841)*100,0)</f>
        <v>117</v>
      </c>
      <c r="P841" s="6">
        <f xml:space="preserve"> IFERROR(ROUNDUP(E841/L841,2),0)</f>
        <v>60.739999999999995</v>
      </c>
      <c r="Q841" s="7" t="s">
        <v>8309</v>
      </c>
      <c r="R841" s="7" t="s">
        <v>8310</v>
      </c>
      <c r="S841" s="13">
        <f t="shared" si="26"/>
        <v>41144.763379629629</v>
      </c>
      <c r="T841" s="13">
        <f t="shared" si="2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>ROUNDUP((E842/D842)*100,0)</f>
        <v>121</v>
      </c>
      <c r="P842" s="6">
        <f xml:space="preserve"> IFERROR(ROUNDUP(E842/L842,2),0)</f>
        <v>63.379999999999995</v>
      </c>
      <c r="Q842" s="7" t="s">
        <v>8309</v>
      </c>
      <c r="R842" s="7" t="s">
        <v>8311</v>
      </c>
      <c r="S842" s="13">
        <f t="shared" si="26"/>
        <v>42607.226701388892</v>
      </c>
      <c r="T842" s="13">
        <f t="shared" si="2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>ROUNDUP((E843/D843)*100,0)</f>
        <v>102</v>
      </c>
      <c r="P843" s="6">
        <f xml:space="preserve"> IFERROR(ROUNDUP(E843/L843,2),0)</f>
        <v>53.9</v>
      </c>
      <c r="Q843" s="7" t="s">
        <v>8309</v>
      </c>
      <c r="R843" s="7" t="s">
        <v>8311</v>
      </c>
      <c r="S843" s="13">
        <f t="shared" si="26"/>
        <v>41923.838692129626</v>
      </c>
      <c r="T843" s="13">
        <f t="shared" si="2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>ROUNDUP((E844/D844)*100,0)</f>
        <v>105</v>
      </c>
      <c r="P844" s="6">
        <f xml:space="preserve"> IFERROR(ROUNDUP(E844/L844,2),0)</f>
        <v>66.88000000000001</v>
      </c>
      <c r="Q844" s="7" t="s">
        <v>8309</v>
      </c>
      <c r="R844" s="7" t="s">
        <v>8311</v>
      </c>
      <c r="S844" s="13">
        <f t="shared" si="26"/>
        <v>41526.592395833337</v>
      </c>
      <c r="T844" s="13">
        <f t="shared" si="27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>ROUNDUP((E845/D845)*100,0)</f>
        <v>268</v>
      </c>
      <c r="P845" s="6">
        <f xml:space="preserve"> IFERROR(ROUNDUP(E845/L845,2),0)</f>
        <v>63.11</v>
      </c>
      <c r="Q845" s="7" t="s">
        <v>8309</v>
      </c>
      <c r="R845" s="7" t="s">
        <v>8311</v>
      </c>
      <c r="S845" s="13">
        <f t="shared" si="26"/>
        <v>42695.257870370369</v>
      </c>
      <c r="T845" s="13">
        <f t="shared" si="2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>ROUNDUP((E846/D846)*100,0)</f>
        <v>195</v>
      </c>
      <c r="P846" s="6">
        <f xml:space="preserve"> IFERROR(ROUNDUP(E846/L846,2),0)</f>
        <v>36.629999999999995</v>
      </c>
      <c r="Q846" s="7" t="s">
        <v>8309</v>
      </c>
      <c r="R846" s="7" t="s">
        <v>8311</v>
      </c>
      <c r="S846" s="13">
        <f t="shared" si="26"/>
        <v>41905.684629629628</v>
      </c>
      <c r="T846" s="13">
        <f t="shared" si="2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>ROUNDUP((E847/D847)*100,0)</f>
        <v>121</v>
      </c>
      <c r="P847" s="6">
        <f xml:space="preserve"> IFERROR(ROUNDUP(E847/L847,2),0)</f>
        <v>34.01</v>
      </c>
      <c r="Q847" s="7" t="s">
        <v>8309</v>
      </c>
      <c r="R847" s="7" t="s">
        <v>8311</v>
      </c>
      <c r="S847" s="13">
        <f t="shared" si="26"/>
        <v>42578.205972222218</v>
      </c>
      <c r="T847" s="13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>ROUNDUP((E848/D848)*100,0)</f>
        <v>123</v>
      </c>
      <c r="P848" s="6">
        <f xml:space="preserve"> IFERROR(ROUNDUP(E848/L848,2),0)</f>
        <v>28.560000000000002</v>
      </c>
      <c r="Q848" s="7" t="s">
        <v>8309</v>
      </c>
      <c r="R848" s="7" t="s">
        <v>8311</v>
      </c>
      <c r="S848" s="13">
        <f t="shared" si="26"/>
        <v>41694.391840277778</v>
      </c>
      <c r="T848" s="13">
        <f t="shared" si="2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>ROUNDUP((E849/D849)*100,0)</f>
        <v>100</v>
      </c>
      <c r="P849" s="6">
        <f xml:space="preserve"> IFERROR(ROUNDUP(E849/L849,2),0)</f>
        <v>10</v>
      </c>
      <c r="Q849" s="7" t="s">
        <v>8309</v>
      </c>
      <c r="R849" s="7" t="s">
        <v>8311</v>
      </c>
      <c r="S849" s="13">
        <f t="shared" si="26"/>
        <v>42165.79833333334</v>
      </c>
      <c r="T849" s="13">
        <f t="shared" si="2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>ROUNDUP((E850/D850)*100,0)</f>
        <v>100</v>
      </c>
      <c r="P850" s="6">
        <f xml:space="preserve"> IFERROR(ROUNDUP(E850/L850,2),0)</f>
        <v>18.75</v>
      </c>
      <c r="Q850" s="7" t="s">
        <v>8309</v>
      </c>
      <c r="R850" s="7" t="s">
        <v>8311</v>
      </c>
      <c r="S850" s="13">
        <f t="shared" si="26"/>
        <v>42078.792048611111</v>
      </c>
      <c r="T850" s="13">
        <f t="shared" si="2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>ROUNDUP((E851/D851)*100,0)</f>
        <v>120</v>
      </c>
      <c r="P851" s="6">
        <f xml:space="preserve"> IFERROR(ROUNDUP(E851/L851,2),0)</f>
        <v>41.71</v>
      </c>
      <c r="Q851" s="7" t="s">
        <v>8309</v>
      </c>
      <c r="R851" s="7" t="s">
        <v>8311</v>
      </c>
      <c r="S851" s="13">
        <f t="shared" si="26"/>
        <v>42051.148888888885</v>
      </c>
      <c r="T851" s="13">
        <f t="shared" si="2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>ROUNDUP((E852/D852)*100,0)</f>
        <v>156</v>
      </c>
      <c r="P852" s="6">
        <f xml:space="preserve"> IFERROR(ROUNDUP(E852/L852,2),0)</f>
        <v>46.669999999999995</v>
      </c>
      <c r="Q852" s="7" t="s">
        <v>8309</v>
      </c>
      <c r="R852" s="7" t="s">
        <v>8311</v>
      </c>
      <c r="S852" s="13">
        <f t="shared" si="26"/>
        <v>42452.827743055561</v>
      </c>
      <c r="T852" s="13">
        <f t="shared" si="2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>ROUNDUP((E853/D853)*100,0)</f>
        <v>131</v>
      </c>
      <c r="P853" s="6">
        <f xml:space="preserve"> IFERROR(ROUNDUP(E853/L853,2),0)</f>
        <v>37.28</v>
      </c>
      <c r="Q853" s="7" t="s">
        <v>8309</v>
      </c>
      <c r="R853" s="7" t="s">
        <v>8311</v>
      </c>
      <c r="S853" s="13">
        <f t="shared" si="26"/>
        <v>42522.880243055552</v>
      </c>
      <c r="T853" s="13">
        <f t="shared" si="2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>ROUNDUP((E854/D854)*100,0)</f>
        <v>105</v>
      </c>
      <c r="P854" s="6">
        <f xml:space="preserve"> IFERROR(ROUNDUP(E854/L854,2),0)</f>
        <v>59.26</v>
      </c>
      <c r="Q854" s="7" t="s">
        <v>8309</v>
      </c>
      <c r="R854" s="7" t="s">
        <v>8311</v>
      </c>
      <c r="S854" s="13">
        <f t="shared" si="26"/>
        <v>42656.805497685185</v>
      </c>
      <c r="T854" s="13">
        <f t="shared" si="2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>ROUNDUP((E855/D855)*100,0)</f>
        <v>100</v>
      </c>
      <c r="P855" s="6">
        <f xml:space="preserve"> IFERROR(ROUNDUP(E855/L855,2),0)</f>
        <v>30</v>
      </c>
      <c r="Q855" s="7" t="s">
        <v>8309</v>
      </c>
      <c r="R855" s="7" t="s">
        <v>8311</v>
      </c>
      <c r="S855" s="13">
        <f t="shared" si="26"/>
        <v>42021.832280092596</v>
      </c>
      <c r="T855" s="13">
        <f t="shared" si="2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>ROUNDUP((E856/D856)*100,0)</f>
        <v>119</v>
      </c>
      <c r="P856" s="6">
        <f xml:space="preserve"> IFERROR(ROUNDUP(E856/L856,2),0)</f>
        <v>65.87</v>
      </c>
      <c r="Q856" s="7" t="s">
        <v>8309</v>
      </c>
      <c r="R856" s="7" t="s">
        <v>8311</v>
      </c>
      <c r="S856" s="13">
        <f t="shared" si="26"/>
        <v>42702.212337962963</v>
      </c>
      <c r="T856" s="13">
        <f t="shared" si="2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>ROUNDUP((E857/D857)*100,0)</f>
        <v>104</v>
      </c>
      <c r="P857" s="6">
        <f xml:space="preserve"> IFERROR(ROUNDUP(E857/L857,2),0)</f>
        <v>31.92</v>
      </c>
      <c r="Q857" s="7" t="s">
        <v>8309</v>
      </c>
      <c r="R857" s="7" t="s">
        <v>8311</v>
      </c>
      <c r="S857" s="13">
        <f t="shared" si="26"/>
        <v>42545.125196759262</v>
      </c>
      <c r="T857" s="13">
        <f t="shared" si="2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>ROUNDUP((E858/D858)*100,0)</f>
        <v>218</v>
      </c>
      <c r="P858" s="6">
        <f xml:space="preserve"> IFERROR(ROUNDUP(E858/L858,2),0)</f>
        <v>19.470000000000002</v>
      </c>
      <c r="Q858" s="7" t="s">
        <v>8309</v>
      </c>
      <c r="R858" s="7" t="s">
        <v>8311</v>
      </c>
      <c r="S858" s="13">
        <f t="shared" si="26"/>
        <v>42609.311990740738</v>
      </c>
      <c r="T858" s="13">
        <f t="shared" si="2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>ROUNDUP((E859/D859)*100,0)</f>
        <v>100</v>
      </c>
      <c r="P859" s="6">
        <f xml:space="preserve"> IFERROR(ROUNDUP(E859/L859,2),0)</f>
        <v>50</v>
      </c>
      <c r="Q859" s="7" t="s">
        <v>8309</v>
      </c>
      <c r="R859" s="7" t="s">
        <v>8311</v>
      </c>
      <c r="S859" s="13">
        <f t="shared" si="26"/>
        <v>42291.581377314811</v>
      </c>
      <c r="T859" s="13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>ROUNDUP((E860/D860)*100,0)</f>
        <v>145</v>
      </c>
      <c r="P860" s="6">
        <f xml:space="preserve"> IFERROR(ROUNDUP(E860/L860,2),0)</f>
        <v>22.740000000000002</v>
      </c>
      <c r="Q860" s="7" t="s">
        <v>8309</v>
      </c>
      <c r="R860" s="7" t="s">
        <v>8311</v>
      </c>
      <c r="S860" s="13">
        <f t="shared" si="26"/>
        <v>42079.745578703703</v>
      </c>
      <c r="T860" s="13">
        <f t="shared" si="2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>ROUNDUP((E861/D861)*100,0)</f>
        <v>105</v>
      </c>
      <c r="P861" s="6">
        <f xml:space="preserve"> IFERROR(ROUNDUP(E861/L861,2),0)</f>
        <v>42.73</v>
      </c>
      <c r="Q861" s="7" t="s">
        <v>8309</v>
      </c>
      <c r="R861" s="7" t="s">
        <v>8311</v>
      </c>
      <c r="S861" s="13">
        <f t="shared" si="26"/>
        <v>42128.820231481484</v>
      </c>
      <c r="T861" s="13">
        <f t="shared" si="27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>ROUNDUP((E862/D862)*100,0)</f>
        <v>19</v>
      </c>
      <c r="P862" s="6">
        <f xml:space="preserve"> IFERROR(ROUNDUP(E862/L862,2),0)</f>
        <v>52.919999999999995</v>
      </c>
      <c r="Q862" s="7" t="s">
        <v>8309</v>
      </c>
      <c r="R862" s="7" t="s">
        <v>8312</v>
      </c>
      <c r="S862" s="13">
        <f t="shared" si="26"/>
        <v>41570.482789351852</v>
      </c>
      <c r="T862" s="13">
        <f t="shared" si="2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>ROUNDUP((E863/D863)*100,0)</f>
        <v>3</v>
      </c>
      <c r="P863" s="6">
        <f xml:space="preserve"> IFERROR(ROUNDUP(E863/L863,2),0)</f>
        <v>50.5</v>
      </c>
      <c r="Q863" s="7" t="s">
        <v>8309</v>
      </c>
      <c r="R863" s="7" t="s">
        <v>8312</v>
      </c>
      <c r="S863" s="13">
        <f t="shared" si="26"/>
        <v>42599.965324074074</v>
      </c>
      <c r="T863" s="13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>ROUNDUP((E864/D864)*100,0)</f>
        <v>1</v>
      </c>
      <c r="P864" s="6">
        <f xml:space="preserve"> IFERROR(ROUNDUP(E864/L864,2),0)</f>
        <v>42.5</v>
      </c>
      <c r="Q864" s="7" t="s">
        <v>8309</v>
      </c>
      <c r="R864" s="7" t="s">
        <v>8312</v>
      </c>
      <c r="S864" s="13">
        <f t="shared" si="26"/>
        <v>41559.5549537037</v>
      </c>
      <c r="T864" s="13">
        <f t="shared" si="2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>ROUNDUP((E865/D865)*100,0)</f>
        <v>5</v>
      </c>
      <c r="P865" s="6">
        <f xml:space="preserve"> IFERROR(ROUNDUP(E865/L865,2),0)</f>
        <v>18</v>
      </c>
      <c r="Q865" s="7" t="s">
        <v>8309</v>
      </c>
      <c r="R865" s="7" t="s">
        <v>8312</v>
      </c>
      <c r="S865" s="13">
        <f t="shared" si="26"/>
        <v>40921.117662037039</v>
      </c>
      <c r="T865" s="13">
        <f t="shared" si="2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>ROUNDUP((E866/D866)*100,0)</f>
        <v>42</v>
      </c>
      <c r="P866" s="6">
        <f xml:space="preserve"> IFERROR(ROUNDUP(E866/L866,2),0)</f>
        <v>34.18</v>
      </c>
      <c r="Q866" s="7" t="s">
        <v>8309</v>
      </c>
      <c r="R866" s="7" t="s">
        <v>8312</v>
      </c>
      <c r="S866" s="13">
        <f t="shared" si="26"/>
        <v>41541.106921296298</v>
      </c>
      <c r="T866" s="13">
        <f t="shared" si="27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>ROUNDUP((E867/D867)*100,0)</f>
        <v>3</v>
      </c>
      <c r="P867" s="6">
        <f xml:space="preserve"> IFERROR(ROUNDUP(E867/L867,2),0)</f>
        <v>22.5</v>
      </c>
      <c r="Q867" s="7" t="s">
        <v>8309</v>
      </c>
      <c r="R867" s="7" t="s">
        <v>8312</v>
      </c>
      <c r="S867" s="13">
        <f t="shared" si="26"/>
        <v>41230.77311342593</v>
      </c>
      <c r="T867" s="13">
        <f t="shared" si="2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>ROUNDUP((E868/D868)*100,0)</f>
        <v>19</v>
      </c>
      <c r="P868" s="6">
        <f xml:space="preserve"> IFERROR(ROUNDUP(E868/L868,2),0)</f>
        <v>58.19</v>
      </c>
      <c r="Q868" s="7" t="s">
        <v>8309</v>
      </c>
      <c r="R868" s="7" t="s">
        <v>8312</v>
      </c>
      <c r="S868" s="13">
        <f t="shared" si="26"/>
        <v>42025.637939814813</v>
      </c>
      <c r="T868" s="13">
        <f t="shared" si="2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>ROUNDUP((E869/D869)*100,0)</f>
        <v>25</v>
      </c>
      <c r="P869" s="6">
        <f xml:space="preserve"> IFERROR(ROUNDUP(E869/L869,2),0)</f>
        <v>109.19000000000001</v>
      </c>
      <c r="Q869" s="7" t="s">
        <v>8309</v>
      </c>
      <c r="R869" s="7" t="s">
        <v>8312</v>
      </c>
      <c r="S869" s="13">
        <f t="shared" si="26"/>
        <v>40088.105393518519</v>
      </c>
      <c r="T869" s="13">
        <f t="shared" si="2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>ROUNDUP((E870/D870)*100,0)</f>
        <v>1</v>
      </c>
      <c r="P870" s="6">
        <f xml:space="preserve"> IFERROR(ROUNDUP(E870/L870,2),0)</f>
        <v>50</v>
      </c>
      <c r="Q870" s="7" t="s">
        <v>8309</v>
      </c>
      <c r="R870" s="7" t="s">
        <v>8312</v>
      </c>
      <c r="S870" s="13">
        <f t="shared" si="26"/>
        <v>41616.027754629627</v>
      </c>
      <c r="T870" s="13">
        <f t="shared" si="2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>ROUNDUP((E871/D871)*100,0)</f>
        <v>12</v>
      </c>
      <c r="P871" s="6">
        <f xml:space="preserve"> IFERROR(ROUNDUP(E871/L871,2),0)</f>
        <v>346.67</v>
      </c>
      <c r="Q871" s="7" t="s">
        <v>8309</v>
      </c>
      <c r="R871" s="7" t="s">
        <v>8312</v>
      </c>
      <c r="S871" s="13">
        <f t="shared" si="26"/>
        <v>41342.845567129632</v>
      </c>
      <c r="T871" s="13">
        <f t="shared" si="27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>ROUNDUP((E872/D872)*100,0)</f>
        <v>1</v>
      </c>
      <c r="P872" s="6">
        <f xml:space="preserve"> IFERROR(ROUNDUP(E872/L872,2),0)</f>
        <v>12.4</v>
      </c>
      <c r="Q872" s="7" t="s">
        <v>8309</v>
      </c>
      <c r="R872" s="7" t="s">
        <v>8312</v>
      </c>
      <c r="S872" s="13">
        <f t="shared" si="26"/>
        <v>41488.022256944445</v>
      </c>
      <c r="T872" s="13">
        <f t="shared" si="2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>ROUNDUP((E873/D873)*100,0)</f>
        <v>6</v>
      </c>
      <c r="P873" s="6">
        <f xml:space="preserve"> IFERROR(ROUNDUP(E873/L873,2),0)</f>
        <v>27.09</v>
      </c>
      <c r="Q873" s="7" t="s">
        <v>8309</v>
      </c>
      <c r="R873" s="7" t="s">
        <v>8312</v>
      </c>
      <c r="S873" s="13">
        <f t="shared" si="26"/>
        <v>41577.561284722222</v>
      </c>
      <c r="T873" s="13">
        <f t="shared" si="2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>ROUNDUP((E874/D874)*100,0)</f>
        <v>1</v>
      </c>
      <c r="P874" s="6">
        <f xml:space="preserve"> IFERROR(ROUNDUP(E874/L874,2),0)</f>
        <v>32.5</v>
      </c>
      <c r="Q874" s="7" t="s">
        <v>8309</v>
      </c>
      <c r="R874" s="7" t="s">
        <v>8312</v>
      </c>
      <c r="S874" s="13">
        <f t="shared" si="26"/>
        <v>40567.825543981482</v>
      </c>
      <c r="T874" s="13">
        <f t="shared" si="27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>ROUNDUP((E875/D875)*100,0)</f>
        <v>2</v>
      </c>
      <c r="P875" s="6">
        <f xml:space="preserve"> IFERROR(ROUNDUP(E875/L875,2),0)</f>
        <v>9</v>
      </c>
      <c r="Q875" s="7" t="s">
        <v>8309</v>
      </c>
      <c r="R875" s="7" t="s">
        <v>8312</v>
      </c>
      <c r="S875" s="13">
        <f t="shared" si="26"/>
        <v>41184.167129629634</v>
      </c>
      <c r="T875" s="13">
        <f t="shared" si="2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>ROUNDUP((E876/D876)*100,0)</f>
        <v>25</v>
      </c>
      <c r="P876" s="6">
        <f xml:space="preserve"> IFERROR(ROUNDUP(E876/L876,2),0)</f>
        <v>34.769999999999996</v>
      </c>
      <c r="Q876" s="7" t="s">
        <v>8309</v>
      </c>
      <c r="R876" s="7" t="s">
        <v>8312</v>
      </c>
      <c r="S876" s="13">
        <f t="shared" si="26"/>
        <v>41368.583726851852</v>
      </c>
      <c r="T876" s="13">
        <f t="shared" si="2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>ROUNDUP((E877/D877)*100,0)</f>
        <v>0</v>
      </c>
      <c r="P877" s="6">
        <f xml:space="preserve"> IFERROR(ROUNDUP(E877/L877,2),0)</f>
        <v>0</v>
      </c>
      <c r="Q877" s="7" t="s">
        <v>8309</v>
      </c>
      <c r="R877" s="7" t="s">
        <v>8312</v>
      </c>
      <c r="S877" s="13">
        <f t="shared" si="26"/>
        <v>42248.723738425921</v>
      </c>
      <c r="T877" s="13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>ROUNDUP((E878/D878)*100,0)</f>
        <v>41</v>
      </c>
      <c r="P878" s="6">
        <f xml:space="preserve"> IFERROR(ROUNDUP(E878/L878,2),0)</f>
        <v>28.580000000000002</v>
      </c>
      <c r="Q878" s="7" t="s">
        <v>8309</v>
      </c>
      <c r="R878" s="7" t="s">
        <v>8312</v>
      </c>
      <c r="S878" s="13">
        <f t="shared" si="26"/>
        <v>41276.496840277774</v>
      </c>
      <c r="T878" s="13">
        <f t="shared" si="2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>ROUNDUP((E879/D879)*100,0)</f>
        <v>68</v>
      </c>
      <c r="P879" s="6">
        <f xml:space="preserve"> IFERROR(ROUNDUP(E879/L879,2),0)</f>
        <v>46.589999999999996</v>
      </c>
      <c r="Q879" s="7" t="s">
        <v>8309</v>
      </c>
      <c r="R879" s="7" t="s">
        <v>8312</v>
      </c>
      <c r="S879" s="13">
        <f t="shared" si="26"/>
        <v>41597.788888888892</v>
      </c>
      <c r="T879" s="13">
        <f t="shared" si="27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>ROUNDUP((E880/D880)*100,0)</f>
        <v>2</v>
      </c>
      <c r="P880" s="6">
        <f xml:space="preserve"> IFERROR(ROUNDUP(E880/L880,2),0)</f>
        <v>32.5</v>
      </c>
      <c r="Q880" s="7" t="s">
        <v>8309</v>
      </c>
      <c r="R880" s="7" t="s">
        <v>8312</v>
      </c>
      <c r="S880" s="13">
        <f t="shared" si="26"/>
        <v>40505.232916666668</v>
      </c>
      <c r="T880" s="13">
        <f t="shared" si="27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>ROUNDUP((E881/D881)*100,0)</f>
        <v>31</v>
      </c>
      <c r="P881" s="6">
        <f xml:space="preserve"> IFERROR(ROUNDUP(E881/L881,2),0)</f>
        <v>21.470000000000002</v>
      </c>
      <c r="Q881" s="7" t="s">
        <v>8309</v>
      </c>
      <c r="R881" s="7" t="s">
        <v>8312</v>
      </c>
      <c r="S881" s="13">
        <f t="shared" si="26"/>
        <v>41037.829918981479</v>
      </c>
      <c r="T881" s="13">
        <f t="shared" si="27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>ROUNDUP((E882/D882)*100,0)</f>
        <v>3</v>
      </c>
      <c r="P882" s="6">
        <f xml:space="preserve"> IFERROR(ROUNDUP(E882/L882,2),0)</f>
        <v>14.129999999999999</v>
      </c>
      <c r="Q882" s="7" t="s">
        <v>8309</v>
      </c>
      <c r="R882" s="7" t="s">
        <v>8313</v>
      </c>
      <c r="S882" s="13">
        <f t="shared" si="26"/>
        <v>41179.32104166667</v>
      </c>
      <c r="T882" s="13">
        <f t="shared" si="2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>ROUNDUP((E883/D883)*100,0)</f>
        <v>1</v>
      </c>
      <c r="P883" s="6">
        <f xml:space="preserve"> IFERROR(ROUNDUP(E883/L883,2),0)</f>
        <v>30</v>
      </c>
      <c r="Q883" s="7" t="s">
        <v>8309</v>
      </c>
      <c r="R883" s="7" t="s">
        <v>8313</v>
      </c>
      <c r="S883" s="13">
        <f t="shared" si="26"/>
        <v>40877.25099537037</v>
      </c>
      <c r="T883" s="13">
        <f t="shared" si="27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>ROUNDUP((E884/D884)*100,0)</f>
        <v>21</v>
      </c>
      <c r="P884" s="6">
        <f xml:space="preserve"> IFERROR(ROUNDUP(E884/L884,2),0)</f>
        <v>21.580000000000002</v>
      </c>
      <c r="Q884" s="7" t="s">
        <v>8309</v>
      </c>
      <c r="R884" s="7" t="s">
        <v>8313</v>
      </c>
      <c r="S884" s="13">
        <f t="shared" si="26"/>
        <v>40759.860532407409</v>
      </c>
      <c r="T884" s="13">
        <f t="shared" si="2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>ROUNDUP((E885/D885)*100,0)</f>
        <v>41</v>
      </c>
      <c r="P885" s="6">
        <f xml:space="preserve"> IFERROR(ROUNDUP(E885/L885,2),0)</f>
        <v>83.38000000000001</v>
      </c>
      <c r="Q885" s="7" t="s">
        <v>8309</v>
      </c>
      <c r="R885" s="7" t="s">
        <v>8313</v>
      </c>
      <c r="S885" s="13">
        <f t="shared" si="26"/>
        <v>42371.935590277775</v>
      </c>
      <c r="T885" s="13">
        <f t="shared" si="2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>ROUNDUP((E886/D886)*100,0)</f>
        <v>1</v>
      </c>
      <c r="P886" s="6">
        <f xml:space="preserve"> IFERROR(ROUNDUP(E886/L886,2),0)</f>
        <v>10</v>
      </c>
      <c r="Q886" s="7" t="s">
        <v>8309</v>
      </c>
      <c r="R886" s="7" t="s">
        <v>8313</v>
      </c>
      <c r="S886" s="13">
        <f t="shared" si="26"/>
        <v>40981.802615740737</v>
      </c>
      <c r="T886" s="13">
        <f t="shared" si="2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>ROUNDUP((E887/D887)*100,0)</f>
        <v>75</v>
      </c>
      <c r="P887" s="6">
        <f xml:space="preserve"> IFERROR(ROUNDUP(E887/L887,2),0)</f>
        <v>35.72</v>
      </c>
      <c r="Q887" s="7" t="s">
        <v>8309</v>
      </c>
      <c r="R887" s="7" t="s">
        <v>8313</v>
      </c>
      <c r="S887" s="13">
        <f t="shared" si="26"/>
        <v>42713.941099537042</v>
      </c>
      <c r="T887" s="13">
        <f t="shared" si="2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>ROUNDUP((E888/D888)*100,0)</f>
        <v>41</v>
      </c>
      <c r="P888" s="6">
        <f xml:space="preserve"> IFERROR(ROUNDUP(E888/L888,2),0)</f>
        <v>29.290000000000003</v>
      </c>
      <c r="Q888" s="7" t="s">
        <v>8309</v>
      </c>
      <c r="R888" s="7" t="s">
        <v>8313</v>
      </c>
      <c r="S888" s="13">
        <f t="shared" si="26"/>
        <v>42603.870520833334</v>
      </c>
      <c r="T888" s="13">
        <f t="shared" si="27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>ROUNDUP((E889/D889)*100,0)</f>
        <v>0</v>
      </c>
      <c r="P889" s="6">
        <f xml:space="preserve"> IFERROR(ROUNDUP(E889/L889,2),0)</f>
        <v>0</v>
      </c>
      <c r="Q889" s="7" t="s">
        <v>8309</v>
      </c>
      <c r="R889" s="7" t="s">
        <v>8313</v>
      </c>
      <c r="S889" s="13">
        <f t="shared" si="26"/>
        <v>41026.958969907406</v>
      </c>
      <c r="T889" s="13">
        <f t="shared" si="2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>ROUNDUP((E890/D890)*100,0)</f>
        <v>8</v>
      </c>
      <c r="P890" s="6">
        <f xml:space="preserve"> IFERROR(ROUNDUP(E890/L890,2),0)</f>
        <v>18</v>
      </c>
      <c r="Q890" s="7" t="s">
        <v>8309</v>
      </c>
      <c r="R890" s="7" t="s">
        <v>8313</v>
      </c>
      <c r="S890" s="13">
        <f t="shared" si="26"/>
        <v>40751.753298611111</v>
      </c>
      <c r="T890" s="13">
        <f t="shared" si="2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>ROUNDUP((E891/D891)*100,0)</f>
        <v>10</v>
      </c>
      <c r="P891" s="6">
        <f xml:space="preserve"> IFERROR(ROUNDUP(E891/L891,2),0)</f>
        <v>73.760000000000005</v>
      </c>
      <c r="Q891" s="7" t="s">
        <v>8309</v>
      </c>
      <c r="R891" s="7" t="s">
        <v>8313</v>
      </c>
      <c r="S891" s="13">
        <f t="shared" si="26"/>
        <v>41887.784062500003</v>
      </c>
      <c r="T891" s="13">
        <f t="shared" si="2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>ROUNDUP((E892/D892)*100,0)</f>
        <v>5</v>
      </c>
      <c r="P892" s="6">
        <f xml:space="preserve"> IFERROR(ROUNDUP(E892/L892,2),0)</f>
        <v>31.25</v>
      </c>
      <c r="Q892" s="7" t="s">
        <v>8309</v>
      </c>
      <c r="R892" s="7" t="s">
        <v>8313</v>
      </c>
      <c r="S892" s="13">
        <f t="shared" si="26"/>
        <v>41569.698831018519</v>
      </c>
      <c r="T892" s="13">
        <f t="shared" si="27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>ROUNDUP((E893/D893)*100,0)</f>
        <v>4</v>
      </c>
      <c r="P893" s="6">
        <f xml:space="preserve"> IFERROR(ROUNDUP(E893/L893,2),0)</f>
        <v>28.89</v>
      </c>
      <c r="Q893" s="7" t="s">
        <v>8309</v>
      </c>
      <c r="R893" s="7" t="s">
        <v>8313</v>
      </c>
      <c r="S893" s="13">
        <f t="shared" si="26"/>
        <v>41842.031597222223</v>
      </c>
      <c r="T893" s="13">
        <f t="shared" si="27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>ROUNDUP((E894/D894)*100,0)</f>
        <v>41</v>
      </c>
      <c r="P894" s="6">
        <f xml:space="preserve"> IFERROR(ROUNDUP(E894/L894,2),0)</f>
        <v>143.82999999999998</v>
      </c>
      <c r="Q894" s="7" t="s">
        <v>8309</v>
      </c>
      <c r="R894" s="7" t="s">
        <v>8313</v>
      </c>
      <c r="S894" s="13">
        <f t="shared" si="26"/>
        <v>40304.20003472222</v>
      </c>
      <c r="T894" s="13">
        <f t="shared" si="2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>ROUNDUP((E895/D895)*100,0)</f>
        <v>10</v>
      </c>
      <c r="P895" s="6">
        <f xml:space="preserve"> IFERROR(ROUNDUP(E895/L895,2),0)</f>
        <v>40</v>
      </c>
      <c r="Q895" s="7" t="s">
        <v>8309</v>
      </c>
      <c r="R895" s="7" t="s">
        <v>8313</v>
      </c>
      <c r="S895" s="13">
        <f t="shared" si="26"/>
        <v>42065.897719907407</v>
      </c>
      <c r="T895" s="13">
        <f t="shared" si="27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>ROUNDUP((E896/D896)*100,0)</f>
        <v>40</v>
      </c>
      <c r="P896" s="6">
        <f xml:space="preserve"> IFERROR(ROUNDUP(E896/L896,2),0)</f>
        <v>147.82</v>
      </c>
      <c r="Q896" s="7" t="s">
        <v>8309</v>
      </c>
      <c r="R896" s="7" t="s">
        <v>8313</v>
      </c>
      <c r="S896" s="13">
        <f t="shared" si="26"/>
        <v>42496.981597222228</v>
      </c>
      <c r="T896" s="13">
        <f t="shared" si="2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>ROUNDUP((E897/D897)*100,0)</f>
        <v>3</v>
      </c>
      <c r="P897" s="6">
        <f xml:space="preserve"> IFERROR(ROUNDUP(E897/L897,2),0)</f>
        <v>27.860000000000003</v>
      </c>
      <c r="Q897" s="7" t="s">
        <v>8309</v>
      </c>
      <c r="R897" s="7" t="s">
        <v>8313</v>
      </c>
      <c r="S897" s="13">
        <f t="shared" si="26"/>
        <v>40431.127650462964</v>
      </c>
      <c r="T897" s="13">
        <f t="shared" si="2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>ROUNDUP((E898/D898)*100,0)</f>
        <v>40</v>
      </c>
      <c r="P898" s="6">
        <f xml:space="preserve"> IFERROR(ROUNDUP(E898/L898,2),0)</f>
        <v>44.449999999999996</v>
      </c>
      <c r="Q898" s="7" t="s">
        <v>8309</v>
      </c>
      <c r="R898" s="7" t="s">
        <v>8313</v>
      </c>
      <c r="S898" s="13">
        <f t="shared" si="26"/>
        <v>42218.872986111113</v>
      </c>
      <c r="T898" s="13">
        <f t="shared" si="27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>ROUNDUP((E899/D899)*100,0)</f>
        <v>0</v>
      </c>
      <c r="P899" s="6">
        <f xml:space="preserve"> IFERROR(ROUNDUP(E899/L899,2),0)</f>
        <v>0</v>
      </c>
      <c r="Q899" s="7" t="s">
        <v>8309</v>
      </c>
      <c r="R899" s="7" t="s">
        <v>8313</v>
      </c>
      <c r="S899" s="13">
        <f t="shared" ref="S899:S962" si="28">(((J899/60)/60)/24)+DATE(1970,1,1)</f>
        <v>41211.688750000001</v>
      </c>
      <c r="T899" s="13">
        <f t="shared" ref="T899:T962" si="2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>ROUNDUP((E900/D900)*100,0)</f>
        <v>3</v>
      </c>
      <c r="P900" s="6">
        <f xml:space="preserve"> IFERROR(ROUNDUP(E900/L900,2),0)</f>
        <v>35</v>
      </c>
      <c r="Q900" s="7" t="s">
        <v>8309</v>
      </c>
      <c r="R900" s="7" t="s">
        <v>8313</v>
      </c>
      <c r="S900" s="13">
        <f t="shared" si="28"/>
        <v>40878.758217592593</v>
      </c>
      <c r="T900" s="13">
        <f t="shared" si="2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>ROUNDUP((E901/D901)*100,0)</f>
        <v>38</v>
      </c>
      <c r="P901" s="6">
        <f xml:space="preserve"> IFERROR(ROUNDUP(E901/L901,2),0)</f>
        <v>35</v>
      </c>
      <c r="Q901" s="7" t="s">
        <v>8309</v>
      </c>
      <c r="R901" s="7" t="s">
        <v>8313</v>
      </c>
      <c r="S901" s="13">
        <f t="shared" si="28"/>
        <v>40646.099097222221</v>
      </c>
      <c r="T901" s="13">
        <f t="shared" si="2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>ROUNDUP((E902/D902)*100,0)</f>
        <v>1</v>
      </c>
      <c r="P902" s="6">
        <f xml:space="preserve"> IFERROR(ROUNDUP(E902/L902,2),0)</f>
        <v>10.5</v>
      </c>
      <c r="Q902" s="7" t="s">
        <v>8309</v>
      </c>
      <c r="R902" s="7" t="s">
        <v>8312</v>
      </c>
      <c r="S902" s="13">
        <f t="shared" si="28"/>
        <v>42429.84956018519</v>
      </c>
      <c r="T902" s="13">
        <f t="shared" si="2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>ROUNDUP((E903/D903)*100,0)</f>
        <v>0</v>
      </c>
      <c r="P903" s="6">
        <f xml:space="preserve"> IFERROR(ROUNDUP(E903/L903,2),0)</f>
        <v>0</v>
      </c>
      <c r="Q903" s="7" t="s">
        <v>8309</v>
      </c>
      <c r="R903" s="7" t="s">
        <v>8312</v>
      </c>
      <c r="S903" s="13">
        <f t="shared" si="28"/>
        <v>40291.81150462963</v>
      </c>
      <c r="T903" s="13">
        <f t="shared" si="2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>ROUNDUP((E904/D904)*100,0)</f>
        <v>1</v>
      </c>
      <c r="P904" s="6">
        <f xml:space="preserve"> IFERROR(ROUNDUP(E904/L904,2),0)</f>
        <v>30</v>
      </c>
      <c r="Q904" s="7" t="s">
        <v>8309</v>
      </c>
      <c r="R904" s="7" t="s">
        <v>8312</v>
      </c>
      <c r="S904" s="13">
        <f t="shared" si="28"/>
        <v>41829.965532407405</v>
      </c>
      <c r="T904" s="13">
        <f t="shared" si="2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>ROUNDUP((E905/D905)*100,0)</f>
        <v>4</v>
      </c>
      <c r="P905" s="6">
        <f xml:space="preserve"> IFERROR(ROUNDUP(E905/L905,2),0)</f>
        <v>40</v>
      </c>
      <c r="Q905" s="7" t="s">
        <v>8309</v>
      </c>
      <c r="R905" s="7" t="s">
        <v>8312</v>
      </c>
      <c r="S905" s="13">
        <f t="shared" si="28"/>
        <v>41149.796064814815</v>
      </c>
      <c r="T905" s="13">
        <f t="shared" si="2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>ROUNDUP((E906/D906)*100,0)</f>
        <v>1</v>
      </c>
      <c r="P906" s="6">
        <f xml:space="preserve"> IFERROR(ROUNDUP(E906/L906,2),0)</f>
        <v>50.339999999999996</v>
      </c>
      <c r="Q906" s="7" t="s">
        <v>8309</v>
      </c>
      <c r="R906" s="7" t="s">
        <v>8312</v>
      </c>
      <c r="S906" s="13">
        <f t="shared" si="28"/>
        <v>42342.080289351856</v>
      </c>
      <c r="T906" s="13">
        <f t="shared" si="2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>ROUNDUP((E907/D907)*100,0)</f>
        <v>4</v>
      </c>
      <c r="P907" s="6">
        <f xml:space="preserve"> IFERROR(ROUNDUP(E907/L907,2),0)</f>
        <v>32.669999999999995</v>
      </c>
      <c r="Q907" s="7" t="s">
        <v>8309</v>
      </c>
      <c r="R907" s="7" t="s">
        <v>8312</v>
      </c>
      <c r="S907" s="13">
        <f t="shared" si="28"/>
        <v>40507.239884259259</v>
      </c>
      <c r="T907" s="13">
        <f t="shared" si="2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>ROUNDUP((E908/D908)*100,0)</f>
        <v>0</v>
      </c>
      <c r="P908" s="6">
        <f xml:space="preserve"> IFERROR(ROUNDUP(E908/L908,2),0)</f>
        <v>0</v>
      </c>
      <c r="Q908" s="7" t="s">
        <v>8309</v>
      </c>
      <c r="R908" s="7" t="s">
        <v>8312</v>
      </c>
      <c r="S908" s="13">
        <f t="shared" si="28"/>
        <v>41681.189699074072</v>
      </c>
      <c r="T908" s="13">
        <f t="shared" si="2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>ROUNDUP((E909/D909)*100,0)</f>
        <v>0</v>
      </c>
      <c r="P909" s="6">
        <f xml:space="preserve"> IFERROR(ROUNDUP(E909/L909,2),0)</f>
        <v>0</v>
      </c>
      <c r="Q909" s="7" t="s">
        <v>8309</v>
      </c>
      <c r="R909" s="7" t="s">
        <v>8312</v>
      </c>
      <c r="S909" s="13">
        <f t="shared" si="28"/>
        <v>40767.192395833335</v>
      </c>
      <c r="T909" s="13">
        <f t="shared" si="2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>ROUNDUP((E910/D910)*100,0)</f>
        <v>0</v>
      </c>
      <c r="P910" s="6">
        <f xml:space="preserve"> IFERROR(ROUNDUP(E910/L910,2),0)</f>
        <v>0</v>
      </c>
      <c r="Q910" s="7" t="s">
        <v>8309</v>
      </c>
      <c r="R910" s="7" t="s">
        <v>8312</v>
      </c>
      <c r="S910" s="13">
        <f t="shared" si="28"/>
        <v>40340.801562499997</v>
      </c>
      <c r="T910" s="13">
        <f t="shared" si="2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>ROUNDUP((E911/D911)*100,0)</f>
        <v>4</v>
      </c>
      <c r="P911" s="6">
        <f xml:space="preserve"> IFERROR(ROUNDUP(E911/L911,2),0)</f>
        <v>65</v>
      </c>
      <c r="Q911" s="7" t="s">
        <v>8309</v>
      </c>
      <c r="R911" s="7" t="s">
        <v>8312</v>
      </c>
      <c r="S911" s="13">
        <f t="shared" si="28"/>
        <v>41081.69027777778</v>
      </c>
      <c r="T911" s="13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>ROUNDUP((E912/D912)*100,0)</f>
        <v>23</v>
      </c>
      <c r="P912" s="6">
        <f xml:space="preserve"> IFERROR(ROUNDUP(E912/L912,2),0)</f>
        <v>24.6</v>
      </c>
      <c r="Q912" s="7" t="s">
        <v>8309</v>
      </c>
      <c r="R912" s="7" t="s">
        <v>8312</v>
      </c>
      <c r="S912" s="13">
        <f t="shared" si="28"/>
        <v>42737.545358796298</v>
      </c>
      <c r="T912" s="13">
        <f t="shared" si="2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ROUNDUP((E913/D913)*100,0)</f>
        <v>0</v>
      </c>
      <c r="P913" s="6">
        <f xml:space="preserve"> IFERROR(ROUNDUP(E913/L913,2),0)</f>
        <v>0</v>
      </c>
      <c r="Q913" s="7" t="s">
        <v>8309</v>
      </c>
      <c r="R913" s="7" t="s">
        <v>8312</v>
      </c>
      <c r="S913" s="13">
        <f t="shared" si="28"/>
        <v>41642.005150462966</v>
      </c>
      <c r="T913" s="13">
        <f t="shared" si="2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>ROUNDUP((E914/D914)*100,0)</f>
        <v>1</v>
      </c>
      <c r="P914" s="6">
        <f xml:space="preserve"> IFERROR(ROUNDUP(E914/L914,2),0)</f>
        <v>15</v>
      </c>
      <c r="Q914" s="7" t="s">
        <v>8309</v>
      </c>
      <c r="R914" s="7" t="s">
        <v>8312</v>
      </c>
      <c r="S914" s="13">
        <f t="shared" si="28"/>
        <v>41194.109340277777</v>
      </c>
      <c r="T914" s="13">
        <f t="shared" si="2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>ROUNDUP((E915/D915)*100,0)</f>
        <v>7</v>
      </c>
      <c r="P915" s="6">
        <f xml:space="preserve"> IFERROR(ROUNDUP(E915/L915,2),0)</f>
        <v>82.59</v>
      </c>
      <c r="Q915" s="7" t="s">
        <v>8309</v>
      </c>
      <c r="R915" s="7" t="s">
        <v>8312</v>
      </c>
      <c r="S915" s="13">
        <f t="shared" si="28"/>
        <v>41004.139108796298</v>
      </c>
      <c r="T915" s="13">
        <f t="shared" si="2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>ROUNDUP((E916/D916)*100,0)</f>
        <v>0</v>
      </c>
      <c r="P916" s="6">
        <f xml:space="preserve"> IFERROR(ROUNDUP(E916/L916,2),0)</f>
        <v>0</v>
      </c>
      <c r="Q916" s="7" t="s">
        <v>8309</v>
      </c>
      <c r="R916" s="7" t="s">
        <v>8312</v>
      </c>
      <c r="S916" s="13">
        <f t="shared" si="28"/>
        <v>41116.763275462967</v>
      </c>
      <c r="T916" s="13">
        <f t="shared" si="2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>ROUNDUP((E917/D917)*100,0)</f>
        <v>6</v>
      </c>
      <c r="P917" s="6">
        <f xml:space="preserve"> IFERROR(ROUNDUP(E917/L917,2),0)</f>
        <v>41.669999999999995</v>
      </c>
      <c r="Q917" s="7" t="s">
        <v>8309</v>
      </c>
      <c r="R917" s="7" t="s">
        <v>8312</v>
      </c>
      <c r="S917" s="13">
        <f t="shared" si="28"/>
        <v>40937.679560185185</v>
      </c>
      <c r="T917" s="13">
        <f t="shared" si="2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>ROUNDUP((E918/D918)*100,0)</f>
        <v>0</v>
      </c>
      <c r="P918" s="6">
        <f xml:space="preserve"> IFERROR(ROUNDUP(E918/L918,2),0)</f>
        <v>0</v>
      </c>
      <c r="Q918" s="7" t="s">
        <v>8309</v>
      </c>
      <c r="R918" s="7" t="s">
        <v>8312</v>
      </c>
      <c r="S918" s="13">
        <f t="shared" si="28"/>
        <v>40434.853402777779</v>
      </c>
      <c r="T918" s="13">
        <f t="shared" si="2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>ROUNDUP((E919/D919)*100,0)</f>
        <v>1</v>
      </c>
      <c r="P919" s="6">
        <f xml:space="preserve"> IFERROR(ROUNDUP(E919/L919,2),0)</f>
        <v>30</v>
      </c>
      <c r="Q919" s="7" t="s">
        <v>8309</v>
      </c>
      <c r="R919" s="7" t="s">
        <v>8312</v>
      </c>
      <c r="S919" s="13">
        <f t="shared" si="28"/>
        <v>41802.94363425926</v>
      </c>
      <c r="T919" s="13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>ROUNDUP((E920/D920)*100,0)</f>
        <v>6</v>
      </c>
      <c r="P920" s="6">
        <f xml:space="preserve"> IFERROR(ROUNDUP(E920/L920,2),0)</f>
        <v>19.600000000000001</v>
      </c>
      <c r="Q920" s="7" t="s">
        <v>8309</v>
      </c>
      <c r="R920" s="7" t="s">
        <v>8312</v>
      </c>
      <c r="S920" s="13">
        <f t="shared" si="28"/>
        <v>41944.916215277779</v>
      </c>
      <c r="T920" s="13">
        <f t="shared" si="2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>ROUNDUP((E921/D921)*100,0)</f>
        <v>1</v>
      </c>
      <c r="P921" s="6">
        <f xml:space="preserve"> IFERROR(ROUNDUP(E921/L921,2),0)</f>
        <v>100</v>
      </c>
      <c r="Q921" s="7" t="s">
        <v>8309</v>
      </c>
      <c r="R921" s="7" t="s">
        <v>8312</v>
      </c>
      <c r="S921" s="13">
        <f t="shared" si="28"/>
        <v>41227.641724537039</v>
      </c>
      <c r="T921" s="13">
        <f t="shared" si="2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>ROUNDUP((E922/D922)*100,0)</f>
        <v>0</v>
      </c>
      <c r="P922" s="6">
        <f xml:space="preserve"> IFERROR(ROUNDUP(E922/L922,2),0)</f>
        <v>0</v>
      </c>
      <c r="Q922" s="7" t="s">
        <v>8309</v>
      </c>
      <c r="R922" s="7" t="s">
        <v>8312</v>
      </c>
      <c r="S922" s="13">
        <f t="shared" si="28"/>
        <v>41562.67155092593</v>
      </c>
      <c r="T922" s="13">
        <f t="shared" si="2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>ROUNDUP((E923/D923)*100,0)</f>
        <v>31</v>
      </c>
      <c r="P923" s="6">
        <f xml:space="preserve"> IFERROR(ROUNDUP(E923/L923,2),0)</f>
        <v>231.75</v>
      </c>
      <c r="Q923" s="7" t="s">
        <v>8309</v>
      </c>
      <c r="R923" s="7" t="s">
        <v>8312</v>
      </c>
      <c r="S923" s="13">
        <f t="shared" si="28"/>
        <v>40847.171018518515</v>
      </c>
      <c r="T923" s="13">
        <f t="shared" si="2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>ROUNDUP((E924/D924)*100,0)</f>
        <v>22</v>
      </c>
      <c r="P924" s="6">
        <f xml:space="preserve"> IFERROR(ROUNDUP(E924/L924,2),0)</f>
        <v>189.34</v>
      </c>
      <c r="Q924" s="7" t="s">
        <v>8309</v>
      </c>
      <c r="R924" s="7" t="s">
        <v>8312</v>
      </c>
      <c r="S924" s="13">
        <f t="shared" si="28"/>
        <v>41878.530011574076</v>
      </c>
      <c r="T924" s="13">
        <f t="shared" si="2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>ROUNDUP((E925/D925)*100,0)</f>
        <v>3</v>
      </c>
      <c r="P925" s="6">
        <f xml:space="preserve"> IFERROR(ROUNDUP(E925/L925,2),0)</f>
        <v>55</v>
      </c>
      <c r="Q925" s="7" t="s">
        <v>8309</v>
      </c>
      <c r="R925" s="7" t="s">
        <v>8312</v>
      </c>
      <c r="S925" s="13">
        <f t="shared" si="28"/>
        <v>41934.959756944445</v>
      </c>
      <c r="T925" s="13">
        <f t="shared" si="2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>ROUNDUP((E926/D926)*100,0)</f>
        <v>11</v>
      </c>
      <c r="P926" s="6">
        <f xml:space="preserve"> IFERROR(ROUNDUP(E926/L926,2),0)</f>
        <v>21.8</v>
      </c>
      <c r="Q926" s="7" t="s">
        <v>8309</v>
      </c>
      <c r="R926" s="7" t="s">
        <v>8312</v>
      </c>
      <c r="S926" s="13">
        <f t="shared" si="28"/>
        <v>41288.942928240744</v>
      </c>
      <c r="T926" s="13">
        <f t="shared" si="2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>ROUNDUP((E927/D927)*100,0)</f>
        <v>3</v>
      </c>
      <c r="P927" s="6">
        <f xml:space="preserve"> IFERROR(ROUNDUP(E927/L927,2),0)</f>
        <v>32</v>
      </c>
      <c r="Q927" s="7" t="s">
        <v>8309</v>
      </c>
      <c r="R927" s="7" t="s">
        <v>8312</v>
      </c>
      <c r="S927" s="13">
        <f t="shared" si="28"/>
        <v>41575.880914351852</v>
      </c>
      <c r="T927" s="13">
        <f t="shared" si="2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>ROUNDUP((E928/D928)*100,0)</f>
        <v>0</v>
      </c>
      <c r="P928" s="6">
        <f xml:space="preserve"> IFERROR(ROUNDUP(E928/L928,2),0)</f>
        <v>0</v>
      </c>
      <c r="Q928" s="7" t="s">
        <v>8309</v>
      </c>
      <c r="R928" s="7" t="s">
        <v>8312</v>
      </c>
      <c r="S928" s="13">
        <f t="shared" si="28"/>
        <v>40338.02002314815</v>
      </c>
      <c r="T928" s="13">
        <f t="shared" si="2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>ROUNDUP((E929/D929)*100,0)</f>
        <v>0</v>
      </c>
      <c r="P929" s="6">
        <f xml:space="preserve"> IFERROR(ROUNDUP(E929/L929,2),0)</f>
        <v>0</v>
      </c>
      <c r="Q929" s="7" t="s">
        <v>8309</v>
      </c>
      <c r="R929" s="7" t="s">
        <v>8312</v>
      </c>
      <c r="S929" s="13">
        <f t="shared" si="28"/>
        <v>41013.822858796295</v>
      </c>
      <c r="T929" s="13">
        <f t="shared" si="2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>ROUNDUP((E930/D930)*100,0)</f>
        <v>11</v>
      </c>
      <c r="P930" s="6">
        <f xml:space="preserve"> IFERROR(ROUNDUP(E930/L930,2),0)</f>
        <v>56.25</v>
      </c>
      <c r="Q930" s="7" t="s">
        <v>8309</v>
      </c>
      <c r="R930" s="7" t="s">
        <v>8312</v>
      </c>
      <c r="S930" s="13">
        <f t="shared" si="28"/>
        <v>41180.86241898148</v>
      </c>
      <c r="T930" s="13">
        <f t="shared" si="2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>ROUNDUP((E931/D931)*100,0)</f>
        <v>0</v>
      </c>
      <c r="P931" s="6">
        <f xml:space="preserve"> IFERROR(ROUNDUP(E931/L931,2),0)</f>
        <v>0</v>
      </c>
      <c r="Q931" s="7" t="s">
        <v>8309</v>
      </c>
      <c r="R931" s="7" t="s">
        <v>8312</v>
      </c>
      <c r="S931" s="13">
        <f t="shared" si="28"/>
        <v>40978.238067129627</v>
      </c>
      <c r="T931" s="13">
        <f t="shared" si="2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>ROUNDUP((E932/D932)*100,0)</f>
        <v>39</v>
      </c>
      <c r="P932" s="6">
        <f xml:space="preserve"> IFERROR(ROUNDUP(E932/L932,2),0)</f>
        <v>69</v>
      </c>
      <c r="Q932" s="7" t="s">
        <v>8309</v>
      </c>
      <c r="R932" s="7" t="s">
        <v>8312</v>
      </c>
      <c r="S932" s="13">
        <f t="shared" si="28"/>
        <v>40312.915578703702</v>
      </c>
      <c r="T932" s="13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>ROUNDUP((E933/D933)*100,0)</f>
        <v>7</v>
      </c>
      <c r="P933" s="6">
        <f xml:space="preserve"> IFERROR(ROUNDUP(E933/L933,2),0)</f>
        <v>18.720000000000002</v>
      </c>
      <c r="Q933" s="7" t="s">
        <v>8309</v>
      </c>
      <c r="R933" s="7" t="s">
        <v>8312</v>
      </c>
      <c r="S933" s="13">
        <f t="shared" si="28"/>
        <v>41680.359976851854</v>
      </c>
      <c r="T933" s="13">
        <f t="shared" si="2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>ROUNDUP((E934/D934)*100,0)</f>
        <v>15</v>
      </c>
      <c r="P934" s="6">
        <f xml:space="preserve"> IFERROR(ROUNDUP(E934/L934,2),0)</f>
        <v>46.04</v>
      </c>
      <c r="Q934" s="7" t="s">
        <v>8309</v>
      </c>
      <c r="R934" s="7" t="s">
        <v>8312</v>
      </c>
      <c r="S934" s="13">
        <f t="shared" si="28"/>
        <v>41310.969270833331</v>
      </c>
      <c r="T934" s="13">
        <f t="shared" si="2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>ROUNDUP((E935/D935)*100,0)</f>
        <v>6</v>
      </c>
      <c r="P935" s="6">
        <f xml:space="preserve"> IFERROR(ROUNDUP(E935/L935,2),0)</f>
        <v>60</v>
      </c>
      <c r="Q935" s="7" t="s">
        <v>8309</v>
      </c>
      <c r="R935" s="7" t="s">
        <v>8312</v>
      </c>
      <c r="S935" s="13">
        <f t="shared" si="28"/>
        <v>41711.169085648151</v>
      </c>
      <c r="T935" s="13">
        <f t="shared" si="2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>ROUNDUP((E936/D936)*100,0)</f>
        <v>31</v>
      </c>
      <c r="P936" s="6">
        <f xml:space="preserve"> IFERROR(ROUNDUP(E936/L936,2),0)</f>
        <v>50.669999999999995</v>
      </c>
      <c r="Q936" s="7" t="s">
        <v>8309</v>
      </c>
      <c r="R936" s="7" t="s">
        <v>8312</v>
      </c>
      <c r="S936" s="13">
        <f t="shared" si="28"/>
        <v>41733.737083333333</v>
      </c>
      <c r="T936" s="13">
        <f t="shared" si="2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>ROUNDUP((E937/D937)*100,0)</f>
        <v>2</v>
      </c>
      <c r="P937" s="6">
        <f xml:space="preserve"> IFERROR(ROUNDUP(E937/L937,2),0)</f>
        <v>25</v>
      </c>
      <c r="Q937" s="7" t="s">
        <v>8309</v>
      </c>
      <c r="R937" s="7" t="s">
        <v>8312</v>
      </c>
      <c r="S937" s="13">
        <f t="shared" si="28"/>
        <v>42368.333668981482</v>
      </c>
      <c r="T937" s="13">
        <f t="shared" si="2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>ROUNDUP((E938/D938)*100,0)</f>
        <v>0</v>
      </c>
      <c r="P938" s="6">
        <f xml:space="preserve"> IFERROR(ROUNDUP(E938/L938,2),0)</f>
        <v>0</v>
      </c>
      <c r="Q938" s="7" t="s">
        <v>8309</v>
      </c>
      <c r="R938" s="7" t="s">
        <v>8312</v>
      </c>
      <c r="S938" s="13">
        <f t="shared" si="28"/>
        <v>40883.024178240739</v>
      </c>
      <c r="T938" s="13">
        <f t="shared" si="2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>ROUNDUP((E939/D939)*100,0)</f>
        <v>2</v>
      </c>
      <c r="P939" s="6">
        <f xml:space="preserve"> IFERROR(ROUNDUP(E939/L939,2),0)</f>
        <v>20</v>
      </c>
      <c r="Q939" s="7" t="s">
        <v>8309</v>
      </c>
      <c r="R939" s="7" t="s">
        <v>8312</v>
      </c>
      <c r="S939" s="13">
        <f t="shared" si="28"/>
        <v>41551.798113425924</v>
      </c>
      <c r="T939" s="13">
        <f t="shared" si="2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>ROUNDUP((E940/D940)*100,0)</f>
        <v>1</v>
      </c>
      <c r="P940" s="6">
        <f xml:space="preserve"> IFERROR(ROUNDUP(E940/L940,2),0)</f>
        <v>25</v>
      </c>
      <c r="Q940" s="7" t="s">
        <v>8309</v>
      </c>
      <c r="R940" s="7" t="s">
        <v>8312</v>
      </c>
      <c r="S940" s="13">
        <f t="shared" si="28"/>
        <v>41124.479722222226</v>
      </c>
      <c r="T940" s="13">
        <f t="shared" si="2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>ROUNDUP((E941/D941)*100,0)</f>
        <v>2</v>
      </c>
      <c r="P941" s="6">
        <f xml:space="preserve"> IFERROR(ROUNDUP(E941/L941,2),0)</f>
        <v>20</v>
      </c>
      <c r="Q941" s="7" t="s">
        <v>8309</v>
      </c>
      <c r="R941" s="7" t="s">
        <v>8312</v>
      </c>
      <c r="S941" s="13">
        <f t="shared" si="28"/>
        <v>41416.763171296298</v>
      </c>
      <c r="T941" s="13">
        <f t="shared" si="2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>ROUNDUP((E942/D942)*100,0)</f>
        <v>18</v>
      </c>
      <c r="P942" s="6">
        <f xml:space="preserve"> IFERROR(ROUNDUP(E942/L942,2),0)</f>
        <v>110.29</v>
      </c>
      <c r="Q942" s="7" t="s">
        <v>8339</v>
      </c>
      <c r="R942" s="7" t="s">
        <v>8341</v>
      </c>
      <c r="S942" s="13">
        <f t="shared" si="28"/>
        <v>42182.008402777778</v>
      </c>
      <c r="T942" s="13">
        <f t="shared" si="2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>ROUNDUP((E943/D943)*100,0)</f>
        <v>3</v>
      </c>
      <c r="P943" s="6">
        <f xml:space="preserve"> IFERROR(ROUNDUP(E943/L943,2),0)</f>
        <v>37.46</v>
      </c>
      <c r="Q943" s="7" t="s">
        <v>8339</v>
      </c>
      <c r="R943" s="7" t="s">
        <v>8341</v>
      </c>
      <c r="S943" s="13">
        <f t="shared" si="28"/>
        <v>42746.096585648149</v>
      </c>
      <c r="T943" s="13">
        <f t="shared" si="2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>ROUNDUP((E944/D944)*100,0)</f>
        <v>9</v>
      </c>
      <c r="P944" s="6">
        <f xml:space="preserve"> IFERROR(ROUNDUP(E944/L944,2),0)</f>
        <v>41.75</v>
      </c>
      <c r="Q944" s="7" t="s">
        <v>8339</v>
      </c>
      <c r="R944" s="7" t="s">
        <v>8341</v>
      </c>
      <c r="S944" s="13">
        <f t="shared" si="28"/>
        <v>42382.843287037031</v>
      </c>
      <c r="T944" s="13">
        <f t="shared" si="2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>ROUNDUP((E945/D945)*100,0)</f>
        <v>10</v>
      </c>
      <c r="P945" s="6">
        <f xml:space="preserve"> IFERROR(ROUNDUP(E945/L945,2),0)</f>
        <v>24.09</v>
      </c>
      <c r="Q945" s="7" t="s">
        <v>8339</v>
      </c>
      <c r="R945" s="7" t="s">
        <v>8341</v>
      </c>
      <c r="S945" s="13">
        <f t="shared" si="28"/>
        <v>42673.66788194445</v>
      </c>
      <c r="T945" s="13">
        <f t="shared" si="2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>ROUNDUP((E946/D946)*100,0)</f>
        <v>14</v>
      </c>
      <c r="P946" s="6">
        <f xml:space="preserve"> IFERROR(ROUNDUP(E946/L946,2),0)</f>
        <v>69.410000000000011</v>
      </c>
      <c r="Q946" s="7" t="s">
        <v>8339</v>
      </c>
      <c r="R946" s="7" t="s">
        <v>8341</v>
      </c>
      <c r="S946" s="13">
        <f t="shared" si="28"/>
        <v>42444.583912037036</v>
      </c>
      <c r="T946" s="13">
        <f t="shared" si="2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>ROUNDUP((E947/D947)*100,0)</f>
        <v>3</v>
      </c>
      <c r="P947" s="6">
        <f xml:space="preserve"> IFERROR(ROUNDUP(E947/L947,2),0)</f>
        <v>155.25</v>
      </c>
      <c r="Q947" s="7" t="s">
        <v>8339</v>
      </c>
      <c r="R947" s="7" t="s">
        <v>8341</v>
      </c>
      <c r="S947" s="13">
        <f t="shared" si="28"/>
        <v>42732.872986111113</v>
      </c>
      <c r="T947" s="13">
        <f t="shared" si="2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>ROUNDUP((E948/D948)*100,0)</f>
        <v>2</v>
      </c>
      <c r="P948" s="6">
        <f xml:space="preserve"> IFERROR(ROUNDUP(E948/L948,2),0)</f>
        <v>57.2</v>
      </c>
      <c r="Q948" s="7" t="s">
        <v>8339</v>
      </c>
      <c r="R948" s="7" t="s">
        <v>8341</v>
      </c>
      <c r="S948" s="13">
        <f t="shared" si="28"/>
        <v>42592.750555555554</v>
      </c>
      <c r="T948" s="13">
        <f t="shared" si="2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>ROUNDUP((E949/D949)*100,0)</f>
        <v>0</v>
      </c>
      <c r="P949" s="6">
        <f xml:space="preserve"> IFERROR(ROUNDUP(E949/L949,2),0)</f>
        <v>0</v>
      </c>
      <c r="Q949" s="7" t="s">
        <v>8339</v>
      </c>
      <c r="R949" s="7" t="s">
        <v>8341</v>
      </c>
      <c r="S949" s="13">
        <f t="shared" si="28"/>
        <v>42491.781319444446</v>
      </c>
      <c r="T949" s="13">
        <f t="shared" si="2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>ROUNDUP((E950/D950)*100,0)</f>
        <v>12</v>
      </c>
      <c r="P950" s="6">
        <f xml:space="preserve"> IFERROR(ROUNDUP(E950/L950,2),0)</f>
        <v>60</v>
      </c>
      <c r="Q950" s="7" t="s">
        <v>8339</v>
      </c>
      <c r="R950" s="7" t="s">
        <v>8341</v>
      </c>
      <c r="S950" s="13">
        <f t="shared" si="28"/>
        <v>42411.828287037039</v>
      </c>
      <c r="T950" s="13">
        <f t="shared" si="2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>ROUNDUP((E951/D951)*100,0)</f>
        <v>2</v>
      </c>
      <c r="P951" s="6">
        <f xml:space="preserve"> IFERROR(ROUNDUP(E951/L951,2),0)</f>
        <v>39</v>
      </c>
      <c r="Q951" s="7" t="s">
        <v>8339</v>
      </c>
      <c r="R951" s="7" t="s">
        <v>8341</v>
      </c>
      <c r="S951" s="13">
        <f t="shared" si="28"/>
        <v>42361.043703703705</v>
      </c>
      <c r="T951" s="13">
        <f t="shared" si="2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>ROUNDUP((E952/D952)*100,0)</f>
        <v>29</v>
      </c>
      <c r="P952" s="6">
        <f xml:space="preserve"> IFERROR(ROUNDUP(E952/L952,2),0)</f>
        <v>58.419999999999995</v>
      </c>
      <c r="Q952" s="7" t="s">
        <v>8339</v>
      </c>
      <c r="R952" s="7" t="s">
        <v>8341</v>
      </c>
      <c r="S952" s="13">
        <f t="shared" si="28"/>
        <v>42356.750706018516</v>
      </c>
      <c r="T952" s="13">
        <f t="shared" si="2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>ROUNDUP((E953/D953)*100,0)</f>
        <v>39</v>
      </c>
      <c r="P953" s="6">
        <f xml:space="preserve"> IFERROR(ROUNDUP(E953/L953,2),0)</f>
        <v>158.63999999999999</v>
      </c>
      <c r="Q953" s="7" t="s">
        <v>8339</v>
      </c>
      <c r="R953" s="7" t="s">
        <v>8341</v>
      </c>
      <c r="S953" s="13">
        <f t="shared" si="28"/>
        <v>42480.653611111105</v>
      </c>
      <c r="T953" s="13">
        <f t="shared" si="2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>ROUNDUP((E954/D954)*100,0)</f>
        <v>40</v>
      </c>
      <c r="P954" s="6">
        <f xml:space="preserve"> IFERROR(ROUNDUP(E954/L954,2),0)</f>
        <v>99.86</v>
      </c>
      <c r="Q954" s="7" t="s">
        <v>8339</v>
      </c>
      <c r="R954" s="7" t="s">
        <v>8341</v>
      </c>
      <c r="S954" s="13">
        <f t="shared" si="28"/>
        <v>42662.613564814819</v>
      </c>
      <c r="T954" s="13">
        <f t="shared" si="2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>ROUNDUP((E955/D955)*100,0)</f>
        <v>1</v>
      </c>
      <c r="P955" s="6">
        <f xml:space="preserve"> IFERROR(ROUNDUP(E955/L955,2),0)</f>
        <v>25.2</v>
      </c>
      <c r="Q955" s="7" t="s">
        <v>8339</v>
      </c>
      <c r="R955" s="7" t="s">
        <v>8341</v>
      </c>
      <c r="S955" s="13">
        <f t="shared" si="28"/>
        <v>41999.164340277777</v>
      </c>
      <c r="T955" s="13">
        <f t="shared" si="2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>ROUNDUP((E956/D956)*100,0)</f>
        <v>44</v>
      </c>
      <c r="P956" s="6">
        <f xml:space="preserve"> IFERROR(ROUNDUP(E956/L956,2),0)</f>
        <v>89.2</v>
      </c>
      <c r="Q956" s="7" t="s">
        <v>8339</v>
      </c>
      <c r="R956" s="7" t="s">
        <v>8341</v>
      </c>
      <c r="S956" s="13">
        <f t="shared" si="28"/>
        <v>42194.833784722221</v>
      </c>
      <c r="T956" s="13">
        <f t="shared" si="2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>ROUNDUP((E957/D957)*100,0)</f>
        <v>6</v>
      </c>
      <c r="P957" s="6">
        <f xml:space="preserve"> IFERROR(ROUNDUP(E957/L957,2),0)</f>
        <v>182.63</v>
      </c>
      <c r="Q957" s="7" t="s">
        <v>8339</v>
      </c>
      <c r="R957" s="7" t="s">
        <v>8341</v>
      </c>
      <c r="S957" s="13">
        <f t="shared" si="28"/>
        <v>42586.295138888891</v>
      </c>
      <c r="T957" s="13">
        <f t="shared" si="2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>ROUNDUP((E958/D958)*100,0)</f>
        <v>2</v>
      </c>
      <c r="P958" s="6">
        <f xml:space="preserve"> IFERROR(ROUNDUP(E958/L958,2),0)</f>
        <v>50.65</v>
      </c>
      <c r="Q958" s="7" t="s">
        <v>8339</v>
      </c>
      <c r="R958" s="7" t="s">
        <v>8341</v>
      </c>
      <c r="S958" s="13">
        <f t="shared" si="28"/>
        <v>42060.913877314815</v>
      </c>
      <c r="T958" s="13">
        <f t="shared" si="2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>ROUNDUP((E959/D959)*100,0)</f>
        <v>2</v>
      </c>
      <c r="P959" s="6">
        <f xml:space="preserve"> IFERROR(ROUNDUP(E959/L959,2),0)</f>
        <v>33.29</v>
      </c>
      <c r="Q959" s="7" t="s">
        <v>8339</v>
      </c>
      <c r="R959" s="7" t="s">
        <v>8341</v>
      </c>
      <c r="S959" s="13">
        <f t="shared" si="28"/>
        <v>42660.552465277782</v>
      </c>
      <c r="T959" s="13">
        <f t="shared" si="2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>ROUNDUP((E960/D960)*100,0)</f>
        <v>12</v>
      </c>
      <c r="P960" s="6">
        <f xml:space="preserve"> IFERROR(ROUNDUP(E960/L960,2),0)</f>
        <v>51.83</v>
      </c>
      <c r="Q960" s="7" t="s">
        <v>8339</v>
      </c>
      <c r="R960" s="7" t="s">
        <v>8341</v>
      </c>
      <c r="S960" s="13">
        <f t="shared" si="28"/>
        <v>42082.802812499998</v>
      </c>
      <c r="T960" s="13">
        <f t="shared" si="2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>ROUNDUP((E961/D961)*100,0)</f>
        <v>39</v>
      </c>
      <c r="P961" s="6">
        <f xml:space="preserve"> IFERROR(ROUNDUP(E961/L961,2),0)</f>
        <v>113.63000000000001</v>
      </c>
      <c r="Q961" s="7" t="s">
        <v>8339</v>
      </c>
      <c r="R961" s="7" t="s">
        <v>8341</v>
      </c>
      <c r="S961" s="13">
        <f t="shared" si="28"/>
        <v>41993.174363425926</v>
      </c>
      <c r="T961" s="13">
        <f t="shared" si="2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>ROUNDUP((E962/D962)*100,0)</f>
        <v>47</v>
      </c>
      <c r="P962" s="6">
        <f xml:space="preserve"> IFERROR(ROUNDUP(E962/L962,2),0)</f>
        <v>136.47</v>
      </c>
      <c r="Q962" s="7" t="s">
        <v>8339</v>
      </c>
      <c r="R962" s="7" t="s">
        <v>8341</v>
      </c>
      <c r="S962" s="13">
        <f t="shared" si="28"/>
        <v>42766.626793981486</v>
      </c>
      <c r="T962" s="13">
        <f t="shared" si="2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>ROUNDUP((E963/D963)*100,0)</f>
        <v>43</v>
      </c>
      <c r="P963" s="6">
        <f xml:space="preserve"> IFERROR(ROUNDUP(E963/L963,2),0)</f>
        <v>364.36</v>
      </c>
      <c r="Q963" s="7" t="s">
        <v>8339</v>
      </c>
      <c r="R963" s="7" t="s">
        <v>8341</v>
      </c>
      <c r="S963" s="13">
        <f t="shared" ref="S963:S1026" si="30">(((J963/60)/60)/24)+DATE(1970,1,1)</f>
        <v>42740.693692129629</v>
      </c>
      <c r="T963" s="13">
        <f t="shared" ref="T963:T1026" si="31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>ROUNDUP((E964/D964)*100,0)</f>
        <v>29</v>
      </c>
      <c r="P964" s="6">
        <f xml:space="preserve"> IFERROR(ROUNDUP(E964/L964,2),0)</f>
        <v>19.25</v>
      </c>
      <c r="Q964" s="7" t="s">
        <v>8339</v>
      </c>
      <c r="R964" s="7" t="s">
        <v>8341</v>
      </c>
      <c r="S964" s="13">
        <f t="shared" si="30"/>
        <v>42373.712418981479</v>
      </c>
      <c r="T964" s="13">
        <f t="shared" si="3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>ROUNDUP((E965/D965)*100,0)</f>
        <v>2</v>
      </c>
      <c r="P965" s="6">
        <f xml:space="preserve"> IFERROR(ROUNDUP(E965/L965,2),0)</f>
        <v>41.89</v>
      </c>
      <c r="Q965" s="7" t="s">
        <v>8339</v>
      </c>
      <c r="R965" s="7" t="s">
        <v>8341</v>
      </c>
      <c r="S965" s="13">
        <f t="shared" si="30"/>
        <v>42625.635636574079</v>
      </c>
      <c r="T965" s="13">
        <f t="shared" si="3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>ROUNDUP((E966/D966)*100,0)</f>
        <v>1</v>
      </c>
      <c r="P966" s="6">
        <f xml:space="preserve"> IFERROR(ROUNDUP(E966/L966,2),0)</f>
        <v>30.32</v>
      </c>
      <c r="Q966" s="7" t="s">
        <v>8339</v>
      </c>
      <c r="R966" s="7" t="s">
        <v>8341</v>
      </c>
      <c r="S966" s="13">
        <f t="shared" si="30"/>
        <v>42208.628692129627</v>
      </c>
      <c r="T966" s="13">
        <f t="shared" si="31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>ROUNDUP((E967/D967)*100,0)</f>
        <v>2</v>
      </c>
      <c r="P967" s="6">
        <f xml:space="preserve"> IFERROR(ROUNDUP(E967/L967,2),0)</f>
        <v>49.669999999999995</v>
      </c>
      <c r="Q967" s="7" t="s">
        <v>8339</v>
      </c>
      <c r="R967" s="7" t="s">
        <v>8341</v>
      </c>
      <c r="S967" s="13">
        <f t="shared" si="30"/>
        <v>42637.016736111109</v>
      </c>
      <c r="T967" s="13">
        <f t="shared" si="3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>ROUNDUP((E968/D968)*100,0)</f>
        <v>15</v>
      </c>
      <c r="P968" s="6">
        <f xml:space="preserve"> IFERROR(ROUNDUP(E968/L968,2),0)</f>
        <v>59.2</v>
      </c>
      <c r="Q968" s="7" t="s">
        <v>8339</v>
      </c>
      <c r="R968" s="7" t="s">
        <v>8341</v>
      </c>
      <c r="S968" s="13">
        <f t="shared" si="30"/>
        <v>42619.635787037041</v>
      </c>
      <c r="T968" s="13">
        <f t="shared" si="3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>ROUNDUP((E969/D969)*100,0)</f>
        <v>18</v>
      </c>
      <c r="P969" s="6">
        <f xml:space="preserve"> IFERROR(ROUNDUP(E969/L969,2),0)</f>
        <v>43.98</v>
      </c>
      <c r="Q969" s="7" t="s">
        <v>8339</v>
      </c>
      <c r="R969" s="7" t="s">
        <v>8341</v>
      </c>
      <c r="S969" s="13">
        <f t="shared" si="30"/>
        <v>42422.254328703704</v>
      </c>
      <c r="T969" s="13">
        <f t="shared" si="31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>ROUNDUP((E970/D970)*100,0)</f>
        <v>2</v>
      </c>
      <c r="P970" s="6">
        <f xml:space="preserve"> IFERROR(ROUNDUP(E970/L970,2),0)</f>
        <v>26.5</v>
      </c>
      <c r="Q970" s="7" t="s">
        <v>8339</v>
      </c>
      <c r="R970" s="7" t="s">
        <v>8341</v>
      </c>
      <c r="S970" s="13">
        <f t="shared" si="30"/>
        <v>41836.847615740742</v>
      </c>
      <c r="T970" s="13">
        <f t="shared" si="3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>ROUNDUP((E971/D971)*100,0)</f>
        <v>47</v>
      </c>
      <c r="P971" s="6">
        <f xml:space="preserve"> IFERROR(ROUNDUP(E971/L971,2),0)</f>
        <v>1272.73</v>
      </c>
      <c r="Q971" s="7" t="s">
        <v>8339</v>
      </c>
      <c r="R971" s="7" t="s">
        <v>8341</v>
      </c>
      <c r="S971" s="13">
        <f t="shared" si="30"/>
        <v>42742.30332175926</v>
      </c>
      <c r="T971" s="13">
        <f t="shared" si="3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>ROUNDUP((E972/D972)*100,0)</f>
        <v>46</v>
      </c>
      <c r="P972" s="6">
        <f xml:space="preserve"> IFERROR(ROUNDUP(E972/L972,2),0)</f>
        <v>164</v>
      </c>
      <c r="Q972" s="7" t="s">
        <v>8339</v>
      </c>
      <c r="R972" s="7" t="s">
        <v>8341</v>
      </c>
      <c r="S972" s="13">
        <f t="shared" si="30"/>
        <v>42721.220520833333</v>
      </c>
      <c r="T972" s="13">
        <f t="shared" si="31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>ROUNDUP((E973/D973)*100,0)</f>
        <v>1</v>
      </c>
      <c r="P973" s="6">
        <f xml:space="preserve"> IFERROR(ROUNDUP(E973/L973,2),0)</f>
        <v>45.2</v>
      </c>
      <c r="Q973" s="7" t="s">
        <v>8339</v>
      </c>
      <c r="R973" s="7" t="s">
        <v>8341</v>
      </c>
      <c r="S973" s="13">
        <f t="shared" si="30"/>
        <v>42111.709027777775</v>
      </c>
      <c r="T973" s="13">
        <f t="shared" si="3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>ROUNDUP((E974/D974)*100,0)</f>
        <v>35</v>
      </c>
      <c r="P974" s="6">
        <f xml:space="preserve"> IFERROR(ROUNDUP(E974/L974,2),0)</f>
        <v>153.88999999999999</v>
      </c>
      <c r="Q974" s="7" t="s">
        <v>8339</v>
      </c>
      <c r="R974" s="7" t="s">
        <v>8341</v>
      </c>
      <c r="S974" s="13">
        <f t="shared" si="30"/>
        <v>41856.865717592591</v>
      </c>
      <c r="T974" s="13">
        <f t="shared" si="3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>ROUNDUP((E975/D975)*100,0)</f>
        <v>3</v>
      </c>
      <c r="P975" s="6">
        <f xml:space="preserve"> IFERROR(ROUNDUP(E975/L975,2),0)</f>
        <v>51.379999999999995</v>
      </c>
      <c r="Q975" s="7" t="s">
        <v>8339</v>
      </c>
      <c r="R975" s="7" t="s">
        <v>8341</v>
      </c>
      <c r="S975" s="13">
        <f t="shared" si="30"/>
        <v>42257.014965277776</v>
      </c>
      <c r="T975" s="13">
        <f t="shared" si="3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>ROUNDUP((E976/D976)*100,0)</f>
        <v>1</v>
      </c>
      <c r="P976" s="6">
        <f xml:space="preserve"> IFERROR(ROUNDUP(E976/L976,2),0)</f>
        <v>93.34</v>
      </c>
      <c r="Q976" s="7" t="s">
        <v>8339</v>
      </c>
      <c r="R976" s="7" t="s">
        <v>8341</v>
      </c>
      <c r="S976" s="13">
        <f t="shared" si="30"/>
        <v>42424.749490740738</v>
      </c>
      <c r="T976" s="13">
        <f t="shared" si="31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>ROUNDUP((E977/D977)*100,0)</f>
        <v>3</v>
      </c>
      <c r="P977" s="6">
        <f xml:space="preserve"> IFERROR(ROUNDUP(E977/L977,2),0)</f>
        <v>108.63000000000001</v>
      </c>
      <c r="Q977" s="7" t="s">
        <v>8339</v>
      </c>
      <c r="R977" s="7" t="s">
        <v>8341</v>
      </c>
      <c r="S977" s="13">
        <f t="shared" si="30"/>
        <v>42489.696585648147</v>
      </c>
      <c r="T977" s="13">
        <f t="shared" si="31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>ROUNDUP((E978/D978)*100,0)</f>
        <v>2</v>
      </c>
      <c r="P978" s="6">
        <f xml:space="preserve"> IFERROR(ROUNDUP(E978/L978,2),0)</f>
        <v>160.5</v>
      </c>
      <c r="Q978" s="7" t="s">
        <v>8339</v>
      </c>
      <c r="R978" s="7" t="s">
        <v>8341</v>
      </c>
      <c r="S978" s="13">
        <f t="shared" si="30"/>
        <v>42185.058993055558</v>
      </c>
      <c r="T978" s="13">
        <f t="shared" si="31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>ROUNDUP((E979/D979)*100,0)</f>
        <v>34</v>
      </c>
      <c r="P979" s="6">
        <f xml:space="preserve"> IFERROR(ROUNDUP(E979/L979,2),0)</f>
        <v>75.75</v>
      </c>
      <c r="Q979" s="7" t="s">
        <v>8339</v>
      </c>
      <c r="R979" s="7" t="s">
        <v>8341</v>
      </c>
      <c r="S979" s="13">
        <f t="shared" si="30"/>
        <v>42391.942094907412</v>
      </c>
      <c r="T979" s="13">
        <f t="shared" si="3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>ROUNDUP((E980/D980)*100,0)</f>
        <v>57</v>
      </c>
      <c r="P980" s="6">
        <f xml:space="preserve"> IFERROR(ROUNDUP(E980/L980,2),0)</f>
        <v>790.84</v>
      </c>
      <c r="Q980" s="7" t="s">
        <v>8339</v>
      </c>
      <c r="R980" s="7" t="s">
        <v>8341</v>
      </c>
      <c r="S980" s="13">
        <f t="shared" si="30"/>
        <v>42395.309039351851</v>
      </c>
      <c r="T980" s="13">
        <f t="shared" si="3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>ROUNDUP((E981/D981)*100,0)</f>
        <v>83</v>
      </c>
      <c r="P981" s="6">
        <f xml:space="preserve"> IFERROR(ROUNDUP(E981/L981,2),0)</f>
        <v>301.94</v>
      </c>
      <c r="Q981" s="7" t="s">
        <v>8339</v>
      </c>
      <c r="R981" s="7" t="s">
        <v>8341</v>
      </c>
      <c r="S981" s="13">
        <f t="shared" si="30"/>
        <v>42506.416990740734</v>
      </c>
      <c r="T981" s="13">
        <f t="shared" si="3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>ROUNDUP((E982/D982)*100,0)</f>
        <v>15</v>
      </c>
      <c r="P982" s="6">
        <f xml:space="preserve"> IFERROR(ROUNDUP(E982/L982,2),0)</f>
        <v>47.94</v>
      </c>
      <c r="Q982" s="7" t="s">
        <v>8339</v>
      </c>
      <c r="R982" s="7" t="s">
        <v>8341</v>
      </c>
      <c r="S982" s="13">
        <f t="shared" si="30"/>
        <v>41928.904189814813</v>
      </c>
      <c r="T982" s="13">
        <f t="shared" si="3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>ROUNDUP((E983/D983)*100,0)</f>
        <v>1</v>
      </c>
      <c r="P983" s="6">
        <f xml:space="preserve"> IFERROR(ROUNDUP(E983/L983,2),0)</f>
        <v>2.75</v>
      </c>
      <c r="Q983" s="7" t="s">
        <v>8339</v>
      </c>
      <c r="R983" s="7" t="s">
        <v>8341</v>
      </c>
      <c r="S983" s="13">
        <f t="shared" si="30"/>
        <v>41830.947013888886</v>
      </c>
      <c r="T983" s="13">
        <f t="shared" si="31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>ROUNDUP((E984/D984)*100,0)</f>
        <v>1</v>
      </c>
      <c r="P984" s="6">
        <f xml:space="preserve"> IFERROR(ROUNDUP(E984/L984,2),0)</f>
        <v>1</v>
      </c>
      <c r="Q984" s="7" t="s">
        <v>8339</v>
      </c>
      <c r="R984" s="7" t="s">
        <v>8341</v>
      </c>
      <c r="S984" s="13">
        <f t="shared" si="30"/>
        <v>42615.753310185188</v>
      </c>
      <c r="T984" s="13">
        <f t="shared" si="3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>ROUNDUP((E985/D985)*100,0)</f>
        <v>30</v>
      </c>
      <c r="P985" s="6">
        <f xml:space="preserve"> IFERROR(ROUNDUP(E985/L985,2),0)</f>
        <v>171.79999999999998</v>
      </c>
      <c r="Q985" s="7" t="s">
        <v>8339</v>
      </c>
      <c r="R985" s="7" t="s">
        <v>8341</v>
      </c>
      <c r="S985" s="13">
        <f t="shared" si="30"/>
        <v>42574.667650462965</v>
      </c>
      <c r="T985" s="13">
        <f t="shared" si="31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>ROUNDUP((E986/D986)*100,0)</f>
        <v>2</v>
      </c>
      <c r="P986" s="6">
        <f xml:space="preserve"> IFERROR(ROUNDUP(E986/L986,2),0)</f>
        <v>35.339999999999996</v>
      </c>
      <c r="Q986" s="7" t="s">
        <v>8339</v>
      </c>
      <c r="R986" s="7" t="s">
        <v>8341</v>
      </c>
      <c r="S986" s="13">
        <f t="shared" si="30"/>
        <v>42061.11583333333</v>
      </c>
      <c r="T986" s="13">
        <f t="shared" si="31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>ROUNDUP((E987/D987)*100,0)</f>
        <v>7</v>
      </c>
      <c r="P987" s="6">
        <f xml:space="preserve"> IFERROR(ROUNDUP(E987/L987,2),0)</f>
        <v>82.09</v>
      </c>
      <c r="Q987" s="7" t="s">
        <v>8339</v>
      </c>
      <c r="R987" s="7" t="s">
        <v>8341</v>
      </c>
      <c r="S987" s="13">
        <f t="shared" si="30"/>
        <v>42339.967708333337</v>
      </c>
      <c r="T987" s="13">
        <f t="shared" si="3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>ROUNDUP((E988/D988)*100,0)</f>
        <v>13</v>
      </c>
      <c r="P988" s="6">
        <f xml:space="preserve"> IFERROR(ROUNDUP(E988/L988,2),0)</f>
        <v>110.87</v>
      </c>
      <c r="Q988" s="7" t="s">
        <v>8339</v>
      </c>
      <c r="R988" s="7" t="s">
        <v>8341</v>
      </c>
      <c r="S988" s="13">
        <f t="shared" si="30"/>
        <v>42324.767361111109</v>
      </c>
      <c r="T988" s="13">
        <f t="shared" si="3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>ROUNDUP((E989/D989)*100,0)</f>
        <v>14</v>
      </c>
      <c r="P989" s="6">
        <f xml:space="preserve"> IFERROR(ROUNDUP(E989/L989,2),0)</f>
        <v>161.22</v>
      </c>
      <c r="Q989" s="7" t="s">
        <v>8339</v>
      </c>
      <c r="R989" s="7" t="s">
        <v>8341</v>
      </c>
      <c r="S989" s="13">
        <f t="shared" si="30"/>
        <v>41773.294560185182</v>
      </c>
      <c r="T989" s="13">
        <f t="shared" si="3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>ROUNDUP((E990/D990)*100,0)</f>
        <v>0</v>
      </c>
      <c r="P990" s="6">
        <f xml:space="preserve"> IFERROR(ROUNDUP(E990/L990,2),0)</f>
        <v>0</v>
      </c>
      <c r="Q990" s="7" t="s">
        <v>8339</v>
      </c>
      <c r="R990" s="7" t="s">
        <v>8341</v>
      </c>
      <c r="S990" s="13">
        <f t="shared" si="30"/>
        <v>42614.356770833328</v>
      </c>
      <c r="T990" s="13">
        <f t="shared" si="3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>ROUNDUP((E991/D991)*100,0)</f>
        <v>17</v>
      </c>
      <c r="P991" s="6">
        <f xml:space="preserve"> IFERROR(ROUNDUP(E991/L991,2),0)</f>
        <v>52.41</v>
      </c>
      <c r="Q991" s="7" t="s">
        <v>8339</v>
      </c>
      <c r="R991" s="7" t="s">
        <v>8341</v>
      </c>
      <c r="S991" s="13">
        <f t="shared" si="30"/>
        <v>42611.933969907404</v>
      </c>
      <c r="T991" s="13">
        <f t="shared" si="31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>ROUNDUP((E992/D992)*100,0)</f>
        <v>1</v>
      </c>
      <c r="P992" s="6">
        <f xml:space="preserve"> IFERROR(ROUNDUP(E992/L992,2),0)</f>
        <v>13</v>
      </c>
      <c r="Q992" s="7" t="s">
        <v>8339</v>
      </c>
      <c r="R992" s="7" t="s">
        <v>8341</v>
      </c>
      <c r="S992" s="13">
        <f t="shared" si="30"/>
        <v>41855.784305555557</v>
      </c>
      <c r="T992" s="13">
        <f t="shared" si="3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>ROUNDUP((E993/D993)*100,0)</f>
        <v>5</v>
      </c>
      <c r="P993" s="6">
        <f xml:space="preserve"> IFERROR(ROUNDUP(E993/L993,2),0)</f>
        <v>30.290000000000003</v>
      </c>
      <c r="Q993" s="7" t="s">
        <v>8339</v>
      </c>
      <c r="R993" s="7" t="s">
        <v>8341</v>
      </c>
      <c r="S993" s="13">
        <f t="shared" si="30"/>
        <v>42538.75680555556</v>
      </c>
      <c r="T993" s="13">
        <f t="shared" si="3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>ROUNDUP((E994/D994)*100,0)</f>
        <v>1</v>
      </c>
      <c r="P994" s="6">
        <f xml:space="preserve"> IFERROR(ROUNDUP(E994/L994,2),0)</f>
        <v>116.75</v>
      </c>
      <c r="Q994" s="7" t="s">
        <v>8339</v>
      </c>
      <c r="R994" s="7" t="s">
        <v>8341</v>
      </c>
      <c r="S994" s="13">
        <f t="shared" si="30"/>
        <v>42437.924988425926</v>
      </c>
      <c r="T994" s="13">
        <f t="shared" si="3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>ROUNDUP((E995/D995)*100,0)</f>
        <v>26</v>
      </c>
      <c r="P995" s="6">
        <f xml:space="preserve"> IFERROR(ROUNDUP(E995/L995,2),0)</f>
        <v>89.600000000000009</v>
      </c>
      <c r="Q995" s="7" t="s">
        <v>8339</v>
      </c>
      <c r="R995" s="7" t="s">
        <v>8341</v>
      </c>
      <c r="S995" s="13">
        <f t="shared" si="30"/>
        <v>42652.964907407411</v>
      </c>
      <c r="T995" s="13">
        <f t="shared" si="3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>ROUNDUP((E996/D996)*100,0)</f>
        <v>3</v>
      </c>
      <c r="P996" s="6">
        <f xml:space="preserve"> IFERROR(ROUNDUP(E996/L996,2),0)</f>
        <v>424.46</v>
      </c>
      <c r="Q996" s="7" t="s">
        <v>8339</v>
      </c>
      <c r="R996" s="7" t="s">
        <v>8341</v>
      </c>
      <c r="S996" s="13">
        <f t="shared" si="30"/>
        <v>41921.263078703705</v>
      </c>
      <c r="T996" s="13">
        <f t="shared" si="31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>ROUNDUP((E997/D997)*100,0)</f>
        <v>8</v>
      </c>
      <c r="P997" s="6">
        <f xml:space="preserve"> IFERROR(ROUNDUP(E997/L997,2),0)</f>
        <v>80.67</v>
      </c>
      <c r="Q997" s="7" t="s">
        <v>8339</v>
      </c>
      <c r="R997" s="7" t="s">
        <v>8341</v>
      </c>
      <c r="S997" s="13">
        <f t="shared" si="30"/>
        <v>41947.940740740742</v>
      </c>
      <c r="T997" s="13">
        <f t="shared" si="3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>ROUNDUP((E998/D998)*100,0)</f>
        <v>2</v>
      </c>
      <c r="P998" s="6">
        <f xml:space="preserve"> IFERROR(ROUNDUP(E998/L998,2),0)</f>
        <v>13</v>
      </c>
      <c r="Q998" s="7" t="s">
        <v>8339</v>
      </c>
      <c r="R998" s="7" t="s">
        <v>8341</v>
      </c>
      <c r="S998" s="13">
        <f t="shared" si="30"/>
        <v>41817.866435185184</v>
      </c>
      <c r="T998" s="13">
        <f t="shared" si="3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>ROUNDUP((E999/D999)*100,0)</f>
        <v>2</v>
      </c>
      <c r="P999" s="6">
        <f xml:space="preserve"> IFERROR(ROUNDUP(E999/L999,2),0)</f>
        <v>8.129999999999999</v>
      </c>
      <c r="Q999" s="7" t="s">
        <v>8339</v>
      </c>
      <c r="R999" s="7" t="s">
        <v>8341</v>
      </c>
      <c r="S999" s="13">
        <f t="shared" si="30"/>
        <v>41941.10297453704</v>
      </c>
      <c r="T999" s="13">
        <f t="shared" si="3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>ROUNDUP((E1000/D1000)*100,0)</f>
        <v>59</v>
      </c>
      <c r="P1000" s="6">
        <f xml:space="preserve"> IFERROR(ROUNDUP(E1000/L1000,2),0)</f>
        <v>153.42999999999998</v>
      </c>
      <c r="Q1000" s="7" t="s">
        <v>8339</v>
      </c>
      <c r="R1000" s="7" t="s">
        <v>8341</v>
      </c>
      <c r="S1000" s="13">
        <f t="shared" si="30"/>
        <v>42282.168993055559</v>
      </c>
      <c r="T1000" s="13">
        <f t="shared" si="3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>ROUNDUP((E1001/D1001)*100,0)</f>
        <v>8</v>
      </c>
      <c r="P1001" s="6">
        <f xml:space="preserve"> IFERROR(ROUNDUP(E1001/L1001,2),0)</f>
        <v>292.08</v>
      </c>
      <c r="Q1001" s="7" t="s">
        <v>8339</v>
      </c>
      <c r="R1001" s="7" t="s">
        <v>8341</v>
      </c>
      <c r="S1001" s="13">
        <f t="shared" si="30"/>
        <v>41926.29965277778</v>
      </c>
      <c r="T1001" s="13">
        <f t="shared" si="3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>ROUNDUP((E1002/D1002)*100,0)</f>
        <v>3</v>
      </c>
      <c r="P1002" s="6">
        <f xml:space="preserve"> IFERROR(ROUNDUP(E1002/L1002,2),0)</f>
        <v>3304</v>
      </c>
      <c r="Q1002" s="7" t="s">
        <v>8339</v>
      </c>
      <c r="R1002" s="7" t="s">
        <v>8341</v>
      </c>
      <c r="S1002" s="13">
        <f t="shared" si="30"/>
        <v>42749.059722222228</v>
      </c>
      <c r="T1002" s="13">
        <f t="shared" si="3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>ROUNDUP((E1003/D1003)*100,0)</f>
        <v>104</v>
      </c>
      <c r="P1003" s="6">
        <f xml:space="preserve"> IFERROR(ROUNDUP(E1003/L1003,2),0)</f>
        <v>1300</v>
      </c>
      <c r="Q1003" s="7" t="s">
        <v>8339</v>
      </c>
      <c r="R1003" s="7" t="s">
        <v>8341</v>
      </c>
      <c r="S1003" s="13">
        <f t="shared" si="30"/>
        <v>42720.720057870371</v>
      </c>
      <c r="T1003" s="13">
        <f t="shared" si="31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>ROUNDUP((E1004/D1004)*100,0)</f>
        <v>30</v>
      </c>
      <c r="P1004" s="6">
        <f xml:space="preserve"> IFERROR(ROUNDUP(E1004/L1004,2),0)</f>
        <v>134.54999999999998</v>
      </c>
      <c r="Q1004" s="7" t="s">
        <v>8339</v>
      </c>
      <c r="R1004" s="7" t="s">
        <v>8341</v>
      </c>
      <c r="S1004" s="13">
        <f t="shared" si="30"/>
        <v>42325.684189814812</v>
      </c>
      <c r="T1004" s="13">
        <f t="shared" si="3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>ROUNDUP((E1005/D1005)*100,0)</f>
        <v>17</v>
      </c>
      <c r="P1005" s="6">
        <f xml:space="preserve"> IFERROR(ROUNDUP(E1005/L1005,2),0)</f>
        <v>214.07</v>
      </c>
      <c r="Q1005" s="7" t="s">
        <v>8339</v>
      </c>
      <c r="R1005" s="7" t="s">
        <v>8341</v>
      </c>
      <c r="S1005" s="13">
        <f t="shared" si="30"/>
        <v>42780.709039351852</v>
      </c>
      <c r="T1005" s="13">
        <f t="shared" si="31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>ROUNDUP((E1006/D1006)*100,0)</f>
        <v>83</v>
      </c>
      <c r="P1006" s="6">
        <f xml:space="preserve"> IFERROR(ROUNDUP(E1006/L1006,2),0)</f>
        <v>216.34</v>
      </c>
      <c r="Q1006" s="7" t="s">
        <v>8339</v>
      </c>
      <c r="R1006" s="7" t="s">
        <v>8341</v>
      </c>
      <c r="S1006" s="13">
        <f t="shared" si="30"/>
        <v>42388.708645833336</v>
      </c>
      <c r="T1006" s="13">
        <f t="shared" si="3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>ROUNDUP((E1007/D1007)*100,0)</f>
        <v>76</v>
      </c>
      <c r="P1007" s="6">
        <f xml:space="preserve"> IFERROR(ROUNDUP(E1007/L1007,2),0)</f>
        <v>932.31999999999994</v>
      </c>
      <c r="Q1007" s="7" t="s">
        <v>8339</v>
      </c>
      <c r="R1007" s="7" t="s">
        <v>8341</v>
      </c>
      <c r="S1007" s="13">
        <f t="shared" si="30"/>
        <v>42276.624803240738</v>
      </c>
      <c r="T1007" s="13">
        <f t="shared" si="3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>ROUNDUP((E1008/D1008)*100,0)</f>
        <v>6</v>
      </c>
      <c r="P1008" s="6">
        <f xml:space="preserve"> IFERROR(ROUNDUP(E1008/L1008,2),0)</f>
        <v>29.25</v>
      </c>
      <c r="Q1008" s="7" t="s">
        <v>8339</v>
      </c>
      <c r="R1008" s="7" t="s">
        <v>8341</v>
      </c>
      <c r="S1008" s="13">
        <f t="shared" si="30"/>
        <v>41977.040185185186</v>
      </c>
      <c r="T1008" s="13">
        <f t="shared" si="3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>ROUNDUP((E1009/D1009)*100,0)</f>
        <v>45</v>
      </c>
      <c r="P1009" s="6">
        <f xml:space="preserve"> IFERROR(ROUNDUP(E1009/L1009,2),0)</f>
        <v>174.95</v>
      </c>
      <c r="Q1009" s="7" t="s">
        <v>8339</v>
      </c>
      <c r="R1009" s="7" t="s">
        <v>8341</v>
      </c>
      <c r="S1009" s="13">
        <f t="shared" si="30"/>
        <v>42676.583599537036</v>
      </c>
      <c r="T1009" s="13">
        <f t="shared" si="31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>ROUNDUP((E1010/D1010)*100,0)</f>
        <v>1</v>
      </c>
      <c r="P1010" s="6">
        <f xml:space="preserve"> IFERROR(ROUNDUP(E1010/L1010,2),0)</f>
        <v>250</v>
      </c>
      <c r="Q1010" s="7" t="s">
        <v>8339</v>
      </c>
      <c r="R1010" s="7" t="s">
        <v>8341</v>
      </c>
      <c r="S1010" s="13">
        <f t="shared" si="30"/>
        <v>42702.809201388889</v>
      </c>
      <c r="T1010" s="13">
        <f t="shared" si="3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>ROUNDUP((E1011/D1011)*100,0)</f>
        <v>14</v>
      </c>
      <c r="P1011" s="6">
        <f xml:space="preserve"> IFERROR(ROUNDUP(E1011/L1011,2),0)</f>
        <v>65</v>
      </c>
      <c r="Q1011" s="7" t="s">
        <v>8339</v>
      </c>
      <c r="R1011" s="7" t="s">
        <v>8341</v>
      </c>
      <c r="S1011" s="13">
        <f t="shared" si="30"/>
        <v>42510.604699074072</v>
      </c>
      <c r="T1011" s="13">
        <f t="shared" si="31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>ROUNDUP((E1012/D1012)*100,0)</f>
        <v>1</v>
      </c>
      <c r="P1012" s="6">
        <f xml:space="preserve"> IFERROR(ROUNDUP(E1012/L1012,2),0)</f>
        <v>55</v>
      </c>
      <c r="Q1012" s="7" t="s">
        <v>8339</v>
      </c>
      <c r="R1012" s="7" t="s">
        <v>8341</v>
      </c>
      <c r="S1012" s="13">
        <f t="shared" si="30"/>
        <v>42561.829421296294</v>
      </c>
      <c r="T1012" s="13">
        <f t="shared" si="3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>ROUNDUP((E1013/D1013)*100,0)</f>
        <v>1</v>
      </c>
      <c r="P1013" s="6">
        <f xml:space="preserve"> IFERROR(ROUNDUP(E1013/L1013,2),0)</f>
        <v>75</v>
      </c>
      <c r="Q1013" s="7" t="s">
        <v>8339</v>
      </c>
      <c r="R1013" s="7" t="s">
        <v>8341</v>
      </c>
      <c r="S1013" s="13">
        <f t="shared" si="30"/>
        <v>41946.898090277777</v>
      </c>
      <c r="T1013" s="13">
        <f t="shared" si="3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>ROUNDUP((E1014/D1014)*100,0)</f>
        <v>21536</v>
      </c>
      <c r="P1014" s="6">
        <f xml:space="preserve"> IFERROR(ROUNDUP(E1014/L1014,2),0)</f>
        <v>1389.36</v>
      </c>
      <c r="Q1014" s="7" t="s">
        <v>8339</v>
      </c>
      <c r="R1014" s="7" t="s">
        <v>8341</v>
      </c>
      <c r="S1014" s="13">
        <f t="shared" si="30"/>
        <v>42714.440416666665</v>
      </c>
      <c r="T1014" s="13">
        <f t="shared" si="31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>ROUNDUP((E1015/D1015)*100,0)</f>
        <v>35</v>
      </c>
      <c r="P1015" s="6">
        <f xml:space="preserve"> IFERROR(ROUNDUP(E1015/L1015,2),0)</f>
        <v>95.92</v>
      </c>
      <c r="Q1015" s="7" t="s">
        <v>8339</v>
      </c>
      <c r="R1015" s="7" t="s">
        <v>8341</v>
      </c>
      <c r="S1015" s="13">
        <f t="shared" si="30"/>
        <v>42339.833981481483</v>
      </c>
      <c r="T1015" s="13">
        <f t="shared" si="3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>ROUNDUP((E1016/D1016)*100,0)</f>
        <v>31</v>
      </c>
      <c r="P1016" s="6">
        <f xml:space="preserve"> IFERROR(ROUNDUP(E1016/L1016,2),0)</f>
        <v>191.25</v>
      </c>
      <c r="Q1016" s="7" t="s">
        <v>8339</v>
      </c>
      <c r="R1016" s="7" t="s">
        <v>8341</v>
      </c>
      <c r="S1016" s="13">
        <f t="shared" si="30"/>
        <v>41955.002488425926</v>
      </c>
      <c r="T1016" s="13">
        <f t="shared" si="31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>ROUNDUP((E1017/D1017)*100,0)</f>
        <v>3</v>
      </c>
      <c r="P1017" s="6">
        <f xml:space="preserve"> IFERROR(ROUNDUP(E1017/L1017,2),0)</f>
        <v>40</v>
      </c>
      <c r="Q1017" s="7" t="s">
        <v>8339</v>
      </c>
      <c r="R1017" s="7" t="s">
        <v>8341</v>
      </c>
      <c r="S1017" s="13">
        <f t="shared" si="30"/>
        <v>42303.878414351857</v>
      </c>
      <c r="T1017" s="13">
        <f t="shared" si="3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>ROUNDUP((E1018/D1018)*100,0)</f>
        <v>3</v>
      </c>
      <c r="P1018" s="6">
        <f xml:space="preserve"> IFERROR(ROUNDUP(E1018/L1018,2),0)</f>
        <v>74.790000000000006</v>
      </c>
      <c r="Q1018" s="7" t="s">
        <v>8339</v>
      </c>
      <c r="R1018" s="7" t="s">
        <v>8341</v>
      </c>
      <c r="S1018" s="13">
        <f t="shared" si="30"/>
        <v>42422.107129629629</v>
      </c>
      <c r="T1018" s="13">
        <f t="shared" si="3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>ROUNDUP((E1019/D1019)*100,0)</f>
        <v>23</v>
      </c>
      <c r="P1019" s="6">
        <f xml:space="preserve"> IFERROR(ROUNDUP(E1019/L1019,2),0)</f>
        <v>161.12</v>
      </c>
      <c r="Q1019" s="7" t="s">
        <v>8339</v>
      </c>
      <c r="R1019" s="7" t="s">
        <v>8341</v>
      </c>
      <c r="S1019" s="13">
        <f t="shared" si="30"/>
        <v>42289.675173611111</v>
      </c>
      <c r="T1019" s="13">
        <f t="shared" si="3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>ROUNDUP((E1020/D1020)*100,0)</f>
        <v>4</v>
      </c>
      <c r="P1020" s="6">
        <f xml:space="preserve"> IFERROR(ROUNDUP(E1020/L1020,2),0)</f>
        <v>88.72</v>
      </c>
      <c r="Q1020" s="7" t="s">
        <v>8339</v>
      </c>
      <c r="R1020" s="7" t="s">
        <v>8341</v>
      </c>
      <c r="S1020" s="13">
        <f t="shared" si="30"/>
        <v>42535.492280092592</v>
      </c>
      <c r="T1020" s="13">
        <f t="shared" si="3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>ROUNDUP((E1021/D1021)*100,0)</f>
        <v>48</v>
      </c>
      <c r="P1021" s="6">
        <f xml:space="preserve"> IFERROR(ROUNDUP(E1021/L1021,2),0)</f>
        <v>53.25</v>
      </c>
      <c r="Q1021" s="7" t="s">
        <v>8339</v>
      </c>
      <c r="R1021" s="7" t="s">
        <v>8341</v>
      </c>
      <c r="S1021" s="13">
        <f t="shared" si="30"/>
        <v>42009.973946759259</v>
      </c>
      <c r="T1021" s="13">
        <f t="shared" si="31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>ROUNDUP((E1022/D1022)*100,0)</f>
        <v>206</v>
      </c>
      <c r="P1022" s="6">
        <f xml:space="preserve"> IFERROR(ROUNDUP(E1022/L1022,2),0)</f>
        <v>106.2</v>
      </c>
      <c r="Q1022" s="7" t="s">
        <v>8309</v>
      </c>
      <c r="R1022" s="7" t="s">
        <v>8314</v>
      </c>
      <c r="S1022" s="13">
        <f t="shared" si="30"/>
        <v>42127.069548611107</v>
      </c>
      <c r="T1022" s="13">
        <f t="shared" si="3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>ROUNDUP((E1023/D1023)*100,0)</f>
        <v>352</v>
      </c>
      <c r="P1023" s="6">
        <f xml:space="preserve"> IFERROR(ROUNDUP(E1023/L1023,2),0)</f>
        <v>22.080000000000002</v>
      </c>
      <c r="Q1023" s="7" t="s">
        <v>8309</v>
      </c>
      <c r="R1023" s="7" t="s">
        <v>8314</v>
      </c>
      <c r="S1023" s="13">
        <f t="shared" si="30"/>
        <v>42271.251979166671</v>
      </c>
      <c r="T1023" s="13">
        <f t="shared" si="3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>ROUNDUP((E1024/D1024)*100,0)</f>
        <v>115</v>
      </c>
      <c r="P1024" s="6">
        <f xml:space="preserve"> IFERROR(ROUNDUP(E1024/L1024,2),0)</f>
        <v>31.060000000000002</v>
      </c>
      <c r="Q1024" s="7" t="s">
        <v>8309</v>
      </c>
      <c r="R1024" s="7" t="s">
        <v>8314</v>
      </c>
      <c r="S1024" s="13">
        <f t="shared" si="30"/>
        <v>42111.646724537044</v>
      </c>
      <c r="T1024" s="13">
        <f t="shared" si="3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>ROUNDUP((E1025/D1025)*100,0)</f>
        <v>238</v>
      </c>
      <c r="P1025" s="6">
        <f xml:space="preserve"> IFERROR(ROUNDUP(E1025/L1025,2),0)</f>
        <v>36.21</v>
      </c>
      <c r="Q1025" s="7" t="s">
        <v>8309</v>
      </c>
      <c r="R1025" s="7" t="s">
        <v>8314</v>
      </c>
      <c r="S1025" s="13">
        <f t="shared" si="30"/>
        <v>42145.919687500005</v>
      </c>
      <c r="T1025" s="13">
        <f t="shared" si="3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>ROUNDUP((E1026/D1026)*100,0)</f>
        <v>119</v>
      </c>
      <c r="P1026" s="6">
        <f xml:space="preserve"> IFERROR(ROUNDUP(E1026/L1026,2),0)</f>
        <v>388.98</v>
      </c>
      <c r="Q1026" s="7" t="s">
        <v>8309</v>
      </c>
      <c r="R1026" s="7" t="s">
        <v>8314</v>
      </c>
      <c r="S1026" s="13">
        <f t="shared" si="30"/>
        <v>42370.580590277779</v>
      </c>
      <c r="T1026" s="13">
        <f t="shared" si="31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>ROUNDUP((E1027/D1027)*100,0)</f>
        <v>110</v>
      </c>
      <c r="P1027" s="6">
        <f xml:space="preserve"> IFERROR(ROUNDUP(E1027/L1027,2),0)</f>
        <v>71.850000000000009</v>
      </c>
      <c r="Q1027" s="7" t="s">
        <v>8309</v>
      </c>
      <c r="R1027" s="7" t="s">
        <v>8314</v>
      </c>
      <c r="S1027" s="13">
        <f t="shared" ref="S1027:S1090" si="32">(((J1027/60)/60)/24)+DATE(1970,1,1)</f>
        <v>42049.833761574075</v>
      </c>
      <c r="T1027" s="13">
        <f t="shared" ref="T1027:T1090" si="33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>ROUNDUP((E1028/D1028)*100,0)</f>
        <v>101</v>
      </c>
      <c r="P1028" s="6">
        <f xml:space="preserve"> IFERROR(ROUNDUP(E1028/L1028,2),0)</f>
        <v>57.39</v>
      </c>
      <c r="Q1028" s="7" t="s">
        <v>8309</v>
      </c>
      <c r="R1028" s="7" t="s">
        <v>8314</v>
      </c>
      <c r="S1028" s="13">
        <f t="shared" si="32"/>
        <v>42426.407592592594</v>
      </c>
      <c r="T1028" s="13">
        <f t="shared" si="33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>ROUNDUP((E1029/D1029)*100,0)</f>
        <v>104</v>
      </c>
      <c r="P1029" s="6">
        <f xml:space="preserve"> IFERROR(ROUNDUP(E1029/L1029,2),0)</f>
        <v>69.67</v>
      </c>
      <c r="Q1029" s="7" t="s">
        <v>8309</v>
      </c>
      <c r="R1029" s="7" t="s">
        <v>8314</v>
      </c>
      <c r="S1029" s="13">
        <f t="shared" si="32"/>
        <v>41905.034108796295</v>
      </c>
      <c r="T1029" s="13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>ROUNDUP((E1030/D1030)*100,0)</f>
        <v>118</v>
      </c>
      <c r="P1030" s="6">
        <f xml:space="preserve"> IFERROR(ROUNDUP(E1030/L1030,2),0)</f>
        <v>45.989999999999995</v>
      </c>
      <c r="Q1030" s="7" t="s">
        <v>8309</v>
      </c>
      <c r="R1030" s="7" t="s">
        <v>8314</v>
      </c>
      <c r="S1030" s="13">
        <f t="shared" si="32"/>
        <v>42755.627372685187</v>
      </c>
      <c r="T1030" s="13">
        <f t="shared" si="3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>ROUNDUP((E1031/D1031)*100,0)</f>
        <v>112</v>
      </c>
      <c r="P1031" s="6">
        <f xml:space="preserve"> IFERROR(ROUNDUP(E1031/L1031,2),0)</f>
        <v>79.27000000000001</v>
      </c>
      <c r="Q1031" s="7" t="s">
        <v>8309</v>
      </c>
      <c r="R1031" s="7" t="s">
        <v>8314</v>
      </c>
      <c r="S1031" s="13">
        <f t="shared" si="32"/>
        <v>42044.711886574078</v>
      </c>
      <c r="T1031" s="13">
        <f t="shared" si="3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>ROUNDUP((E1032/D1032)*100,0)</f>
        <v>343</v>
      </c>
      <c r="P1032" s="6">
        <f xml:space="preserve"> IFERROR(ROUNDUP(E1032/L1032,2),0)</f>
        <v>43.04</v>
      </c>
      <c r="Q1032" s="7" t="s">
        <v>8309</v>
      </c>
      <c r="R1032" s="7" t="s">
        <v>8314</v>
      </c>
      <c r="S1032" s="13">
        <f t="shared" si="32"/>
        <v>42611.483206018514</v>
      </c>
      <c r="T1032" s="13">
        <f t="shared" si="3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>ROUNDUP((E1033/D1033)*100,0)</f>
        <v>108</v>
      </c>
      <c r="P1033" s="6">
        <f xml:space="preserve"> IFERROR(ROUNDUP(E1033/L1033,2),0)</f>
        <v>108.49000000000001</v>
      </c>
      <c r="Q1033" s="7" t="s">
        <v>8309</v>
      </c>
      <c r="R1033" s="7" t="s">
        <v>8314</v>
      </c>
      <c r="S1033" s="13">
        <f t="shared" si="32"/>
        <v>42324.764004629629</v>
      </c>
      <c r="T1033" s="13">
        <f t="shared" si="33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>ROUNDUP((E1034/D1034)*100,0)</f>
        <v>109</v>
      </c>
      <c r="P1034" s="6">
        <f xml:space="preserve"> IFERROR(ROUNDUP(E1034/L1034,2),0)</f>
        <v>61.03</v>
      </c>
      <c r="Q1034" s="7" t="s">
        <v>8309</v>
      </c>
      <c r="R1034" s="7" t="s">
        <v>8314</v>
      </c>
      <c r="S1034" s="13">
        <f t="shared" si="32"/>
        <v>42514.666956018518</v>
      </c>
      <c r="T1034" s="13">
        <f t="shared" si="33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>ROUNDUP((E1035/D1035)*100,0)</f>
        <v>103</v>
      </c>
      <c r="P1035" s="6">
        <f xml:space="preserve"> IFERROR(ROUNDUP(E1035/L1035,2),0)</f>
        <v>50.6</v>
      </c>
      <c r="Q1035" s="7" t="s">
        <v>8309</v>
      </c>
      <c r="R1035" s="7" t="s">
        <v>8314</v>
      </c>
      <c r="S1035" s="13">
        <f t="shared" si="32"/>
        <v>42688.732407407413</v>
      </c>
      <c r="T1035" s="13">
        <f t="shared" si="33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>ROUNDUP((E1036/D1036)*100,0)</f>
        <v>131</v>
      </c>
      <c r="P1036" s="6">
        <f xml:space="preserve"> IFERROR(ROUNDUP(E1036/L1036,2),0)</f>
        <v>39.159999999999997</v>
      </c>
      <c r="Q1036" s="7" t="s">
        <v>8309</v>
      </c>
      <c r="R1036" s="7" t="s">
        <v>8314</v>
      </c>
      <c r="S1036" s="13">
        <f t="shared" si="32"/>
        <v>42555.166712962964</v>
      </c>
      <c r="T1036" s="13">
        <f t="shared" si="33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>ROUNDUP((E1037/D1037)*100,0)</f>
        <v>108</v>
      </c>
      <c r="P1037" s="6">
        <f xml:space="preserve"> IFERROR(ROUNDUP(E1037/L1037,2),0)</f>
        <v>65.160000000000011</v>
      </c>
      <c r="Q1037" s="7" t="s">
        <v>8309</v>
      </c>
      <c r="R1037" s="7" t="s">
        <v>8314</v>
      </c>
      <c r="S1037" s="13">
        <f t="shared" si="32"/>
        <v>42016.641435185185</v>
      </c>
      <c r="T1037" s="13">
        <f t="shared" si="3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>ROUNDUP((E1038/D1038)*100,0)</f>
        <v>113</v>
      </c>
      <c r="P1038" s="6">
        <f xml:space="preserve"> IFERROR(ROUNDUP(E1038/L1038,2),0)</f>
        <v>23.970000000000002</v>
      </c>
      <c r="Q1038" s="7" t="s">
        <v>8309</v>
      </c>
      <c r="R1038" s="7" t="s">
        <v>8314</v>
      </c>
      <c r="S1038" s="13">
        <f t="shared" si="32"/>
        <v>41249.448958333334</v>
      </c>
      <c r="T1038" s="13">
        <f t="shared" si="3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>ROUNDUP((E1039/D1039)*100,0)</f>
        <v>103</v>
      </c>
      <c r="P1039" s="6">
        <f xml:space="preserve"> IFERROR(ROUNDUP(E1039/L1039,2),0)</f>
        <v>48.62</v>
      </c>
      <c r="Q1039" s="7" t="s">
        <v>8309</v>
      </c>
      <c r="R1039" s="7" t="s">
        <v>8314</v>
      </c>
      <c r="S1039" s="13">
        <f t="shared" si="32"/>
        <v>42119.822476851856</v>
      </c>
      <c r="T1039" s="13">
        <f t="shared" si="3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>ROUNDUP((E1040/D1040)*100,0)</f>
        <v>146</v>
      </c>
      <c r="P1040" s="6">
        <f xml:space="preserve"> IFERROR(ROUNDUP(E1040/L1040,2),0)</f>
        <v>35.739999999999995</v>
      </c>
      <c r="Q1040" s="7" t="s">
        <v>8309</v>
      </c>
      <c r="R1040" s="7" t="s">
        <v>8314</v>
      </c>
      <c r="S1040" s="13">
        <f t="shared" si="32"/>
        <v>42418.231747685189</v>
      </c>
      <c r="T1040" s="13">
        <f t="shared" si="3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>ROUNDUP((E1041/D1041)*100,0)</f>
        <v>129</v>
      </c>
      <c r="P1041" s="6">
        <f xml:space="preserve"> IFERROR(ROUNDUP(E1041/L1041,2),0)</f>
        <v>21.37</v>
      </c>
      <c r="Q1041" s="7" t="s">
        <v>8309</v>
      </c>
      <c r="R1041" s="7" t="s">
        <v>8314</v>
      </c>
      <c r="S1041" s="13">
        <f t="shared" si="32"/>
        <v>42692.109328703707</v>
      </c>
      <c r="T1041" s="13">
        <f t="shared" si="33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>ROUNDUP((E1042/D1042)*100,0)</f>
        <v>1</v>
      </c>
      <c r="P1042" s="6">
        <f xml:space="preserve"> IFERROR(ROUNDUP(E1042/L1042,2),0)</f>
        <v>250</v>
      </c>
      <c r="Q1042" s="7" t="s">
        <v>8345</v>
      </c>
      <c r="R1042" s="7" t="s">
        <v>8346</v>
      </c>
      <c r="S1042" s="13">
        <f t="shared" si="32"/>
        <v>42579.708437499998</v>
      </c>
      <c r="T1042" s="13">
        <f t="shared" si="3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>ROUNDUP((E1043/D1043)*100,0)</f>
        <v>0</v>
      </c>
      <c r="P1043" s="6">
        <f xml:space="preserve"> IFERROR(ROUNDUP(E1043/L1043,2),0)</f>
        <v>0</v>
      </c>
      <c r="Q1043" s="7" t="s">
        <v>8345</v>
      </c>
      <c r="R1043" s="7" t="s">
        <v>8346</v>
      </c>
      <c r="S1043" s="13">
        <f t="shared" si="32"/>
        <v>41831.060092592597</v>
      </c>
      <c r="T1043" s="13">
        <f t="shared" si="33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>ROUNDUP((E1044/D1044)*100,0)</f>
        <v>2</v>
      </c>
      <c r="P1044" s="6">
        <f xml:space="preserve"> IFERROR(ROUNDUP(E1044/L1044,2),0)</f>
        <v>10</v>
      </c>
      <c r="Q1044" s="7" t="s">
        <v>8345</v>
      </c>
      <c r="R1044" s="7" t="s">
        <v>8346</v>
      </c>
      <c r="S1044" s="13">
        <f t="shared" si="32"/>
        <v>41851.696157407408</v>
      </c>
      <c r="T1044" s="13">
        <f t="shared" si="3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>ROUNDUP((E1045/D1045)*100,0)</f>
        <v>9</v>
      </c>
      <c r="P1045" s="6">
        <f xml:space="preserve"> IFERROR(ROUNDUP(E1045/L1045,2),0)</f>
        <v>29.240000000000002</v>
      </c>
      <c r="Q1045" s="7" t="s">
        <v>8345</v>
      </c>
      <c r="R1045" s="7" t="s">
        <v>8346</v>
      </c>
      <c r="S1045" s="13">
        <f t="shared" si="32"/>
        <v>42114.252951388888</v>
      </c>
      <c r="T1045" s="13">
        <f t="shared" si="3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>ROUNDUP((E1046/D1046)*100,0)</f>
        <v>1</v>
      </c>
      <c r="P1046" s="6">
        <f xml:space="preserve"> IFERROR(ROUNDUP(E1046/L1046,2),0)</f>
        <v>3</v>
      </c>
      <c r="Q1046" s="7" t="s">
        <v>8345</v>
      </c>
      <c r="R1046" s="7" t="s">
        <v>8346</v>
      </c>
      <c r="S1046" s="13">
        <f t="shared" si="32"/>
        <v>42011.925937499997</v>
      </c>
      <c r="T1046" s="13">
        <f t="shared" si="3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>ROUNDUP((E1047/D1047)*100,0)</f>
        <v>3</v>
      </c>
      <c r="P1047" s="6">
        <f xml:space="preserve"> IFERROR(ROUNDUP(E1047/L1047,2),0)</f>
        <v>33.25</v>
      </c>
      <c r="Q1047" s="7" t="s">
        <v>8345</v>
      </c>
      <c r="R1047" s="7" t="s">
        <v>8346</v>
      </c>
      <c r="S1047" s="13">
        <f t="shared" si="32"/>
        <v>41844.874421296299</v>
      </c>
      <c r="T1047" s="13">
        <f t="shared" si="33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>ROUNDUP((E1048/D1048)*100,0)</f>
        <v>0</v>
      </c>
      <c r="P1048" s="6">
        <f xml:space="preserve"> IFERROR(ROUNDUP(E1048/L1048,2),0)</f>
        <v>0</v>
      </c>
      <c r="Q1048" s="7" t="s">
        <v>8345</v>
      </c>
      <c r="R1048" s="7" t="s">
        <v>8346</v>
      </c>
      <c r="S1048" s="13">
        <f t="shared" si="32"/>
        <v>42319.851388888885</v>
      </c>
      <c r="T1048" s="13">
        <f t="shared" si="3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>ROUNDUP((E1049/D1049)*100,0)</f>
        <v>1</v>
      </c>
      <c r="P1049" s="6">
        <f xml:space="preserve"> IFERROR(ROUNDUP(E1049/L1049,2),0)</f>
        <v>1</v>
      </c>
      <c r="Q1049" s="7" t="s">
        <v>8345</v>
      </c>
      <c r="R1049" s="7" t="s">
        <v>8346</v>
      </c>
      <c r="S1049" s="13">
        <f t="shared" si="32"/>
        <v>41918.818460648145</v>
      </c>
      <c r="T1049" s="13">
        <f t="shared" si="33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>ROUNDUP((E1050/D1050)*100,0)</f>
        <v>2</v>
      </c>
      <c r="P1050" s="6">
        <f xml:space="preserve"> IFERROR(ROUNDUP(E1050/L1050,2),0)</f>
        <v>53</v>
      </c>
      <c r="Q1050" s="7" t="s">
        <v>8345</v>
      </c>
      <c r="R1050" s="7" t="s">
        <v>8346</v>
      </c>
      <c r="S1050" s="13">
        <f t="shared" si="32"/>
        <v>42598.053113425922</v>
      </c>
      <c r="T1050" s="13">
        <f t="shared" si="33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>ROUNDUP((E1051/D1051)*100,0)</f>
        <v>0</v>
      </c>
      <c r="P1051" s="6">
        <f xml:space="preserve"> IFERROR(ROUNDUP(E1051/L1051,2),0)</f>
        <v>0</v>
      </c>
      <c r="Q1051" s="7" t="s">
        <v>8345</v>
      </c>
      <c r="R1051" s="7" t="s">
        <v>8346</v>
      </c>
      <c r="S1051" s="13">
        <f t="shared" si="32"/>
        <v>42382.431076388893</v>
      </c>
      <c r="T1051" s="13">
        <f t="shared" si="3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>ROUNDUP((E1052/D1052)*100,0)</f>
        <v>0</v>
      </c>
      <c r="P1052" s="6">
        <f xml:space="preserve"> IFERROR(ROUNDUP(E1052/L1052,2),0)</f>
        <v>0</v>
      </c>
      <c r="Q1052" s="7" t="s">
        <v>8345</v>
      </c>
      <c r="R1052" s="7" t="s">
        <v>8346</v>
      </c>
      <c r="S1052" s="13">
        <f t="shared" si="32"/>
        <v>42231.7971875</v>
      </c>
      <c r="T1052" s="13">
        <f t="shared" si="33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>ROUNDUP((E1053/D1053)*100,0)</f>
        <v>0</v>
      </c>
      <c r="P1053" s="6">
        <f xml:space="preserve"> IFERROR(ROUNDUP(E1053/L1053,2),0)</f>
        <v>0</v>
      </c>
      <c r="Q1053" s="7" t="s">
        <v>8345</v>
      </c>
      <c r="R1053" s="7" t="s">
        <v>8346</v>
      </c>
      <c r="S1053" s="13">
        <f t="shared" si="32"/>
        <v>41850.014178240745</v>
      </c>
      <c r="T1053" s="13">
        <f t="shared" si="33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>ROUNDUP((E1054/D1054)*100,0)</f>
        <v>0</v>
      </c>
      <c r="P1054" s="6">
        <f xml:space="preserve"> IFERROR(ROUNDUP(E1054/L1054,2),0)</f>
        <v>0</v>
      </c>
      <c r="Q1054" s="7" t="s">
        <v>8345</v>
      </c>
      <c r="R1054" s="7" t="s">
        <v>8346</v>
      </c>
      <c r="S1054" s="13">
        <f t="shared" si="32"/>
        <v>42483.797395833331</v>
      </c>
      <c r="T1054" s="13">
        <f t="shared" si="33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>ROUNDUP((E1055/D1055)*100,0)</f>
        <v>1</v>
      </c>
      <c r="P1055" s="6">
        <f xml:space="preserve"> IFERROR(ROUNDUP(E1055/L1055,2),0)</f>
        <v>15</v>
      </c>
      <c r="Q1055" s="7" t="s">
        <v>8345</v>
      </c>
      <c r="R1055" s="7" t="s">
        <v>8346</v>
      </c>
      <c r="S1055" s="13">
        <f t="shared" si="32"/>
        <v>42775.172824074078</v>
      </c>
      <c r="T1055" s="13">
        <f t="shared" si="3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>ROUNDUP((E1056/D1056)*100,0)</f>
        <v>0</v>
      </c>
      <c r="P1056" s="6">
        <f xml:space="preserve"> IFERROR(ROUNDUP(E1056/L1056,2),0)</f>
        <v>0</v>
      </c>
      <c r="Q1056" s="7" t="s">
        <v>8345</v>
      </c>
      <c r="R1056" s="7" t="s">
        <v>8346</v>
      </c>
      <c r="S1056" s="13">
        <f t="shared" si="32"/>
        <v>41831.851840277777</v>
      </c>
      <c r="T1056" s="13">
        <f t="shared" si="33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>ROUNDUP((E1057/D1057)*100,0)</f>
        <v>0</v>
      </c>
      <c r="P1057" s="6">
        <f xml:space="preserve"> IFERROR(ROUNDUP(E1057/L1057,2),0)</f>
        <v>0</v>
      </c>
      <c r="Q1057" s="7" t="s">
        <v>8345</v>
      </c>
      <c r="R1057" s="7" t="s">
        <v>8346</v>
      </c>
      <c r="S1057" s="13">
        <f t="shared" si="32"/>
        <v>42406.992418981477</v>
      </c>
      <c r="T1057" s="13">
        <f t="shared" si="3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>ROUNDUP((E1058/D1058)*100,0)</f>
        <v>0</v>
      </c>
      <c r="P1058" s="6">
        <f xml:space="preserve"> IFERROR(ROUNDUP(E1058/L1058,2),0)</f>
        <v>0</v>
      </c>
      <c r="Q1058" s="7" t="s">
        <v>8345</v>
      </c>
      <c r="R1058" s="7" t="s">
        <v>8346</v>
      </c>
      <c r="S1058" s="13">
        <f t="shared" si="32"/>
        <v>42058.719641203701</v>
      </c>
      <c r="T1058" s="13">
        <f t="shared" si="33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>ROUNDUP((E1059/D1059)*100,0)</f>
        <v>0</v>
      </c>
      <c r="P1059" s="6">
        <f xml:space="preserve"> IFERROR(ROUNDUP(E1059/L1059,2),0)</f>
        <v>0</v>
      </c>
      <c r="Q1059" s="7" t="s">
        <v>8345</v>
      </c>
      <c r="R1059" s="7" t="s">
        <v>8346</v>
      </c>
      <c r="S1059" s="13">
        <f t="shared" si="32"/>
        <v>42678.871331018512</v>
      </c>
      <c r="T1059" s="13">
        <f t="shared" si="33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>ROUNDUP((E1060/D1060)*100,0)</f>
        <v>0</v>
      </c>
      <c r="P1060" s="6">
        <f xml:space="preserve"> IFERROR(ROUNDUP(E1060/L1060,2),0)</f>
        <v>0</v>
      </c>
      <c r="Q1060" s="7" t="s">
        <v>8345</v>
      </c>
      <c r="R1060" s="7" t="s">
        <v>8346</v>
      </c>
      <c r="S1060" s="13">
        <f t="shared" si="32"/>
        <v>42047.900960648149</v>
      </c>
      <c r="T1060" s="13">
        <f t="shared" si="33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>ROUNDUP((E1061/D1061)*100,0)</f>
        <v>0</v>
      </c>
      <c r="P1061" s="6">
        <f xml:space="preserve"> IFERROR(ROUNDUP(E1061/L1061,2),0)</f>
        <v>0</v>
      </c>
      <c r="Q1061" s="7" t="s">
        <v>8345</v>
      </c>
      <c r="R1061" s="7" t="s">
        <v>8346</v>
      </c>
      <c r="S1061" s="13">
        <f t="shared" si="32"/>
        <v>42046.79</v>
      </c>
      <c r="T1061" s="13">
        <f t="shared" si="33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>ROUNDUP((E1062/D1062)*100,0)</f>
        <v>1</v>
      </c>
      <c r="P1062" s="6">
        <f xml:space="preserve"> IFERROR(ROUNDUP(E1062/L1062,2),0)</f>
        <v>50</v>
      </c>
      <c r="Q1062" s="7" t="s">
        <v>8345</v>
      </c>
      <c r="R1062" s="7" t="s">
        <v>8346</v>
      </c>
      <c r="S1062" s="13">
        <f t="shared" si="32"/>
        <v>42079.913113425922</v>
      </c>
      <c r="T1062" s="13">
        <f t="shared" si="33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>ROUNDUP((E1063/D1063)*100,0)</f>
        <v>0</v>
      </c>
      <c r="P1063" s="6">
        <f xml:space="preserve"> IFERROR(ROUNDUP(E1063/L1063,2),0)</f>
        <v>0</v>
      </c>
      <c r="Q1063" s="7" t="s">
        <v>8345</v>
      </c>
      <c r="R1063" s="7" t="s">
        <v>8346</v>
      </c>
      <c r="S1063" s="13">
        <f t="shared" si="32"/>
        <v>42432.276712962965</v>
      </c>
      <c r="T1063" s="13">
        <f t="shared" si="33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>ROUNDUP((E1064/D1064)*100,0)</f>
        <v>96</v>
      </c>
      <c r="P1064" s="6">
        <f xml:space="preserve"> IFERROR(ROUNDUP(E1064/L1064,2),0)</f>
        <v>47.5</v>
      </c>
      <c r="Q1064" s="7" t="s">
        <v>8345</v>
      </c>
      <c r="R1064" s="7" t="s">
        <v>8346</v>
      </c>
      <c r="S1064" s="13">
        <f t="shared" si="32"/>
        <v>42556.807187500002</v>
      </c>
      <c r="T1064" s="13">
        <f t="shared" si="33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>ROUNDUP((E1065/D1065)*100,0)</f>
        <v>0</v>
      </c>
      <c r="P1065" s="6">
        <f xml:space="preserve"> IFERROR(ROUNDUP(E1065/L1065,2),0)</f>
        <v>0</v>
      </c>
      <c r="Q1065" s="7" t="s">
        <v>8345</v>
      </c>
      <c r="R1065" s="7" t="s">
        <v>8346</v>
      </c>
      <c r="S1065" s="13">
        <f t="shared" si="32"/>
        <v>42583.030810185184</v>
      </c>
      <c r="T1065" s="13">
        <f t="shared" si="33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>ROUNDUP((E1066/D1066)*100,0)</f>
        <v>9</v>
      </c>
      <c r="P1066" s="6">
        <f xml:space="preserve"> IFERROR(ROUNDUP(E1066/L1066,2),0)</f>
        <v>65.67</v>
      </c>
      <c r="Q1066" s="7" t="s">
        <v>8315</v>
      </c>
      <c r="R1066" s="7" t="s">
        <v>8316</v>
      </c>
      <c r="S1066" s="13">
        <f t="shared" si="32"/>
        <v>41417.228043981479</v>
      </c>
      <c r="T1066" s="13">
        <f t="shared" si="33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>ROUNDUP((E1067/D1067)*100,0)</f>
        <v>3</v>
      </c>
      <c r="P1067" s="6">
        <f xml:space="preserve"> IFERROR(ROUNDUP(E1067/L1067,2),0)</f>
        <v>16.2</v>
      </c>
      <c r="Q1067" s="7" t="s">
        <v>8315</v>
      </c>
      <c r="R1067" s="7" t="s">
        <v>8316</v>
      </c>
      <c r="S1067" s="13">
        <f t="shared" si="32"/>
        <v>41661.381041666667</v>
      </c>
      <c r="T1067" s="13">
        <f t="shared" si="3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>ROUNDUP((E1068/D1068)*100,0)</f>
        <v>4</v>
      </c>
      <c r="P1068" s="6">
        <f xml:space="preserve"> IFERROR(ROUNDUP(E1068/L1068,2),0)</f>
        <v>34.129999999999995</v>
      </c>
      <c r="Q1068" s="7" t="s">
        <v>8315</v>
      </c>
      <c r="R1068" s="7" t="s">
        <v>8316</v>
      </c>
      <c r="S1068" s="13">
        <f t="shared" si="32"/>
        <v>41445.962754629632</v>
      </c>
      <c r="T1068" s="13">
        <f t="shared" si="33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>ROUNDUP((E1069/D1069)*100,0)</f>
        <v>26</v>
      </c>
      <c r="P1069" s="6">
        <f xml:space="preserve"> IFERROR(ROUNDUP(E1069/L1069,2),0)</f>
        <v>13</v>
      </c>
      <c r="Q1069" s="7" t="s">
        <v>8315</v>
      </c>
      <c r="R1069" s="7" t="s">
        <v>8316</v>
      </c>
      <c r="S1069" s="13">
        <f t="shared" si="32"/>
        <v>41599.855682870373</v>
      </c>
      <c r="T1069" s="13">
        <f t="shared" si="3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>ROUNDUP((E1070/D1070)*100,0)</f>
        <v>1</v>
      </c>
      <c r="P1070" s="6">
        <f xml:space="preserve"> IFERROR(ROUNDUP(E1070/L1070,2),0)</f>
        <v>11.25</v>
      </c>
      <c r="Q1070" s="7" t="s">
        <v>8315</v>
      </c>
      <c r="R1070" s="7" t="s">
        <v>8316</v>
      </c>
      <c r="S1070" s="13">
        <f t="shared" si="32"/>
        <v>42440.371111111104</v>
      </c>
      <c r="T1070" s="13">
        <f t="shared" si="3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>ROUNDUP((E1071/D1071)*100,0)</f>
        <v>39</v>
      </c>
      <c r="P1071" s="6">
        <f xml:space="preserve"> IFERROR(ROUNDUP(E1071/L1071,2),0)</f>
        <v>40.479999999999997</v>
      </c>
      <c r="Q1071" s="7" t="s">
        <v>8315</v>
      </c>
      <c r="R1071" s="7" t="s">
        <v>8316</v>
      </c>
      <c r="S1071" s="13">
        <f t="shared" si="32"/>
        <v>41572.229849537034</v>
      </c>
      <c r="T1071" s="13">
        <f t="shared" si="3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>ROUNDUP((E1072/D1072)*100,0)</f>
        <v>1</v>
      </c>
      <c r="P1072" s="6">
        <f xml:space="preserve"> IFERROR(ROUNDUP(E1072/L1072,2),0)</f>
        <v>35</v>
      </c>
      <c r="Q1072" s="7" t="s">
        <v>8315</v>
      </c>
      <c r="R1072" s="7" t="s">
        <v>8316</v>
      </c>
      <c r="S1072" s="13">
        <f t="shared" si="32"/>
        <v>41163.011828703704</v>
      </c>
      <c r="T1072" s="13">
        <f t="shared" si="33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>ROUNDUP((E1073/D1073)*100,0)</f>
        <v>0</v>
      </c>
      <c r="P1073" s="6">
        <f xml:space="preserve"> IFERROR(ROUNDUP(E1073/L1073,2),0)</f>
        <v>0</v>
      </c>
      <c r="Q1073" s="7" t="s">
        <v>8315</v>
      </c>
      <c r="R1073" s="7" t="s">
        <v>8316</v>
      </c>
      <c r="S1073" s="13">
        <f t="shared" si="32"/>
        <v>42295.753391203703</v>
      </c>
      <c r="T1073" s="13">
        <f t="shared" si="3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>ROUNDUP((E1074/D1074)*100,0)</f>
        <v>1</v>
      </c>
      <c r="P1074" s="6">
        <f xml:space="preserve"> IFERROR(ROUNDUP(E1074/L1074,2),0)</f>
        <v>12.75</v>
      </c>
      <c r="Q1074" s="7" t="s">
        <v>8315</v>
      </c>
      <c r="R1074" s="7" t="s">
        <v>8316</v>
      </c>
      <c r="S1074" s="13">
        <f t="shared" si="32"/>
        <v>41645.832141203704</v>
      </c>
      <c r="T1074" s="13">
        <f t="shared" si="3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>ROUNDUP((E1075/D1075)*100,0)</f>
        <v>2</v>
      </c>
      <c r="P1075" s="6">
        <f xml:space="preserve"> IFERROR(ROUNDUP(E1075/L1075,2),0)</f>
        <v>10</v>
      </c>
      <c r="Q1075" s="7" t="s">
        <v>8315</v>
      </c>
      <c r="R1075" s="7" t="s">
        <v>8316</v>
      </c>
      <c r="S1075" s="13">
        <f t="shared" si="32"/>
        <v>40802.964594907404</v>
      </c>
      <c r="T1075" s="13">
        <f t="shared" si="3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>ROUNDUP((E1076/D1076)*100,0)</f>
        <v>7</v>
      </c>
      <c r="P1076" s="6">
        <f xml:space="preserve"> IFERROR(ROUNDUP(E1076/L1076,2),0)</f>
        <v>113.57000000000001</v>
      </c>
      <c r="Q1076" s="7" t="s">
        <v>8315</v>
      </c>
      <c r="R1076" s="7" t="s">
        <v>8316</v>
      </c>
      <c r="S1076" s="13">
        <f t="shared" si="32"/>
        <v>41613.172974537039</v>
      </c>
      <c r="T1076" s="13">
        <f t="shared" si="33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>ROUNDUP((E1077/D1077)*100,0)</f>
        <v>5</v>
      </c>
      <c r="P1077" s="6">
        <f xml:space="preserve"> IFERROR(ROUNDUP(E1077/L1077,2),0)</f>
        <v>15</v>
      </c>
      <c r="Q1077" s="7" t="s">
        <v>8315</v>
      </c>
      <c r="R1077" s="7" t="s">
        <v>8316</v>
      </c>
      <c r="S1077" s="13">
        <f t="shared" si="32"/>
        <v>41005.904120370367</v>
      </c>
      <c r="T1077" s="13">
        <f t="shared" si="3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>ROUNDUP((E1078/D1078)*100,0)</f>
        <v>63</v>
      </c>
      <c r="P1078" s="6">
        <f xml:space="preserve"> IFERROR(ROUNDUP(E1078/L1078,2),0)</f>
        <v>48.29</v>
      </c>
      <c r="Q1078" s="7" t="s">
        <v>8315</v>
      </c>
      <c r="R1078" s="7" t="s">
        <v>8316</v>
      </c>
      <c r="S1078" s="13">
        <f t="shared" si="32"/>
        <v>41838.377893518518</v>
      </c>
      <c r="T1078" s="13">
        <f t="shared" si="3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>ROUNDUP((E1079/D1079)*100,0)</f>
        <v>30</v>
      </c>
      <c r="P1079" s="6">
        <f xml:space="preserve"> IFERROR(ROUNDUP(E1079/L1079,2),0)</f>
        <v>43.98</v>
      </c>
      <c r="Q1079" s="7" t="s">
        <v>8315</v>
      </c>
      <c r="R1079" s="7" t="s">
        <v>8316</v>
      </c>
      <c r="S1079" s="13">
        <f t="shared" si="32"/>
        <v>42353.16679398148</v>
      </c>
      <c r="T1079" s="13">
        <f t="shared" si="3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>ROUNDUP((E1080/D1080)*100,0)</f>
        <v>8</v>
      </c>
      <c r="P1080" s="6">
        <f xml:space="preserve"> IFERROR(ROUNDUP(E1080/L1080,2),0)</f>
        <v>9</v>
      </c>
      <c r="Q1080" s="7" t="s">
        <v>8315</v>
      </c>
      <c r="R1080" s="7" t="s">
        <v>8316</v>
      </c>
      <c r="S1080" s="13">
        <f t="shared" si="32"/>
        <v>40701.195844907408</v>
      </c>
      <c r="T1080" s="13">
        <f t="shared" si="33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>ROUNDUP((E1081/D1081)*100,0)</f>
        <v>3</v>
      </c>
      <c r="P1081" s="6">
        <f xml:space="preserve"> IFERROR(ROUNDUP(E1081/L1081,2),0)</f>
        <v>37.669999999999995</v>
      </c>
      <c r="Q1081" s="7" t="s">
        <v>8315</v>
      </c>
      <c r="R1081" s="7" t="s">
        <v>8316</v>
      </c>
      <c r="S1081" s="13">
        <f t="shared" si="32"/>
        <v>42479.566388888896</v>
      </c>
      <c r="T1081" s="13">
        <f t="shared" si="3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>ROUNDUP((E1082/D1082)*100,0)</f>
        <v>10</v>
      </c>
      <c r="P1082" s="6">
        <f xml:space="preserve"> IFERROR(ROUNDUP(E1082/L1082,2),0)</f>
        <v>18.59</v>
      </c>
      <c r="Q1082" s="7" t="s">
        <v>8315</v>
      </c>
      <c r="R1082" s="7" t="s">
        <v>8316</v>
      </c>
      <c r="S1082" s="13">
        <f t="shared" si="32"/>
        <v>41740.138113425928</v>
      </c>
      <c r="T1082" s="13">
        <f t="shared" si="3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>ROUNDUP((E1083/D1083)*100,0)</f>
        <v>1</v>
      </c>
      <c r="P1083" s="6">
        <f xml:space="preserve"> IFERROR(ROUNDUP(E1083/L1083,2),0)</f>
        <v>3</v>
      </c>
      <c r="Q1083" s="7" t="s">
        <v>8315</v>
      </c>
      <c r="R1083" s="7" t="s">
        <v>8316</v>
      </c>
      <c r="S1083" s="13">
        <f t="shared" si="32"/>
        <v>42002.926990740743</v>
      </c>
      <c r="T1083" s="13">
        <f t="shared" si="3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>ROUNDUP((E1084/D1084)*100,0)</f>
        <v>1</v>
      </c>
      <c r="P1084" s="6">
        <f xml:space="preserve"> IFERROR(ROUNDUP(E1084/L1084,2),0)</f>
        <v>18.670000000000002</v>
      </c>
      <c r="Q1084" s="7" t="s">
        <v>8315</v>
      </c>
      <c r="R1084" s="7" t="s">
        <v>8316</v>
      </c>
      <c r="S1084" s="13">
        <f t="shared" si="32"/>
        <v>41101.906111111115</v>
      </c>
      <c r="T1084" s="13">
        <f t="shared" si="3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>ROUNDUP((E1085/D1085)*100,0)</f>
        <v>1</v>
      </c>
      <c r="P1085" s="6">
        <f xml:space="preserve"> IFERROR(ROUNDUP(E1085/L1085,2),0)</f>
        <v>410</v>
      </c>
      <c r="Q1085" s="7" t="s">
        <v>8315</v>
      </c>
      <c r="R1085" s="7" t="s">
        <v>8316</v>
      </c>
      <c r="S1085" s="13">
        <f t="shared" si="32"/>
        <v>41793.659525462965</v>
      </c>
      <c r="T1085" s="13">
        <f t="shared" si="33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>ROUNDUP((E1086/D1086)*100,0)</f>
        <v>0</v>
      </c>
      <c r="P1086" s="6">
        <f xml:space="preserve"> IFERROR(ROUNDUP(E1086/L1086,2),0)</f>
        <v>0</v>
      </c>
      <c r="Q1086" s="7" t="s">
        <v>8315</v>
      </c>
      <c r="R1086" s="7" t="s">
        <v>8316</v>
      </c>
      <c r="S1086" s="13">
        <f t="shared" si="32"/>
        <v>41829.912083333329</v>
      </c>
      <c r="T1086" s="13">
        <f t="shared" si="3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>ROUNDUP((E1087/D1087)*100,0)</f>
        <v>4</v>
      </c>
      <c r="P1087" s="6">
        <f xml:space="preserve"> IFERROR(ROUNDUP(E1087/L1087,2),0)</f>
        <v>114</v>
      </c>
      <c r="Q1087" s="7" t="s">
        <v>8315</v>
      </c>
      <c r="R1087" s="7" t="s">
        <v>8316</v>
      </c>
      <c r="S1087" s="13">
        <f t="shared" si="32"/>
        <v>42413.671006944445</v>
      </c>
      <c r="T1087" s="13">
        <f t="shared" si="33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>ROUNDUP((E1088/D1088)*100,0)</f>
        <v>1</v>
      </c>
      <c r="P1088" s="6">
        <f xml:space="preserve"> IFERROR(ROUNDUP(E1088/L1088,2),0)</f>
        <v>7.5</v>
      </c>
      <c r="Q1088" s="7" t="s">
        <v>8315</v>
      </c>
      <c r="R1088" s="7" t="s">
        <v>8316</v>
      </c>
      <c r="S1088" s="13">
        <f t="shared" si="32"/>
        <v>41845.866793981484</v>
      </c>
      <c r="T1088" s="13">
        <f t="shared" si="33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>ROUNDUP((E1089/D1089)*100,0)</f>
        <v>0</v>
      </c>
      <c r="P1089" s="6">
        <f xml:space="preserve"> IFERROR(ROUNDUP(E1089/L1089,2),0)</f>
        <v>0</v>
      </c>
      <c r="Q1089" s="7" t="s">
        <v>8315</v>
      </c>
      <c r="R1089" s="7" t="s">
        <v>8316</v>
      </c>
      <c r="S1089" s="13">
        <f t="shared" si="32"/>
        <v>41775.713969907411</v>
      </c>
      <c r="T1089" s="13">
        <f t="shared" si="33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>ROUNDUP((E1090/D1090)*100,0)</f>
        <v>15</v>
      </c>
      <c r="P1090" s="6">
        <f xml:space="preserve"> IFERROR(ROUNDUP(E1090/L1090,2),0)</f>
        <v>43.419999999999995</v>
      </c>
      <c r="Q1090" s="7" t="s">
        <v>8315</v>
      </c>
      <c r="R1090" s="7" t="s">
        <v>8316</v>
      </c>
      <c r="S1090" s="13">
        <f t="shared" si="32"/>
        <v>41723.799386574072</v>
      </c>
      <c r="T1090" s="13">
        <f t="shared" si="3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>ROUNDUP((E1091/D1091)*100,0)</f>
        <v>8</v>
      </c>
      <c r="P1091" s="6">
        <f xml:space="preserve"> IFERROR(ROUNDUP(E1091/L1091,2),0)</f>
        <v>23.96</v>
      </c>
      <c r="Q1091" s="7" t="s">
        <v>8315</v>
      </c>
      <c r="R1091" s="7" t="s">
        <v>8316</v>
      </c>
      <c r="S1091" s="13">
        <f t="shared" ref="S1091:S1154" si="34">(((J1091/60)/60)/24)+DATE(1970,1,1)</f>
        <v>42151.189525462964</v>
      </c>
      <c r="T1091" s="13">
        <f t="shared" ref="T1091:T1154" si="35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>ROUNDUP((E1092/D1092)*100,0)</f>
        <v>1</v>
      </c>
      <c r="P1092" s="6">
        <f xml:space="preserve"> IFERROR(ROUNDUP(E1092/L1092,2),0)</f>
        <v>5</v>
      </c>
      <c r="Q1092" s="7" t="s">
        <v>8315</v>
      </c>
      <c r="R1092" s="7" t="s">
        <v>8316</v>
      </c>
      <c r="S1092" s="13">
        <f t="shared" si="34"/>
        <v>42123.185798611114</v>
      </c>
      <c r="T1092" s="13">
        <f t="shared" si="35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>ROUNDUP((E1093/D1093)*100,0)</f>
        <v>13</v>
      </c>
      <c r="P1093" s="6">
        <f xml:space="preserve"> IFERROR(ROUNDUP(E1093/L1093,2),0)</f>
        <v>12.5</v>
      </c>
      <c r="Q1093" s="7" t="s">
        <v>8315</v>
      </c>
      <c r="R1093" s="7" t="s">
        <v>8316</v>
      </c>
      <c r="S1093" s="13">
        <f t="shared" si="34"/>
        <v>42440.820277777777</v>
      </c>
      <c r="T1093" s="13">
        <f t="shared" si="3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>ROUNDUP((E1094/D1094)*100,0)</f>
        <v>2</v>
      </c>
      <c r="P1094" s="6">
        <f xml:space="preserve"> IFERROR(ROUNDUP(E1094/L1094,2),0)</f>
        <v>3</v>
      </c>
      <c r="Q1094" s="7" t="s">
        <v>8315</v>
      </c>
      <c r="R1094" s="7" t="s">
        <v>8316</v>
      </c>
      <c r="S1094" s="13">
        <f t="shared" si="34"/>
        <v>41250.025902777779</v>
      </c>
      <c r="T1094" s="13">
        <f t="shared" si="3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>ROUNDUP((E1095/D1095)*100,0)</f>
        <v>15</v>
      </c>
      <c r="P1095" s="6">
        <f xml:space="preserve"> IFERROR(ROUNDUP(E1095/L1095,2),0)</f>
        <v>10.57</v>
      </c>
      <c r="Q1095" s="7" t="s">
        <v>8315</v>
      </c>
      <c r="R1095" s="7" t="s">
        <v>8316</v>
      </c>
      <c r="S1095" s="13">
        <f t="shared" si="34"/>
        <v>42396.973807870367</v>
      </c>
      <c r="T1095" s="13">
        <f t="shared" si="3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>ROUNDUP((E1096/D1096)*100,0)</f>
        <v>19</v>
      </c>
      <c r="P1096" s="6">
        <f xml:space="preserve"> IFERROR(ROUNDUP(E1096/L1096,2),0)</f>
        <v>122.01</v>
      </c>
      <c r="Q1096" s="7" t="s">
        <v>8315</v>
      </c>
      <c r="R1096" s="7" t="s">
        <v>8316</v>
      </c>
      <c r="S1096" s="13">
        <f t="shared" si="34"/>
        <v>40795.713344907403</v>
      </c>
      <c r="T1096" s="13">
        <f t="shared" si="35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>ROUNDUP((E1097/D1097)*100,0)</f>
        <v>6</v>
      </c>
      <c r="P1097" s="6">
        <f xml:space="preserve"> IFERROR(ROUNDUP(E1097/L1097,2),0)</f>
        <v>267.81</v>
      </c>
      <c r="Q1097" s="7" t="s">
        <v>8315</v>
      </c>
      <c r="R1097" s="7" t="s">
        <v>8316</v>
      </c>
      <c r="S1097" s="13">
        <f t="shared" si="34"/>
        <v>41486.537268518521</v>
      </c>
      <c r="T1097" s="13">
        <f t="shared" si="35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>ROUNDUP((E1098/D1098)*100,0)</f>
        <v>18</v>
      </c>
      <c r="P1098" s="6">
        <f xml:space="preserve"> IFERROR(ROUNDUP(E1098/L1098,2),0)</f>
        <v>74.210000000000008</v>
      </c>
      <c r="Q1098" s="7" t="s">
        <v>8315</v>
      </c>
      <c r="R1098" s="7" t="s">
        <v>8316</v>
      </c>
      <c r="S1098" s="13">
        <f t="shared" si="34"/>
        <v>41885.51798611111</v>
      </c>
      <c r="T1098" s="13">
        <f t="shared" si="3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>ROUNDUP((E1099/D1099)*100,0)</f>
        <v>1</v>
      </c>
      <c r="P1099" s="6">
        <f xml:space="preserve"> IFERROR(ROUNDUP(E1099/L1099,2),0)</f>
        <v>6.72</v>
      </c>
      <c r="Q1099" s="7" t="s">
        <v>8315</v>
      </c>
      <c r="R1099" s="7" t="s">
        <v>8316</v>
      </c>
      <c r="S1099" s="13">
        <f t="shared" si="34"/>
        <v>41660.792557870373</v>
      </c>
      <c r="T1099" s="13">
        <f t="shared" si="3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>ROUNDUP((E1100/D1100)*100,0)</f>
        <v>8</v>
      </c>
      <c r="P1100" s="6">
        <f xml:space="preserve"> IFERROR(ROUNDUP(E1100/L1100,2),0)</f>
        <v>81.960000000000008</v>
      </c>
      <c r="Q1100" s="7" t="s">
        <v>8315</v>
      </c>
      <c r="R1100" s="7" t="s">
        <v>8316</v>
      </c>
      <c r="S1100" s="13">
        <f t="shared" si="34"/>
        <v>41712.762673611112</v>
      </c>
      <c r="T1100" s="13">
        <f t="shared" si="3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>ROUNDUP((E1101/D1101)*100,0)</f>
        <v>1</v>
      </c>
      <c r="P1101" s="6">
        <f xml:space="preserve"> IFERROR(ROUNDUP(E1101/L1101,2),0)</f>
        <v>25</v>
      </c>
      <c r="Q1101" s="7" t="s">
        <v>8315</v>
      </c>
      <c r="R1101" s="7" t="s">
        <v>8316</v>
      </c>
      <c r="S1101" s="13">
        <f t="shared" si="34"/>
        <v>42107.836435185185</v>
      </c>
      <c r="T1101" s="13">
        <f t="shared" si="3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>ROUNDUP((E1102/D1102)*100,0)</f>
        <v>3</v>
      </c>
      <c r="P1102" s="6">
        <f xml:space="preserve"> IFERROR(ROUNDUP(E1102/L1102,2),0)</f>
        <v>10</v>
      </c>
      <c r="Q1102" s="7" t="s">
        <v>8315</v>
      </c>
      <c r="R1102" s="7" t="s">
        <v>8316</v>
      </c>
      <c r="S1102" s="13">
        <f t="shared" si="34"/>
        <v>42384.110775462963</v>
      </c>
      <c r="T1102" s="13">
        <f t="shared" si="35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>ROUNDUP((E1103/D1103)*100,0)</f>
        <v>1</v>
      </c>
      <c r="P1103" s="6">
        <f xml:space="preserve"> IFERROR(ROUNDUP(E1103/L1103,2),0)</f>
        <v>6.84</v>
      </c>
      <c r="Q1103" s="7" t="s">
        <v>8315</v>
      </c>
      <c r="R1103" s="7" t="s">
        <v>8316</v>
      </c>
      <c r="S1103" s="13">
        <f t="shared" si="34"/>
        <v>42538.77243055556</v>
      </c>
      <c r="T1103" s="13">
        <f t="shared" si="3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>ROUNDUP((E1104/D1104)*100,0)</f>
        <v>6</v>
      </c>
      <c r="P1104" s="6">
        <f xml:space="preserve"> IFERROR(ROUNDUP(E1104/L1104,2),0)</f>
        <v>17.71</v>
      </c>
      <c r="Q1104" s="7" t="s">
        <v>8315</v>
      </c>
      <c r="R1104" s="7" t="s">
        <v>8316</v>
      </c>
      <c r="S1104" s="13">
        <f t="shared" si="34"/>
        <v>41577.045428240745</v>
      </c>
      <c r="T1104" s="13">
        <f t="shared" si="3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>ROUNDUP((E1105/D1105)*100,0)</f>
        <v>2</v>
      </c>
      <c r="P1105" s="6">
        <f xml:space="preserve"> IFERROR(ROUNDUP(E1105/L1105,2),0)</f>
        <v>16.2</v>
      </c>
      <c r="Q1105" s="7" t="s">
        <v>8315</v>
      </c>
      <c r="R1105" s="7" t="s">
        <v>8316</v>
      </c>
      <c r="S1105" s="13">
        <f t="shared" si="34"/>
        <v>42479.22210648148</v>
      </c>
      <c r="T1105" s="13">
        <f t="shared" si="35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>ROUNDUP((E1106/D1106)*100,0)</f>
        <v>5</v>
      </c>
      <c r="P1106" s="6">
        <f xml:space="preserve"> IFERROR(ROUNDUP(E1106/L1106,2),0)</f>
        <v>80.300000000000011</v>
      </c>
      <c r="Q1106" s="7" t="s">
        <v>8315</v>
      </c>
      <c r="R1106" s="7" t="s">
        <v>8316</v>
      </c>
      <c r="S1106" s="13">
        <f t="shared" si="34"/>
        <v>41771.40996527778</v>
      </c>
      <c r="T1106" s="13">
        <f t="shared" si="3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>ROUNDUP((E1107/D1107)*100,0)</f>
        <v>1</v>
      </c>
      <c r="P1107" s="6">
        <f xml:space="preserve"> IFERROR(ROUNDUP(E1107/L1107,2),0)</f>
        <v>71.55</v>
      </c>
      <c r="Q1107" s="7" t="s">
        <v>8315</v>
      </c>
      <c r="R1107" s="7" t="s">
        <v>8316</v>
      </c>
      <c r="S1107" s="13">
        <f t="shared" si="34"/>
        <v>41692.135729166665</v>
      </c>
      <c r="T1107" s="13">
        <f t="shared" si="3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>ROUNDUP((E1108/D1108)*100,0)</f>
        <v>42</v>
      </c>
      <c r="P1108" s="6">
        <f xml:space="preserve"> IFERROR(ROUNDUP(E1108/L1108,2),0)</f>
        <v>23.580000000000002</v>
      </c>
      <c r="Q1108" s="7" t="s">
        <v>8315</v>
      </c>
      <c r="R1108" s="7" t="s">
        <v>8316</v>
      </c>
      <c r="S1108" s="13">
        <f t="shared" si="34"/>
        <v>40973.740451388891</v>
      </c>
      <c r="T1108" s="13">
        <f t="shared" si="3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>ROUNDUP((E1109/D1109)*100,0)</f>
        <v>0</v>
      </c>
      <c r="P1109" s="6">
        <f xml:space="preserve"> IFERROR(ROUNDUP(E1109/L1109,2),0)</f>
        <v>0</v>
      </c>
      <c r="Q1109" s="7" t="s">
        <v>8315</v>
      </c>
      <c r="R1109" s="7" t="s">
        <v>8316</v>
      </c>
      <c r="S1109" s="13">
        <f t="shared" si="34"/>
        <v>41813.861388888887</v>
      </c>
      <c r="T1109" s="13">
        <f t="shared" si="3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>ROUNDUP((E1110/D1110)*100,0)</f>
        <v>3</v>
      </c>
      <c r="P1110" s="6">
        <f xml:space="preserve"> IFERROR(ROUNDUP(E1110/L1110,2),0)</f>
        <v>34.89</v>
      </c>
      <c r="Q1110" s="7" t="s">
        <v>8315</v>
      </c>
      <c r="R1110" s="7" t="s">
        <v>8316</v>
      </c>
      <c r="S1110" s="13">
        <f t="shared" si="34"/>
        <v>40952.636979166666</v>
      </c>
      <c r="T1110" s="13">
        <f t="shared" si="3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>ROUNDUP((E1111/D1111)*100,0)</f>
        <v>1</v>
      </c>
      <c r="P1111" s="6">
        <f xml:space="preserve"> IFERROR(ROUNDUP(E1111/L1111,2),0)</f>
        <v>15</v>
      </c>
      <c r="Q1111" s="7" t="s">
        <v>8315</v>
      </c>
      <c r="R1111" s="7" t="s">
        <v>8316</v>
      </c>
      <c r="S1111" s="13">
        <f t="shared" si="34"/>
        <v>42662.752199074079</v>
      </c>
      <c r="T1111" s="13">
        <f t="shared" si="35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>ROUNDUP((E1112/D1112)*100,0)</f>
        <v>1</v>
      </c>
      <c r="P1112" s="6">
        <f xml:space="preserve"> IFERROR(ROUNDUP(E1112/L1112,2),0)</f>
        <v>23.19</v>
      </c>
      <c r="Q1112" s="7" t="s">
        <v>8315</v>
      </c>
      <c r="R1112" s="7" t="s">
        <v>8316</v>
      </c>
      <c r="S1112" s="13">
        <f t="shared" si="34"/>
        <v>41220.933124999996</v>
      </c>
      <c r="T1112" s="13">
        <f t="shared" si="35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>ROUNDUP((E1113/D1113)*100,0)</f>
        <v>1</v>
      </c>
      <c r="P1113" s="6">
        <f xml:space="preserve"> IFERROR(ROUNDUP(E1113/L1113,2),0)</f>
        <v>1</v>
      </c>
      <c r="Q1113" s="7" t="s">
        <v>8315</v>
      </c>
      <c r="R1113" s="7" t="s">
        <v>8316</v>
      </c>
      <c r="S1113" s="13">
        <f t="shared" si="34"/>
        <v>42347.203587962969</v>
      </c>
      <c r="T1113" s="13">
        <f t="shared" si="3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>ROUNDUP((E1114/D1114)*100,0)</f>
        <v>36</v>
      </c>
      <c r="P1114" s="6">
        <f xml:space="preserve"> IFERROR(ROUNDUP(E1114/L1114,2),0)</f>
        <v>100.24000000000001</v>
      </c>
      <c r="Q1114" s="7" t="s">
        <v>8315</v>
      </c>
      <c r="R1114" s="7" t="s">
        <v>8316</v>
      </c>
      <c r="S1114" s="13">
        <f t="shared" si="34"/>
        <v>41963.759386574078</v>
      </c>
      <c r="T1114" s="13">
        <f t="shared" si="35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>ROUNDUP((E1115/D1115)*100,0)</f>
        <v>1</v>
      </c>
      <c r="P1115" s="6">
        <f xml:space="preserve"> IFERROR(ROUNDUP(E1115/L1115,2),0)</f>
        <v>5</v>
      </c>
      <c r="Q1115" s="7" t="s">
        <v>8315</v>
      </c>
      <c r="R1115" s="7" t="s">
        <v>8316</v>
      </c>
      <c r="S1115" s="13">
        <f t="shared" si="34"/>
        <v>41835.977083333331</v>
      </c>
      <c r="T1115" s="13">
        <f t="shared" si="35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>ROUNDUP((E1116/D1116)*100,0)</f>
        <v>1</v>
      </c>
      <c r="P1116" s="6">
        <f xml:space="preserve"> IFERROR(ROUNDUP(E1116/L1116,2),0)</f>
        <v>3.34</v>
      </c>
      <c r="Q1116" s="7" t="s">
        <v>8315</v>
      </c>
      <c r="R1116" s="7" t="s">
        <v>8316</v>
      </c>
      <c r="S1116" s="13">
        <f t="shared" si="34"/>
        <v>41526.345914351856</v>
      </c>
      <c r="T1116" s="13">
        <f t="shared" si="3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>ROUNDUP((E1117/D1117)*100,0)</f>
        <v>1</v>
      </c>
      <c r="P1117" s="6">
        <f xml:space="preserve"> IFERROR(ROUNDUP(E1117/L1117,2),0)</f>
        <v>13.25</v>
      </c>
      <c r="Q1117" s="7" t="s">
        <v>8315</v>
      </c>
      <c r="R1117" s="7" t="s">
        <v>8316</v>
      </c>
      <c r="S1117" s="13">
        <f t="shared" si="34"/>
        <v>42429.695543981477</v>
      </c>
      <c r="T1117" s="13">
        <f t="shared" si="3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>ROUNDUP((E1118/D1118)*100,0)</f>
        <v>1</v>
      </c>
      <c r="P1118" s="6">
        <f xml:space="preserve"> IFERROR(ROUNDUP(E1118/L1118,2),0)</f>
        <v>17.860000000000003</v>
      </c>
      <c r="Q1118" s="7" t="s">
        <v>8315</v>
      </c>
      <c r="R1118" s="7" t="s">
        <v>8316</v>
      </c>
      <c r="S1118" s="13">
        <f t="shared" si="34"/>
        <v>41009.847314814811</v>
      </c>
      <c r="T1118" s="13">
        <f t="shared" si="3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>ROUNDUP((E1119/D1119)*100,0)</f>
        <v>9</v>
      </c>
      <c r="P1119" s="6">
        <f xml:space="preserve"> IFERROR(ROUNDUP(E1119/L1119,2),0)</f>
        <v>10.379999999999999</v>
      </c>
      <c r="Q1119" s="7" t="s">
        <v>8315</v>
      </c>
      <c r="R1119" s="7" t="s">
        <v>8316</v>
      </c>
      <c r="S1119" s="13">
        <f t="shared" si="34"/>
        <v>42333.598530092597</v>
      </c>
      <c r="T1119" s="13">
        <f t="shared" si="35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>ROUNDUP((E1120/D1120)*100,0)</f>
        <v>3</v>
      </c>
      <c r="P1120" s="6">
        <f xml:space="preserve"> IFERROR(ROUNDUP(E1120/L1120,2),0)</f>
        <v>36.339999999999996</v>
      </c>
      <c r="Q1120" s="7" t="s">
        <v>8315</v>
      </c>
      <c r="R1120" s="7" t="s">
        <v>8316</v>
      </c>
      <c r="S1120" s="13">
        <f t="shared" si="34"/>
        <v>41704.16642361111</v>
      </c>
      <c r="T1120" s="13">
        <f t="shared" si="3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>ROUNDUP((E1121/D1121)*100,0)</f>
        <v>1</v>
      </c>
      <c r="P1121" s="6">
        <f xml:space="preserve"> IFERROR(ROUNDUP(E1121/L1121,2),0)</f>
        <v>5</v>
      </c>
      <c r="Q1121" s="7" t="s">
        <v>8315</v>
      </c>
      <c r="R1121" s="7" t="s">
        <v>8316</v>
      </c>
      <c r="S1121" s="13">
        <f t="shared" si="34"/>
        <v>41722.792407407411</v>
      </c>
      <c r="T1121" s="13">
        <f t="shared" si="3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>ROUNDUP((E1122/D1122)*100,0)</f>
        <v>0</v>
      </c>
      <c r="P1122" s="6">
        <f xml:space="preserve"> IFERROR(ROUNDUP(E1122/L1122,2),0)</f>
        <v>0</v>
      </c>
      <c r="Q1122" s="7" t="s">
        <v>8315</v>
      </c>
      <c r="R1122" s="7" t="s">
        <v>8316</v>
      </c>
      <c r="S1122" s="13">
        <f t="shared" si="34"/>
        <v>40799.872685185182</v>
      </c>
      <c r="T1122" s="13">
        <f t="shared" si="3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>ROUNDUP((E1123/D1123)*100,0)</f>
        <v>1</v>
      </c>
      <c r="P1123" s="6">
        <f xml:space="preserve"> IFERROR(ROUNDUP(E1123/L1123,2),0)</f>
        <v>5.8</v>
      </c>
      <c r="Q1123" s="7" t="s">
        <v>8315</v>
      </c>
      <c r="R1123" s="7" t="s">
        <v>8316</v>
      </c>
      <c r="S1123" s="13">
        <f t="shared" si="34"/>
        <v>42412.934212962966</v>
      </c>
      <c r="T1123" s="13">
        <f t="shared" si="3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>ROUNDUP((E1124/D1124)*100,0)</f>
        <v>0</v>
      </c>
      <c r="P1124" s="6">
        <f xml:space="preserve"> IFERROR(ROUNDUP(E1124/L1124,2),0)</f>
        <v>0</v>
      </c>
      <c r="Q1124" s="7" t="s">
        <v>8315</v>
      </c>
      <c r="R1124" s="7" t="s">
        <v>8316</v>
      </c>
      <c r="S1124" s="13">
        <f t="shared" si="34"/>
        <v>41410.703993055555</v>
      </c>
      <c r="T1124" s="13">
        <f t="shared" si="35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>ROUNDUP((E1125/D1125)*100,0)</f>
        <v>1</v>
      </c>
      <c r="P1125" s="6">
        <f xml:space="preserve"> IFERROR(ROUNDUP(E1125/L1125,2),0)</f>
        <v>3.67</v>
      </c>
      <c r="Q1125" s="7" t="s">
        <v>8315</v>
      </c>
      <c r="R1125" s="7" t="s">
        <v>8316</v>
      </c>
      <c r="S1125" s="13">
        <f t="shared" si="34"/>
        <v>41718.5237037037</v>
      </c>
      <c r="T1125" s="13">
        <f t="shared" si="35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>ROUNDUP((E1126/D1126)*100,0)</f>
        <v>1</v>
      </c>
      <c r="P1126" s="6">
        <f xml:space="preserve"> IFERROR(ROUNDUP(E1126/L1126,2),0)</f>
        <v>60.72</v>
      </c>
      <c r="Q1126" s="7" t="s">
        <v>8315</v>
      </c>
      <c r="R1126" s="7" t="s">
        <v>8317</v>
      </c>
      <c r="S1126" s="13">
        <f t="shared" si="34"/>
        <v>42094.667256944449</v>
      </c>
      <c r="T1126" s="13">
        <f t="shared" si="3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>ROUNDUP((E1127/D1127)*100,0)</f>
        <v>0</v>
      </c>
      <c r="P1127" s="6">
        <f xml:space="preserve"> IFERROR(ROUNDUP(E1127/L1127,2),0)</f>
        <v>0</v>
      </c>
      <c r="Q1127" s="7" t="s">
        <v>8315</v>
      </c>
      <c r="R1127" s="7" t="s">
        <v>8317</v>
      </c>
      <c r="S1127" s="13">
        <f t="shared" si="34"/>
        <v>42212.624189814815</v>
      </c>
      <c r="T1127" s="13">
        <f t="shared" si="3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>ROUNDUP((E1128/D1128)*100,0)</f>
        <v>1</v>
      </c>
      <c r="P1128" s="6">
        <f xml:space="preserve"> IFERROR(ROUNDUP(E1128/L1128,2),0)</f>
        <v>5</v>
      </c>
      <c r="Q1128" s="7" t="s">
        <v>8315</v>
      </c>
      <c r="R1128" s="7" t="s">
        <v>8317</v>
      </c>
      <c r="S1128" s="13">
        <f t="shared" si="34"/>
        <v>42535.327476851846</v>
      </c>
      <c r="T1128" s="13">
        <f t="shared" si="3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>ROUNDUP((E1129/D1129)*100,0)</f>
        <v>2</v>
      </c>
      <c r="P1129" s="6">
        <f xml:space="preserve"> IFERROR(ROUNDUP(E1129/L1129,2),0)</f>
        <v>25.44</v>
      </c>
      <c r="Q1129" s="7" t="s">
        <v>8315</v>
      </c>
      <c r="R1129" s="7" t="s">
        <v>8317</v>
      </c>
      <c r="S1129" s="13">
        <f t="shared" si="34"/>
        <v>41926.854166666664</v>
      </c>
      <c r="T1129" s="13">
        <f t="shared" si="3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>ROUNDUP((E1130/D1130)*100,0)</f>
        <v>1</v>
      </c>
      <c r="P1130" s="6">
        <f xml:space="preserve"> IFERROR(ROUNDUP(E1130/L1130,2),0)</f>
        <v>1</v>
      </c>
      <c r="Q1130" s="7" t="s">
        <v>8315</v>
      </c>
      <c r="R1130" s="7" t="s">
        <v>8317</v>
      </c>
      <c r="S1130" s="13">
        <f t="shared" si="34"/>
        <v>41828.649502314816</v>
      </c>
      <c r="T1130" s="13">
        <f t="shared" si="3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>ROUNDUP((E1131/D1131)*100,0)</f>
        <v>1</v>
      </c>
      <c r="P1131" s="6">
        <f xml:space="preserve"> IFERROR(ROUNDUP(E1131/L1131,2),0)</f>
        <v>10.5</v>
      </c>
      <c r="Q1131" s="7" t="s">
        <v>8315</v>
      </c>
      <c r="R1131" s="7" t="s">
        <v>8317</v>
      </c>
      <c r="S1131" s="13">
        <f t="shared" si="34"/>
        <v>42496.264965277776</v>
      </c>
      <c r="T1131" s="13">
        <f t="shared" si="35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>ROUNDUP((E1132/D1132)*100,0)</f>
        <v>1</v>
      </c>
      <c r="P1132" s="6">
        <f xml:space="preserve"> IFERROR(ROUNDUP(E1132/L1132,2),0)</f>
        <v>3.67</v>
      </c>
      <c r="Q1132" s="7" t="s">
        <v>8315</v>
      </c>
      <c r="R1132" s="7" t="s">
        <v>8317</v>
      </c>
      <c r="S1132" s="13">
        <f t="shared" si="34"/>
        <v>41908.996527777781</v>
      </c>
      <c r="T1132" s="13">
        <f t="shared" si="35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>ROUNDUP((E1133/D1133)*100,0)</f>
        <v>0</v>
      </c>
      <c r="P1133" s="6">
        <f xml:space="preserve"> IFERROR(ROUNDUP(E1133/L1133,2),0)</f>
        <v>0</v>
      </c>
      <c r="Q1133" s="7" t="s">
        <v>8315</v>
      </c>
      <c r="R1133" s="7" t="s">
        <v>8317</v>
      </c>
      <c r="S1133" s="13">
        <f t="shared" si="34"/>
        <v>42332.908194444448</v>
      </c>
      <c r="T1133" s="13">
        <f t="shared" si="3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>ROUNDUP((E1134/D1134)*100,0)</f>
        <v>15</v>
      </c>
      <c r="P1134" s="6">
        <f xml:space="preserve"> IFERROR(ROUNDUP(E1134/L1134,2),0)</f>
        <v>110.62</v>
      </c>
      <c r="Q1134" s="7" t="s">
        <v>8315</v>
      </c>
      <c r="R1134" s="7" t="s">
        <v>8317</v>
      </c>
      <c r="S1134" s="13">
        <f t="shared" si="34"/>
        <v>42706.115405092598</v>
      </c>
      <c r="T1134" s="13">
        <f t="shared" si="35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>ROUNDUP((E1135/D1135)*100,0)</f>
        <v>1</v>
      </c>
      <c r="P1135" s="6">
        <f xml:space="preserve"> IFERROR(ROUNDUP(E1135/L1135,2),0)</f>
        <v>20</v>
      </c>
      <c r="Q1135" s="7" t="s">
        <v>8315</v>
      </c>
      <c r="R1135" s="7" t="s">
        <v>8317</v>
      </c>
      <c r="S1135" s="13">
        <f t="shared" si="34"/>
        <v>41821.407187500001</v>
      </c>
      <c r="T1135" s="13">
        <f t="shared" si="3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>ROUNDUP((E1136/D1136)*100,0)</f>
        <v>1</v>
      </c>
      <c r="P1136" s="6">
        <f xml:space="preserve"> IFERROR(ROUNDUP(E1136/L1136,2),0)</f>
        <v>1</v>
      </c>
      <c r="Q1136" s="7" t="s">
        <v>8315</v>
      </c>
      <c r="R1136" s="7" t="s">
        <v>8317</v>
      </c>
      <c r="S1136" s="13">
        <f t="shared" si="34"/>
        <v>41958.285046296296</v>
      </c>
      <c r="T1136" s="13">
        <f t="shared" si="3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>ROUNDUP((E1137/D1137)*100,0)</f>
        <v>5</v>
      </c>
      <c r="P1137" s="6">
        <f xml:space="preserve"> IFERROR(ROUNDUP(E1137/L1137,2),0)</f>
        <v>50</v>
      </c>
      <c r="Q1137" s="7" t="s">
        <v>8315</v>
      </c>
      <c r="R1137" s="7" t="s">
        <v>8317</v>
      </c>
      <c r="S1137" s="13">
        <f t="shared" si="34"/>
        <v>42558.989513888882</v>
      </c>
      <c r="T1137" s="13">
        <f t="shared" si="3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>ROUNDUP((E1138/D1138)*100,0)</f>
        <v>7</v>
      </c>
      <c r="P1138" s="6">
        <f xml:space="preserve"> IFERROR(ROUNDUP(E1138/L1138,2),0)</f>
        <v>45</v>
      </c>
      <c r="Q1138" s="7" t="s">
        <v>8315</v>
      </c>
      <c r="R1138" s="7" t="s">
        <v>8317</v>
      </c>
      <c r="S1138" s="13">
        <f t="shared" si="34"/>
        <v>42327.671631944439</v>
      </c>
      <c r="T1138" s="13">
        <f t="shared" si="35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>ROUNDUP((E1139/D1139)*100,0)</f>
        <v>40</v>
      </c>
      <c r="P1139" s="6">
        <f xml:space="preserve"> IFERROR(ROUNDUP(E1139/L1139,2),0)</f>
        <v>253.20999999999998</v>
      </c>
      <c r="Q1139" s="7" t="s">
        <v>8315</v>
      </c>
      <c r="R1139" s="7" t="s">
        <v>8317</v>
      </c>
      <c r="S1139" s="13">
        <f t="shared" si="34"/>
        <v>42453.819687499999</v>
      </c>
      <c r="T1139" s="13">
        <f t="shared" si="35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>ROUNDUP((E1140/D1140)*100,0)</f>
        <v>1</v>
      </c>
      <c r="P1140" s="6">
        <f xml:space="preserve"> IFERROR(ROUNDUP(E1140/L1140,2),0)</f>
        <v>31.25</v>
      </c>
      <c r="Q1140" s="7" t="s">
        <v>8315</v>
      </c>
      <c r="R1140" s="7" t="s">
        <v>8317</v>
      </c>
      <c r="S1140" s="13">
        <f t="shared" si="34"/>
        <v>42736.9066087963</v>
      </c>
      <c r="T1140" s="13">
        <f t="shared" si="3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>ROUNDUP((E1141/D1141)*100,0)</f>
        <v>1</v>
      </c>
      <c r="P1141" s="6">
        <f xml:space="preserve"> IFERROR(ROUNDUP(E1141/L1141,2),0)</f>
        <v>5</v>
      </c>
      <c r="Q1141" s="7" t="s">
        <v>8315</v>
      </c>
      <c r="R1141" s="7" t="s">
        <v>8317</v>
      </c>
      <c r="S1141" s="13">
        <f t="shared" si="34"/>
        <v>41975.347523148142</v>
      </c>
      <c r="T1141" s="13">
        <f t="shared" si="3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>ROUNDUP((E1142/D1142)*100,0)</f>
        <v>0</v>
      </c>
      <c r="P1142" s="6">
        <f xml:space="preserve"> IFERROR(ROUNDUP(E1142/L1142,2),0)</f>
        <v>0</v>
      </c>
      <c r="Q1142" s="7" t="s">
        <v>8315</v>
      </c>
      <c r="R1142" s="7" t="s">
        <v>8317</v>
      </c>
      <c r="S1142" s="13">
        <f t="shared" si="34"/>
        <v>42192.462048611109</v>
      </c>
      <c r="T1142" s="13">
        <f t="shared" si="3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>ROUNDUP((E1143/D1143)*100,0)</f>
        <v>0</v>
      </c>
      <c r="P1143" s="6">
        <f xml:space="preserve"> IFERROR(ROUNDUP(E1143/L1143,2),0)</f>
        <v>0</v>
      </c>
      <c r="Q1143" s="7" t="s">
        <v>8315</v>
      </c>
      <c r="R1143" s="7" t="s">
        <v>8317</v>
      </c>
      <c r="S1143" s="13">
        <f t="shared" si="34"/>
        <v>42164.699652777781</v>
      </c>
      <c r="T1143" s="13">
        <f t="shared" si="3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>ROUNDUP((E1144/D1144)*100,0)</f>
        <v>0</v>
      </c>
      <c r="P1144" s="6">
        <f xml:space="preserve"> IFERROR(ROUNDUP(E1144/L1144,2),0)</f>
        <v>0</v>
      </c>
      <c r="Q1144" s="7" t="s">
        <v>8315</v>
      </c>
      <c r="R1144" s="7" t="s">
        <v>8317</v>
      </c>
      <c r="S1144" s="13">
        <f t="shared" si="34"/>
        <v>42022.006099537044</v>
      </c>
      <c r="T1144" s="13">
        <f t="shared" si="35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>ROUNDUP((E1145/D1145)*100,0)</f>
        <v>1</v>
      </c>
      <c r="P1145" s="6">
        <f xml:space="preserve"> IFERROR(ROUNDUP(E1145/L1145,2),0)</f>
        <v>23.25</v>
      </c>
      <c r="Q1145" s="7" t="s">
        <v>8315</v>
      </c>
      <c r="R1145" s="7" t="s">
        <v>8317</v>
      </c>
      <c r="S1145" s="13">
        <f t="shared" si="34"/>
        <v>42325.19358796296</v>
      </c>
      <c r="T1145" s="13">
        <f t="shared" si="3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>ROUNDUP((E1146/D1146)*100,0)</f>
        <v>0</v>
      </c>
      <c r="P1146" s="6">
        <f xml:space="preserve"> IFERROR(ROUNDUP(E1146/L1146,2),0)</f>
        <v>0</v>
      </c>
      <c r="Q1146" s="7" t="s">
        <v>8347</v>
      </c>
      <c r="R1146" s="7" t="s">
        <v>8323</v>
      </c>
      <c r="S1146" s="13">
        <f t="shared" si="34"/>
        <v>42093.181944444441</v>
      </c>
      <c r="T1146" s="13">
        <f t="shared" si="3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>ROUNDUP((E1147/D1147)*100,0)</f>
        <v>1</v>
      </c>
      <c r="P1147" s="6">
        <f xml:space="preserve"> IFERROR(ROUNDUP(E1147/L1147,2),0)</f>
        <v>100</v>
      </c>
      <c r="Q1147" s="7" t="s">
        <v>8347</v>
      </c>
      <c r="R1147" s="7" t="s">
        <v>8323</v>
      </c>
      <c r="S1147" s="13">
        <f t="shared" si="34"/>
        <v>41854.747592592597</v>
      </c>
      <c r="T1147" s="13">
        <f t="shared" si="3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>ROUNDUP((E1148/D1148)*100,0)</f>
        <v>9</v>
      </c>
      <c r="P1148" s="6">
        <f xml:space="preserve"> IFERROR(ROUNDUP(E1148/L1148,2),0)</f>
        <v>44.169999999999995</v>
      </c>
      <c r="Q1148" s="7" t="s">
        <v>8347</v>
      </c>
      <c r="R1148" s="7" t="s">
        <v>8323</v>
      </c>
      <c r="S1148" s="13">
        <f t="shared" si="34"/>
        <v>41723.9533912037</v>
      </c>
      <c r="T1148" s="13">
        <f t="shared" si="35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>ROUNDUP((E1149/D1149)*100,0)</f>
        <v>0</v>
      </c>
      <c r="P1149" s="6">
        <f xml:space="preserve"> IFERROR(ROUNDUP(E1149/L1149,2),0)</f>
        <v>0</v>
      </c>
      <c r="Q1149" s="7" t="s">
        <v>8347</v>
      </c>
      <c r="R1149" s="7" t="s">
        <v>8323</v>
      </c>
      <c r="S1149" s="13">
        <f t="shared" si="34"/>
        <v>41871.972025462965</v>
      </c>
      <c r="T1149" s="13">
        <f t="shared" si="3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>ROUNDUP((E1150/D1150)*100,0)</f>
        <v>1</v>
      </c>
      <c r="P1150" s="6">
        <f xml:space="preserve"> IFERROR(ROUNDUP(E1150/L1150,2),0)</f>
        <v>24.34</v>
      </c>
      <c r="Q1150" s="7" t="s">
        <v>8347</v>
      </c>
      <c r="R1150" s="7" t="s">
        <v>8323</v>
      </c>
      <c r="S1150" s="13">
        <f t="shared" si="34"/>
        <v>42675.171076388884</v>
      </c>
      <c r="T1150" s="13">
        <f t="shared" si="3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>ROUNDUP((E1151/D1151)*100,0)</f>
        <v>1</v>
      </c>
      <c r="P1151" s="6">
        <f xml:space="preserve"> IFERROR(ROUNDUP(E1151/L1151,2),0)</f>
        <v>37.5</v>
      </c>
      <c r="Q1151" s="7" t="s">
        <v>8347</v>
      </c>
      <c r="R1151" s="7" t="s">
        <v>8323</v>
      </c>
      <c r="S1151" s="13">
        <f t="shared" si="34"/>
        <v>42507.71025462963</v>
      </c>
      <c r="T1151" s="13">
        <f t="shared" si="3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>ROUNDUP((E1152/D1152)*100,0)</f>
        <v>11</v>
      </c>
      <c r="P1152" s="6">
        <f xml:space="preserve"> IFERROR(ROUNDUP(E1152/L1152,2),0)</f>
        <v>42</v>
      </c>
      <c r="Q1152" s="7" t="s">
        <v>8347</v>
      </c>
      <c r="R1152" s="7" t="s">
        <v>8323</v>
      </c>
      <c r="S1152" s="13">
        <f t="shared" si="34"/>
        <v>42317.954571759255</v>
      </c>
      <c r="T1152" s="13">
        <f t="shared" si="3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>ROUNDUP((E1153/D1153)*100,0)</f>
        <v>0</v>
      </c>
      <c r="P1153" s="6">
        <f xml:space="preserve"> IFERROR(ROUNDUP(E1153/L1153,2),0)</f>
        <v>0</v>
      </c>
      <c r="Q1153" s="7" t="s">
        <v>8347</v>
      </c>
      <c r="R1153" s="7" t="s">
        <v>8323</v>
      </c>
      <c r="S1153" s="13">
        <f t="shared" si="34"/>
        <v>42224.102581018517</v>
      </c>
      <c r="T1153" s="13">
        <f t="shared" si="3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>ROUNDUP((E1154/D1154)*100,0)</f>
        <v>6</v>
      </c>
      <c r="P1154" s="6">
        <f xml:space="preserve"> IFERROR(ROUNDUP(E1154/L1154,2),0)</f>
        <v>60.739999999999995</v>
      </c>
      <c r="Q1154" s="7" t="s">
        <v>8347</v>
      </c>
      <c r="R1154" s="7" t="s">
        <v>8323</v>
      </c>
      <c r="S1154" s="13">
        <f t="shared" si="34"/>
        <v>42109.709629629629</v>
      </c>
      <c r="T1154" s="13">
        <f t="shared" si="3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>ROUNDUP((E1155/D1155)*100,0)</f>
        <v>1</v>
      </c>
      <c r="P1155" s="6">
        <f xml:space="preserve"> IFERROR(ROUNDUP(E1155/L1155,2),0)</f>
        <v>50</v>
      </c>
      <c r="Q1155" s="7" t="s">
        <v>8347</v>
      </c>
      <c r="R1155" s="7" t="s">
        <v>8323</v>
      </c>
      <c r="S1155" s="13">
        <f t="shared" ref="S1155:S1218" si="36">(((J1155/60)/60)/24)+DATE(1970,1,1)</f>
        <v>42143.714178240742</v>
      </c>
      <c r="T1155" s="13">
        <f t="shared" ref="T1155:T1218" si="37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>ROUNDUP((E1156/D1156)*100,0)</f>
        <v>7</v>
      </c>
      <c r="P1156" s="6">
        <f xml:space="preserve"> IFERROR(ROUNDUP(E1156/L1156,2),0)</f>
        <v>108.34</v>
      </c>
      <c r="Q1156" s="7" t="s">
        <v>8347</v>
      </c>
      <c r="R1156" s="7" t="s">
        <v>8323</v>
      </c>
      <c r="S1156" s="13">
        <f t="shared" si="36"/>
        <v>42223.108865740738</v>
      </c>
      <c r="T1156" s="13">
        <f t="shared" si="37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>ROUNDUP((E1157/D1157)*100,0)</f>
        <v>1</v>
      </c>
      <c r="P1157" s="6">
        <f xml:space="preserve"> IFERROR(ROUNDUP(E1157/L1157,2),0)</f>
        <v>23.5</v>
      </c>
      <c r="Q1157" s="7" t="s">
        <v>8347</v>
      </c>
      <c r="R1157" s="7" t="s">
        <v>8323</v>
      </c>
      <c r="S1157" s="13">
        <f t="shared" si="36"/>
        <v>41835.763981481483</v>
      </c>
      <c r="T1157" s="13">
        <f t="shared" si="3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>ROUNDUP((E1158/D1158)*100,0)</f>
        <v>0</v>
      </c>
      <c r="P1158" s="6">
        <f xml:space="preserve"> IFERROR(ROUNDUP(E1158/L1158,2),0)</f>
        <v>0</v>
      </c>
      <c r="Q1158" s="7" t="s">
        <v>8347</v>
      </c>
      <c r="R1158" s="7" t="s">
        <v>8323</v>
      </c>
      <c r="S1158" s="13">
        <f t="shared" si="36"/>
        <v>42029.07131944444</v>
      </c>
      <c r="T1158" s="13">
        <f t="shared" si="37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>ROUNDUP((E1159/D1159)*100,0)</f>
        <v>2</v>
      </c>
      <c r="P1159" s="6">
        <f xml:space="preserve"> IFERROR(ROUNDUP(E1159/L1159,2),0)</f>
        <v>50.339999999999996</v>
      </c>
      <c r="Q1159" s="7" t="s">
        <v>8347</v>
      </c>
      <c r="R1159" s="7" t="s">
        <v>8323</v>
      </c>
      <c r="S1159" s="13">
        <f t="shared" si="36"/>
        <v>41918.628240740742</v>
      </c>
      <c r="T1159" s="13">
        <f t="shared" si="37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>ROUNDUP((E1160/D1160)*100,0)</f>
        <v>1</v>
      </c>
      <c r="P1160" s="6">
        <f xml:space="preserve"> IFERROR(ROUNDUP(E1160/L1160,2),0)</f>
        <v>11.67</v>
      </c>
      <c r="Q1160" s="7" t="s">
        <v>8347</v>
      </c>
      <c r="R1160" s="7" t="s">
        <v>8323</v>
      </c>
      <c r="S1160" s="13">
        <f t="shared" si="36"/>
        <v>41952.09175925926</v>
      </c>
      <c r="T1160" s="13">
        <f t="shared" si="37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>ROUNDUP((E1161/D1161)*100,0)</f>
        <v>0</v>
      </c>
      <c r="P1161" s="6">
        <f xml:space="preserve"> IFERROR(ROUNDUP(E1161/L1161,2),0)</f>
        <v>0</v>
      </c>
      <c r="Q1161" s="7" t="s">
        <v>8347</v>
      </c>
      <c r="R1161" s="7" t="s">
        <v>8323</v>
      </c>
      <c r="S1161" s="13">
        <f t="shared" si="36"/>
        <v>42154.726446759261</v>
      </c>
      <c r="T1161" s="13">
        <f t="shared" si="3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>ROUNDUP((E1162/D1162)*100,0)</f>
        <v>4</v>
      </c>
      <c r="P1162" s="6">
        <f xml:space="preserve"> IFERROR(ROUNDUP(E1162/L1162,2),0)</f>
        <v>60.79</v>
      </c>
      <c r="Q1162" s="7" t="s">
        <v>8347</v>
      </c>
      <c r="R1162" s="7" t="s">
        <v>8323</v>
      </c>
      <c r="S1162" s="13">
        <f t="shared" si="36"/>
        <v>42061.154930555553</v>
      </c>
      <c r="T1162" s="13">
        <f t="shared" si="37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>ROUNDUP((E1163/D1163)*100,0)</f>
        <v>0</v>
      </c>
      <c r="P1163" s="6">
        <f xml:space="preserve"> IFERROR(ROUNDUP(E1163/L1163,2),0)</f>
        <v>0</v>
      </c>
      <c r="Q1163" s="7" t="s">
        <v>8347</v>
      </c>
      <c r="R1163" s="7" t="s">
        <v>8323</v>
      </c>
      <c r="S1163" s="13">
        <f t="shared" si="36"/>
        <v>42122.629502314812</v>
      </c>
      <c r="T1163" s="13">
        <f t="shared" si="3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>ROUNDUP((E1164/D1164)*100,0)</f>
        <v>1</v>
      </c>
      <c r="P1164" s="6">
        <f xml:space="preserve"> IFERROR(ROUNDUP(E1164/L1164,2),0)</f>
        <v>17.5</v>
      </c>
      <c r="Q1164" s="7" t="s">
        <v>8347</v>
      </c>
      <c r="R1164" s="7" t="s">
        <v>8323</v>
      </c>
      <c r="S1164" s="13">
        <f t="shared" si="36"/>
        <v>41876.683611111112</v>
      </c>
      <c r="T1164" s="13">
        <f t="shared" si="37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>ROUNDUP((E1165/D1165)*100,0)</f>
        <v>0</v>
      </c>
      <c r="P1165" s="6">
        <f xml:space="preserve"> IFERROR(ROUNDUP(E1165/L1165,2),0)</f>
        <v>0</v>
      </c>
      <c r="Q1165" s="7" t="s">
        <v>8347</v>
      </c>
      <c r="R1165" s="7" t="s">
        <v>8323</v>
      </c>
      <c r="S1165" s="13">
        <f t="shared" si="36"/>
        <v>41830.723611111112</v>
      </c>
      <c r="T1165" s="13">
        <f t="shared" si="3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>ROUNDUP((E1166/D1166)*100,0)</f>
        <v>0</v>
      </c>
      <c r="P1166" s="6">
        <f xml:space="preserve"> IFERROR(ROUNDUP(E1166/L1166,2),0)</f>
        <v>0</v>
      </c>
      <c r="Q1166" s="7" t="s">
        <v>8347</v>
      </c>
      <c r="R1166" s="7" t="s">
        <v>8323</v>
      </c>
      <c r="S1166" s="13">
        <f t="shared" si="36"/>
        <v>42509.724328703705</v>
      </c>
      <c r="T1166" s="13">
        <f t="shared" si="37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>ROUNDUP((E1167/D1167)*100,0)</f>
        <v>21</v>
      </c>
      <c r="P1167" s="6">
        <f xml:space="preserve"> IFERROR(ROUNDUP(E1167/L1167,2),0)</f>
        <v>82.82</v>
      </c>
      <c r="Q1167" s="7" t="s">
        <v>8347</v>
      </c>
      <c r="R1167" s="7" t="s">
        <v>8323</v>
      </c>
      <c r="S1167" s="13">
        <f t="shared" si="36"/>
        <v>41792.214467592588</v>
      </c>
      <c r="T1167" s="13">
        <f t="shared" si="37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>ROUNDUP((E1168/D1168)*100,0)</f>
        <v>20</v>
      </c>
      <c r="P1168" s="6">
        <f xml:space="preserve"> IFERROR(ROUNDUP(E1168/L1168,2),0)</f>
        <v>358.88</v>
      </c>
      <c r="Q1168" s="7" t="s">
        <v>8347</v>
      </c>
      <c r="R1168" s="7" t="s">
        <v>8323</v>
      </c>
      <c r="S1168" s="13">
        <f t="shared" si="36"/>
        <v>42150.485439814816</v>
      </c>
      <c r="T1168" s="13">
        <f t="shared" si="3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>ROUNDUP((E1169/D1169)*100,0)</f>
        <v>2</v>
      </c>
      <c r="P1169" s="6">
        <f xml:space="preserve"> IFERROR(ROUNDUP(E1169/L1169,2),0)</f>
        <v>61.19</v>
      </c>
      <c r="Q1169" s="7" t="s">
        <v>8347</v>
      </c>
      <c r="R1169" s="7" t="s">
        <v>8323</v>
      </c>
      <c r="S1169" s="13">
        <f t="shared" si="36"/>
        <v>41863.734895833331</v>
      </c>
      <c r="T1169" s="13">
        <f t="shared" si="3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>ROUNDUP((E1170/D1170)*100,0)</f>
        <v>6</v>
      </c>
      <c r="P1170" s="6">
        <f xml:space="preserve"> IFERROR(ROUNDUP(E1170/L1170,2),0)</f>
        <v>340</v>
      </c>
      <c r="Q1170" s="7" t="s">
        <v>8347</v>
      </c>
      <c r="R1170" s="7" t="s">
        <v>8323</v>
      </c>
      <c r="S1170" s="13">
        <f t="shared" si="36"/>
        <v>42605.053993055553</v>
      </c>
      <c r="T1170" s="13">
        <f t="shared" si="3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>ROUNDUP((E1171/D1171)*100,0)</f>
        <v>1</v>
      </c>
      <c r="P1171" s="6">
        <f xml:space="preserve"> IFERROR(ROUNDUP(E1171/L1171,2),0)</f>
        <v>5.67</v>
      </c>
      <c r="Q1171" s="7" t="s">
        <v>8347</v>
      </c>
      <c r="R1171" s="7" t="s">
        <v>8323</v>
      </c>
      <c r="S1171" s="13">
        <f t="shared" si="36"/>
        <v>42027.353738425925</v>
      </c>
      <c r="T1171" s="13">
        <f t="shared" si="3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>ROUNDUP((E1172/D1172)*100,0)</f>
        <v>1</v>
      </c>
      <c r="P1172" s="6">
        <f xml:space="preserve"> IFERROR(ROUNDUP(E1172/L1172,2),0)</f>
        <v>50</v>
      </c>
      <c r="Q1172" s="7" t="s">
        <v>8347</v>
      </c>
      <c r="R1172" s="7" t="s">
        <v>8323</v>
      </c>
      <c r="S1172" s="13">
        <f t="shared" si="36"/>
        <v>42124.893182870372</v>
      </c>
      <c r="T1172" s="13">
        <f t="shared" si="3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>ROUNDUP((E1173/D1173)*100,0)</f>
        <v>1</v>
      </c>
      <c r="P1173" s="6">
        <f xml:space="preserve"> IFERROR(ROUNDUP(E1173/L1173,2),0)</f>
        <v>25</v>
      </c>
      <c r="Q1173" s="7" t="s">
        <v>8347</v>
      </c>
      <c r="R1173" s="7" t="s">
        <v>8323</v>
      </c>
      <c r="S1173" s="13">
        <f t="shared" si="36"/>
        <v>41938.804710648146</v>
      </c>
      <c r="T1173" s="13">
        <f t="shared" si="3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>ROUNDUP((E1174/D1174)*100,0)</f>
        <v>0</v>
      </c>
      <c r="P1174" s="6">
        <f xml:space="preserve"> IFERROR(ROUNDUP(E1174/L1174,2),0)</f>
        <v>0</v>
      </c>
      <c r="Q1174" s="7" t="s">
        <v>8347</v>
      </c>
      <c r="R1174" s="7" t="s">
        <v>8323</v>
      </c>
      <c r="S1174" s="13">
        <f t="shared" si="36"/>
        <v>41841.682314814818</v>
      </c>
      <c r="T1174" s="13">
        <f t="shared" si="37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>ROUNDUP((E1175/D1175)*100,0)</f>
        <v>1</v>
      </c>
      <c r="P1175" s="6">
        <f xml:space="preserve"> IFERROR(ROUNDUP(E1175/L1175,2),0)</f>
        <v>30</v>
      </c>
      <c r="Q1175" s="7" t="s">
        <v>8347</v>
      </c>
      <c r="R1175" s="7" t="s">
        <v>8323</v>
      </c>
      <c r="S1175" s="13">
        <f t="shared" si="36"/>
        <v>42184.185844907406</v>
      </c>
      <c r="T1175" s="13">
        <f t="shared" si="3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>ROUNDUP((E1176/D1176)*100,0)</f>
        <v>6</v>
      </c>
      <c r="P1176" s="6">
        <f xml:space="preserve"> IFERROR(ROUNDUP(E1176/L1176,2),0)</f>
        <v>46.64</v>
      </c>
      <c r="Q1176" s="7" t="s">
        <v>8347</v>
      </c>
      <c r="R1176" s="7" t="s">
        <v>8323</v>
      </c>
      <c r="S1176" s="13">
        <f t="shared" si="36"/>
        <v>42468.84174768519</v>
      </c>
      <c r="T1176" s="13">
        <f t="shared" si="3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>ROUNDUP((E1177/D1177)*100,0)</f>
        <v>3</v>
      </c>
      <c r="P1177" s="6">
        <f xml:space="preserve"> IFERROR(ROUNDUP(E1177/L1177,2),0)</f>
        <v>65</v>
      </c>
      <c r="Q1177" s="7" t="s">
        <v>8347</v>
      </c>
      <c r="R1177" s="7" t="s">
        <v>8323</v>
      </c>
      <c r="S1177" s="13">
        <f t="shared" si="36"/>
        <v>42170.728460648148</v>
      </c>
      <c r="T1177" s="13">
        <f t="shared" si="3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>ROUNDUP((E1178/D1178)*100,0)</f>
        <v>1</v>
      </c>
      <c r="P1178" s="6">
        <f xml:space="preserve"> IFERROR(ROUNDUP(E1178/L1178,2),0)</f>
        <v>10</v>
      </c>
      <c r="Q1178" s="7" t="s">
        <v>8347</v>
      </c>
      <c r="R1178" s="7" t="s">
        <v>8323</v>
      </c>
      <c r="S1178" s="13">
        <f t="shared" si="36"/>
        <v>42746.019652777773</v>
      </c>
      <c r="T1178" s="13">
        <f t="shared" si="37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>ROUNDUP((E1179/D1179)*100,0)</f>
        <v>0</v>
      </c>
      <c r="P1179" s="6">
        <f xml:space="preserve"> IFERROR(ROUNDUP(E1179/L1179,2),0)</f>
        <v>0</v>
      </c>
      <c r="Q1179" s="7" t="s">
        <v>8347</v>
      </c>
      <c r="R1179" s="7" t="s">
        <v>8323</v>
      </c>
      <c r="S1179" s="13">
        <f t="shared" si="36"/>
        <v>41897.660833333335</v>
      </c>
      <c r="T1179" s="13">
        <f t="shared" si="3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>ROUNDUP((E1180/D1180)*100,0)</f>
        <v>1</v>
      </c>
      <c r="P1180" s="6">
        <f xml:space="preserve"> IFERROR(ROUNDUP(E1180/L1180,2),0)</f>
        <v>5</v>
      </c>
      <c r="Q1180" s="7" t="s">
        <v>8347</v>
      </c>
      <c r="R1180" s="7" t="s">
        <v>8323</v>
      </c>
      <c r="S1180" s="13">
        <f t="shared" si="36"/>
        <v>41837.905694444446</v>
      </c>
      <c r="T1180" s="13">
        <f t="shared" si="3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>ROUNDUP((E1181/D1181)*100,0)</f>
        <v>6</v>
      </c>
      <c r="P1181" s="6">
        <f xml:space="preserve"> IFERROR(ROUNDUP(E1181/L1181,2),0)</f>
        <v>640</v>
      </c>
      <c r="Q1181" s="7" t="s">
        <v>8347</v>
      </c>
      <c r="R1181" s="7" t="s">
        <v>8323</v>
      </c>
      <c r="S1181" s="13">
        <f t="shared" si="36"/>
        <v>42275.720219907409</v>
      </c>
      <c r="T1181" s="13">
        <f t="shared" si="3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>ROUNDUP((E1182/D1182)*100,0)</f>
        <v>12</v>
      </c>
      <c r="P1182" s="6">
        <f xml:space="preserve"> IFERROR(ROUNDUP(E1182/L1182,2),0)</f>
        <v>69.12</v>
      </c>
      <c r="Q1182" s="7" t="s">
        <v>8347</v>
      </c>
      <c r="R1182" s="7" t="s">
        <v>8323</v>
      </c>
      <c r="S1182" s="13">
        <f t="shared" si="36"/>
        <v>41781.806875000002</v>
      </c>
      <c r="T1182" s="13">
        <f t="shared" si="3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>ROUNDUP((E1183/D1183)*100,0)</f>
        <v>1</v>
      </c>
      <c r="P1183" s="6">
        <f xml:space="preserve"> IFERROR(ROUNDUP(E1183/L1183,2),0)</f>
        <v>1.34</v>
      </c>
      <c r="Q1183" s="7" t="s">
        <v>8347</v>
      </c>
      <c r="R1183" s="7" t="s">
        <v>8323</v>
      </c>
      <c r="S1183" s="13">
        <f t="shared" si="36"/>
        <v>42034.339363425926</v>
      </c>
      <c r="T1183" s="13">
        <f t="shared" si="3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>ROUNDUP((E1184/D1184)*100,0)</f>
        <v>5</v>
      </c>
      <c r="P1184" s="6">
        <f xml:space="preserve"> IFERROR(ROUNDUP(E1184/L1184,2),0)</f>
        <v>10.5</v>
      </c>
      <c r="Q1184" s="7" t="s">
        <v>8347</v>
      </c>
      <c r="R1184" s="7" t="s">
        <v>8323</v>
      </c>
      <c r="S1184" s="13">
        <f t="shared" si="36"/>
        <v>42728.827407407407</v>
      </c>
      <c r="T1184" s="13">
        <f t="shared" si="37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>ROUNDUP((E1185/D1185)*100,0)</f>
        <v>4</v>
      </c>
      <c r="P1185" s="6">
        <f xml:space="preserve"> IFERROR(ROUNDUP(E1185/L1185,2),0)</f>
        <v>33.339999999999996</v>
      </c>
      <c r="Q1185" s="7" t="s">
        <v>8347</v>
      </c>
      <c r="R1185" s="7" t="s">
        <v>8323</v>
      </c>
      <c r="S1185" s="13">
        <f t="shared" si="36"/>
        <v>42656.86137731481</v>
      </c>
      <c r="T1185" s="13">
        <f t="shared" si="37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>ROUNDUP((E1186/D1186)*100,0)</f>
        <v>105</v>
      </c>
      <c r="P1186" s="6">
        <f xml:space="preserve"> IFERROR(ROUNDUP(E1186/L1186,2),0)</f>
        <v>61.57</v>
      </c>
      <c r="Q1186" s="7" t="s">
        <v>8348</v>
      </c>
      <c r="R1186" s="7" t="s">
        <v>8349</v>
      </c>
      <c r="S1186" s="13">
        <f t="shared" si="36"/>
        <v>42741.599664351852</v>
      </c>
      <c r="T1186" s="13">
        <f t="shared" si="3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>ROUNDUP((E1187/D1187)*100,0)</f>
        <v>106</v>
      </c>
      <c r="P1187" s="6">
        <f xml:space="preserve"> IFERROR(ROUNDUP(E1187/L1187,2),0)</f>
        <v>118.74000000000001</v>
      </c>
      <c r="Q1187" s="7" t="s">
        <v>8348</v>
      </c>
      <c r="R1187" s="7" t="s">
        <v>8349</v>
      </c>
      <c r="S1187" s="13">
        <f t="shared" si="36"/>
        <v>42130.865150462967</v>
      </c>
      <c r="T1187" s="13">
        <f t="shared" si="37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>ROUNDUP((E1188/D1188)*100,0)</f>
        <v>107</v>
      </c>
      <c r="P1188" s="6">
        <f xml:space="preserve"> IFERROR(ROUNDUP(E1188/L1188,2),0)</f>
        <v>65.09</v>
      </c>
      <c r="Q1188" s="7" t="s">
        <v>8348</v>
      </c>
      <c r="R1188" s="7" t="s">
        <v>8349</v>
      </c>
      <c r="S1188" s="13">
        <f t="shared" si="36"/>
        <v>42123.86336805555</v>
      </c>
      <c r="T1188" s="13">
        <f t="shared" si="3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>ROUNDUP((E1189/D1189)*100,0)</f>
        <v>105</v>
      </c>
      <c r="P1189" s="6">
        <f xml:space="preserve"> IFERROR(ROUNDUP(E1189/L1189,2),0)</f>
        <v>130.16</v>
      </c>
      <c r="Q1189" s="7" t="s">
        <v>8348</v>
      </c>
      <c r="R1189" s="7" t="s">
        <v>8349</v>
      </c>
      <c r="S1189" s="13">
        <f t="shared" si="36"/>
        <v>42109.894942129627</v>
      </c>
      <c r="T1189" s="13">
        <f t="shared" si="3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>ROUNDUP((E1190/D1190)*100,0)</f>
        <v>161</v>
      </c>
      <c r="P1190" s="6">
        <f xml:space="preserve"> IFERROR(ROUNDUP(E1190/L1190,2),0)</f>
        <v>37.78</v>
      </c>
      <c r="Q1190" s="7" t="s">
        <v>8348</v>
      </c>
      <c r="R1190" s="7" t="s">
        <v>8349</v>
      </c>
      <c r="S1190" s="13">
        <f t="shared" si="36"/>
        <v>42711.700694444444</v>
      </c>
      <c r="T1190" s="13">
        <f t="shared" si="37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>ROUNDUP((E1191/D1191)*100,0)</f>
        <v>108</v>
      </c>
      <c r="P1191" s="6">
        <f xml:space="preserve"> IFERROR(ROUNDUP(E1191/L1191,2),0)</f>
        <v>112.80000000000001</v>
      </c>
      <c r="Q1191" s="7" t="s">
        <v>8348</v>
      </c>
      <c r="R1191" s="7" t="s">
        <v>8349</v>
      </c>
      <c r="S1191" s="13">
        <f t="shared" si="36"/>
        <v>42529.979108796295</v>
      </c>
      <c r="T1191" s="13">
        <f t="shared" si="3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>ROUNDUP((E1192/D1192)*100,0)</f>
        <v>135</v>
      </c>
      <c r="P1192" s="6">
        <f xml:space="preserve"> IFERROR(ROUNDUP(E1192/L1192,2),0)</f>
        <v>51.93</v>
      </c>
      <c r="Q1192" s="7" t="s">
        <v>8348</v>
      </c>
      <c r="R1192" s="7" t="s">
        <v>8349</v>
      </c>
      <c r="S1192" s="13">
        <f t="shared" si="36"/>
        <v>41852.665798611109</v>
      </c>
      <c r="T1192" s="13">
        <f t="shared" si="37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>ROUNDUP((E1193/D1193)*100,0)</f>
        <v>110</v>
      </c>
      <c r="P1193" s="6">
        <f xml:space="preserve"> IFERROR(ROUNDUP(E1193/L1193,2),0)</f>
        <v>89.25</v>
      </c>
      <c r="Q1193" s="7" t="s">
        <v>8348</v>
      </c>
      <c r="R1193" s="7" t="s">
        <v>8349</v>
      </c>
      <c r="S1193" s="13">
        <f t="shared" si="36"/>
        <v>42419.603703703702</v>
      </c>
      <c r="T1193" s="13">
        <f t="shared" si="3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>ROUNDUP((E1194/D1194)*100,0)</f>
        <v>290</v>
      </c>
      <c r="P1194" s="6">
        <f xml:space="preserve"> IFERROR(ROUNDUP(E1194/L1194,2),0)</f>
        <v>19.34</v>
      </c>
      <c r="Q1194" s="7" t="s">
        <v>8348</v>
      </c>
      <c r="R1194" s="7" t="s">
        <v>8349</v>
      </c>
      <c r="S1194" s="13">
        <f t="shared" si="36"/>
        <v>42747.506689814814</v>
      </c>
      <c r="T1194" s="13">
        <f t="shared" si="3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>ROUNDUP((E1195/D1195)*100,0)</f>
        <v>104</v>
      </c>
      <c r="P1195" s="6">
        <f xml:space="preserve"> IFERROR(ROUNDUP(E1195/L1195,2),0)</f>
        <v>79.97</v>
      </c>
      <c r="Q1195" s="7" t="s">
        <v>8348</v>
      </c>
      <c r="R1195" s="7" t="s">
        <v>8349</v>
      </c>
      <c r="S1195" s="13">
        <f t="shared" si="36"/>
        <v>42409.776076388895</v>
      </c>
      <c r="T1195" s="13">
        <f t="shared" si="37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>ROUNDUP((E1196/D1196)*100,0)</f>
        <v>323</v>
      </c>
      <c r="P1196" s="6">
        <f xml:space="preserve"> IFERROR(ROUNDUP(E1196/L1196,2),0)</f>
        <v>56.419999999999995</v>
      </c>
      <c r="Q1196" s="7" t="s">
        <v>8348</v>
      </c>
      <c r="R1196" s="7" t="s">
        <v>8349</v>
      </c>
      <c r="S1196" s="13">
        <f t="shared" si="36"/>
        <v>42072.488182870366</v>
      </c>
      <c r="T1196" s="13">
        <f t="shared" si="3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>ROUNDUP((E1197/D1197)*100,0)</f>
        <v>135</v>
      </c>
      <c r="P1197" s="6">
        <f xml:space="preserve"> IFERROR(ROUNDUP(E1197/L1197,2),0)</f>
        <v>79.42</v>
      </c>
      <c r="Q1197" s="7" t="s">
        <v>8348</v>
      </c>
      <c r="R1197" s="7" t="s">
        <v>8349</v>
      </c>
      <c r="S1197" s="13">
        <f t="shared" si="36"/>
        <v>42298.34783564815</v>
      </c>
      <c r="T1197" s="13">
        <f t="shared" si="3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>ROUNDUP((E1198/D1198)*100,0)</f>
        <v>270</v>
      </c>
      <c r="P1198" s="6">
        <f xml:space="preserve"> IFERROR(ROUNDUP(E1198/L1198,2),0)</f>
        <v>76.440000000000012</v>
      </c>
      <c r="Q1198" s="7" t="s">
        <v>8348</v>
      </c>
      <c r="R1198" s="7" t="s">
        <v>8349</v>
      </c>
      <c r="S1198" s="13">
        <f t="shared" si="36"/>
        <v>42326.818738425922</v>
      </c>
      <c r="T1198" s="13">
        <f t="shared" si="3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>ROUNDUP((E1199/D1199)*100,0)</f>
        <v>254</v>
      </c>
      <c r="P1199" s="6">
        <f xml:space="preserve"> IFERROR(ROUNDUP(E1199/L1199,2),0)</f>
        <v>121</v>
      </c>
      <c r="Q1199" s="7" t="s">
        <v>8348</v>
      </c>
      <c r="R1199" s="7" t="s">
        <v>8349</v>
      </c>
      <c r="S1199" s="13">
        <f t="shared" si="36"/>
        <v>42503.66474537037</v>
      </c>
      <c r="T1199" s="13">
        <f t="shared" si="37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>ROUNDUP((E1200/D1200)*100,0)</f>
        <v>261</v>
      </c>
      <c r="P1200" s="6">
        <f xml:space="preserve"> IFERROR(ROUNDUP(E1200/L1200,2),0)</f>
        <v>54.62</v>
      </c>
      <c r="Q1200" s="7" t="s">
        <v>8348</v>
      </c>
      <c r="R1200" s="7" t="s">
        <v>8349</v>
      </c>
      <c r="S1200" s="13">
        <f t="shared" si="36"/>
        <v>42333.619050925925</v>
      </c>
      <c r="T1200" s="13">
        <f t="shared" si="37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>ROUNDUP((E1201/D1201)*100,0)</f>
        <v>102</v>
      </c>
      <c r="P1201" s="6">
        <f xml:space="preserve"> IFERROR(ROUNDUP(E1201/L1201,2),0)</f>
        <v>299.23</v>
      </c>
      <c r="Q1201" s="7" t="s">
        <v>8348</v>
      </c>
      <c r="R1201" s="7" t="s">
        <v>8349</v>
      </c>
      <c r="S1201" s="13">
        <f t="shared" si="36"/>
        <v>42161.770833333328</v>
      </c>
      <c r="T1201" s="13">
        <f t="shared" si="37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>ROUNDUP((E1202/D1202)*100,0)</f>
        <v>126</v>
      </c>
      <c r="P1202" s="6">
        <f xml:space="preserve"> IFERROR(ROUNDUP(E1202/L1202,2),0)</f>
        <v>58.54</v>
      </c>
      <c r="Q1202" s="7" t="s">
        <v>8348</v>
      </c>
      <c r="R1202" s="7" t="s">
        <v>8349</v>
      </c>
      <c r="S1202" s="13">
        <f t="shared" si="36"/>
        <v>42089.477500000001</v>
      </c>
      <c r="T1202" s="13">
        <f t="shared" si="37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>ROUNDUP((E1203/D1203)*100,0)</f>
        <v>103</v>
      </c>
      <c r="P1203" s="6">
        <f xml:space="preserve"> IFERROR(ROUNDUP(E1203/L1203,2),0)</f>
        <v>55.379999999999995</v>
      </c>
      <c r="Q1203" s="7" t="s">
        <v>8348</v>
      </c>
      <c r="R1203" s="7" t="s">
        <v>8349</v>
      </c>
      <c r="S1203" s="13">
        <f t="shared" si="36"/>
        <v>42536.60701388889</v>
      </c>
      <c r="T1203" s="13">
        <f t="shared" si="3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>ROUNDUP((E1204/D1204)*100,0)</f>
        <v>200</v>
      </c>
      <c r="P1204" s="6">
        <f xml:space="preserve"> IFERROR(ROUNDUP(E1204/L1204,2),0)</f>
        <v>183.81</v>
      </c>
      <c r="Q1204" s="7" t="s">
        <v>8348</v>
      </c>
      <c r="R1204" s="7" t="s">
        <v>8349</v>
      </c>
      <c r="S1204" s="13">
        <f t="shared" si="36"/>
        <v>42152.288819444439</v>
      </c>
      <c r="T1204" s="13">
        <f t="shared" si="3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>ROUNDUP((E1205/D1205)*100,0)</f>
        <v>103</v>
      </c>
      <c r="P1205" s="6">
        <f xml:space="preserve"> IFERROR(ROUNDUP(E1205/L1205,2),0)</f>
        <v>165.35</v>
      </c>
      <c r="Q1205" s="7" t="s">
        <v>8348</v>
      </c>
      <c r="R1205" s="7" t="s">
        <v>8349</v>
      </c>
      <c r="S1205" s="13">
        <f t="shared" si="36"/>
        <v>42125.614895833336</v>
      </c>
      <c r="T1205" s="13">
        <f t="shared" si="3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>ROUNDUP((E1206/D1206)*100,0)</f>
        <v>103</v>
      </c>
      <c r="P1206" s="6">
        <f xml:space="preserve"> IFERROR(ROUNDUP(E1206/L1206,2),0)</f>
        <v>234.79</v>
      </c>
      <c r="Q1206" s="7" t="s">
        <v>8348</v>
      </c>
      <c r="R1206" s="7" t="s">
        <v>8349</v>
      </c>
      <c r="S1206" s="13">
        <f t="shared" si="36"/>
        <v>42297.748067129629</v>
      </c>
      <c r="T1206" s="13">
        <f t="shared" si="37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>ROUNDUP((E1207/D1207)*100,0)</f>
        <v>101</v>
      </c>
      <c r="P1207" s="6">
        <f xml:space="preserve"> IFERROR(ROUNDUP(E1207/L1207,2),0)</f>
        <v>211.48999999999998</v>
      </c>
      <c r="Q1207" s="7" t="s">
        <v>8348</v>
      </c>
      <c r="R1207" s="7" t="s">
        <v>8349</v>
      </c>
      <c r="S1207" s="13">
        <f t="shared" si="36"/>
        <v>42138.506377314814</v>
      </c>
      <c r="T1207" s="13">
        <f t="shared" si="3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>ROUNDUP((E1208/D1208)*100,0)</f>
        <v>115</v>
      </c>
      <c r="P1208" s="6">
        <f xml:space="preserve"> IFERROR(ROUNDUP(E1208/L1208,2),0)</f>
        <v>32.35</v>
      </c>
      <c r="Q1208" s="7" t="s">
        <v>8348</v>
      </c>
      <c r="R1208" s="7" t="s">
        <v>8349</v>
      </c>
      <c r="S1208" s="13">
        <f t="shared" si="36"/>
        <v>42772.776076388895</v>
      </c>
      <c r="T1208" s="13">
        <f t="shared" si="3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>ROUNDUP((E1209/D1209)*100,0)</f>
        <v>105</v>
      </c>
      <c r="P1209" s="6">
        <f xml:space="preserve"> IFERROR(ROUNDUP(E1209/L1209,2),0)</f>
        <v>123.38000000000001</v>
      </c>
      <c r="Q1209" s="7" t="s">
        <v>8348</v>
      </c>
      <c r="R1209" s="7" t="s">
        <v>8349</v>
      </c>
      <c r="S1209" s="13">
        <f t="shared" si="36"/>
        <v>42430.430243055554</v>
      </c>
      <c r="T1209" s="13">
        <f t="shared" si="3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>ROUNDUP((E1210/D1210)*100,0)</f>
        <v>156</v>
      </c>
      <c r="P1210" s="6">
        <f xml:space="preserve"> IFERROR(ROUNDUP(E1210/L1210,2),0)</f>
        <v>207.07</v>
      </c>
      <c r="Q1210" s="7" t="s">
        <v>8348</v>
      </c>
      <c r="R1210" s="7" t="s">
        <v>8349</v>
      </c>
      <c r="S1210" s="13">
        <f t="shared" si="36"/>
        <v>42423.709074074075</v>
      </c>
      <c r="T1210" s="13">
        <f t="shared" si="37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>ROUNDUP((E1211/D1211)*100,0)</f>
        <v>106</v>
      </c>
      <c r="P1211" s="6">
        <f xml:space="preserve"> IFERROR(ROUNDUP(E1211/L1211,2),0)</f>
        <v>138.26999999999998</v>
      </c>
      <c r="Q1211" s="7" t="s">
        <v>8348</v>
      </c>
      <c r="R1211" s="7" t="s">
        <v>8349</v>
      </c>
      <c r="S1211" s="13">
        <f t="shared" si="36"/>
        <v>42761.846122685187</v>
      </c>
      <c r="T1211" s="13">
        <f t="shared" si="3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>ROUNDUP((E1212/D1212)*100,0)</f>
        <v>255</v>
      </c>
      <c r="P1212" s="6">
        <f xml:space="preserve"> IFERROR(ROUNDUP(E1212/L1212,2),0)</f>
        <v>493.82</v>
      </c>
      <c r="Q1212" s="7" t="s">
        <v>8348</v>
      </c>
      <c r="R1212" s="7" t="s">
        <v>8349</v>
      </c>
      <c r="S1212" s="13">
        <f t="shared" si="36"/>
        <v>42132.941805555558</v>
      </c>
      <c r="T1212" s="13">
        <f t="shared" si="37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>ROUNDUP((E1213/D1213)*100,0)</f>
        <v>102</v>
      </c>
      <c r="P1213" s="6">
        <f xml:space="preserve"> IFERROR(ROUNDUP(E1213/L1213,2),0)</f>
        <v>168.5</v>
      </c>
      <c r="Q1213" s="7" t="s">
        <v>8348</v>
      </c>
      <c r="R1213" s="7" t="s">
        <v>8349</v>
      </c>
      <c r="S1213" s="13">
        <f t="shared" si="36"/>
        <v>42515.866446759261</v>
      </c>
      <c r="T1213" s="13">
        <f t="shared" si="3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>ROUNDUP((E1214/D1214)*100,0)</f>
        <v>130</v>
      </c>
      <c r="P1214" s="6">
        <f xml:space="preserve"> IFERROR(ROUNDUP(E1214/L1214,2),0)</f>
        <v>38.869999999999997</v>
      </c>
      <c r="Q1214" s="7" t="s">
        <v>8348</v>
      </c>
      <c r="R1214" s="7" t="s">
        <v>8349</v>
      </c>
      <c r="S1214" s="13">
        <f t="shared" si="36"/>
        <v>42318.950173611112</v>
      </c>
      <c r="T1214" s="13">
        <f t="shared" si="3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>ROUNDUP((E1215/D1215)*100,0)</f>
        <v>103</v>
      </c>
      <c r="P1215" s="6">
        <f xml:space="preserve"> IFERROR(ROUNDUP(E1215/L1215,2),0)</f>
        <v>61.53</v>
      </c>
      <c r="Q1215" s="7" t="s">
        <v>8348</v>
      </c>
      <c r="R1215" s="7" t="s">
        <v>8349</v>
      </c>
      <c r="S1215" s="13">
        <f t="shared" si="36"/>
        <v>42731.755787037036</v>
      </c>
      <c r="T1215" s="13">
        <f t="shared" si="3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>ROUNDUP((E1216/D1216)*100,0)</f>
        <v>132</v>
      </c>
      <c r="P1216" s="6">
        <f xml:space="preserve"> IFERROR(ROUNDUP(E1216/L1216,2),0)</f>
        <v>105.44</v>
      </c>
      <c r="Q1216" s="7" t="s">
        <v>8348</v>
      </c>
      <c r="R1216" s="7" t="s">
        <v>8349</v>
      </c>
      <c r="S1216" s="13">
        <f t="shared" si="36"/>
        <v>42104.840335648143</v>
      </c>
      <c r="T1216" s="13">
        <f t="shared" si="3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>ROUNDUP((E1217/D1217)*100,0)</f>
        <v>787</v>
      </c>
      <c r="P1217" s="6">
        <f xml:space="preserve"> IFERROR(ROUNDUP(E1217/L1217,2),0)</f>
        <v>71.600000000000009</v>
      </c>
      <c r="Q1217" s="7" t="s">
        <v>8348</v>
      </c>
      <c r="R1217" s="7" t="s">
        <v>8349</v>
      </c>
      <c r="S1217" s="13">
        <f t="shared" si="36"/>
        <v>41759.923101851848</v>
      </c>
      <c r="T1217" s="13">
        <f t="shared" si="3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>ROUNDUP((E1218/D1218)*100,0)</f>
        <v>146</v>
      </c>
      <c r="P1218" s="6">
        <f xml:space="preserve"> IFERROR(ROUNDUP(E1218/L1218,2),0)</f>
        <v>91.89</v>
      </c>
      <c r="Q1218" s="7" t="s">
        <v>8348</v>
      </c>
      <c r="R1218" s="7" t="s">
        <v>8349</v>
      </c>
      <c r="S1218" s="13">
        <f t="shared" si="36"/>
        <v>42247.616400462968</v>
      </c>
      <c r="T1218" s="13">
        <f t="shared" si="3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>ROUNDUP((E1219/D1219)*100,0)</f>
        <v>103</v>
      </c>
      <c r="P1219" s="6">
        <f xml:space="preserve"> IFERROR(ROUNDUP(E1219/L1219,2),0)</f>
        <v>148.57999999999998</v>
      </c>
      <c r="Q1219" s="7" t="s">
        <v>8348</v>
      </c>
      <c r="R1219" s="7" t="s">
        <v>8349</v>
      </c>
      <c r="S1219" s="13">
        <f t="shared" ref="S1219:S1282" si="38">(((J1219/60)/60)/24)+DATE(1970,1,1)</f>
        <v>42535.809490740736</v>
      </c>
      <c r="T1219" s="13">
        <f t="shared" ref="T1219:T1282" si="3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>ROUNDUP((E1220/D1220)*100,0)</f>
        <v>173</v>
      </c>
      <c r="P1220" s="6">
        <f xml:space="preserve"> IFERROR(ROUNDUP(E1220/L1220,2),0)</f>
        <v>174.22</v>
      </c>
      <c r="Q1220" s="7" t="s">
        <v>8348</v>
      </c>
      <c r="R1220" s="7" t="s">
        <v>8349</v>
      </c>
      <c r="S1220" s="13">
        <f t="shared" si="38"/>
        <v>42278.662037037036</v>
      </c>
      <c r="T1220" s="13">
        <f t="shared" si="3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>ROUNDUP((E1221/D1221)*100,0)</f>
        <v>160</v>
      </c>
      <c r="P1221" s="6">
        <f xml:space="preserve"> IFERROR(ROUNDUP(E1221/L1221,2),0)</f>
        <v>102.87</v>
      </c>
      <c r="Q1221" s="7" t="s">
        <v>8348</v>
      </c>
      <c r="R1221" s="7" t="s">
        <v>8349</v>
      </c>
      <c r="S1221" s="13">
        <f t="shared" si="38"/>
        <v>42633.461956018517</v>
      </c>
      <c r="T1221" s="13">
        <f t="shared" si="3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>ROUNDUP((E1222/D1222)*100,0)</f>
        <v>104</v>
      </c>
      <c r="P1222" s="6">
        <f xml:space="preserve"> IFERROR(ROUNDUP(E1222/L1222,2),0)</f>
        <v>111.18</v>
      </c>
      <c r="Q1222" s="7" t="s">
        <v>8348</v>
      </c>
      <c r="R1222" s="7" t="s">
        <v>8349</v>
      </c>
      <c r="S1222" s="13">
        <f t="shared" si="38"/>
        <v>42211.628611111111</v>
      </c>
      <c r="T1222" s="13">
        <f t="shared" si="3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>ROUNDUP((E1223/D1223)*100,0)</f>
        <v>112</v>
      </c>
      <c r="P1223" s="6">
        <f xml:space="preserve"> IFERROR(ROUNDUP(E1223/L1223,2),0)</f>
        <v>23.8</v>
      </c>
      <c r="Q1223" s="7" t="s">
        <v>8348</v>
      </c>
      <c r="R1223" s="7" t="s">
        <v>8349</v>
      </c>
      <c r="S1223" s="13">
        <f t="shared" si="38"/>
        <v>42680.47555555556</v>
      </c>
      <c r="T1223" s="13">
        <f t="shared" si="3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>ROUNDUP((E1224/D1224)*100,0)</f>
        <v>281</v>
      </c>
      <c r="P1224" s="6">
        <f xml:space="preserve"> IFERROR(ROUNDUP(E1224/L1224,2),0)</f>
        <v>81.27000000000001</v>
      </c>
      <c r="Q1224" s="7" t="s">
        <v>8348</v>
      </c>
      <c r="R1224" s="7" t="s">
        <v>8349</v>
      </c>
      <c r="S1224" s="13">
        <f t="shared" si="38"/>
        <v>42430.720451388886</v>
      </c>
      <c r="T1224" s="13">
        <f t="shared" si="3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>ROUNDUP((E1225/D1225)*100,0)</f>
        <v>113</v>
      </c>
      <c r="P1225" s="6">
        <f xml:space="preserve"> IFERROR(ROUNDUP(E1225/L1225,2),0)</f>
        <v>116.22</v>
      </c>
      <c r="Q1225" s="7" t="s">
        <v>8348</v>
      </c>
      <c r="R1225" s="7" t="s">
        <v>8349</v>
      </c>
      <c r="S1225" s="13">
        <f t="shared" si="38"/>
        <v>42654.177187499998</v>
      </c>
      <c r="T1225" s="13">
        <f t="shared" si="3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>ROUNDUP((E1226/D1226)*100,0)</f>
        <v>8</v>
      </c>
      <c r="P1226" s="6">
        <f xml:space="preserve"> IFERROR(ROUNDUP(E1226/L1226,2),0)</f>
        <v>58.89</v>
      </c>
      <c r="Q1226" s="7" t="s">
        <v>8309</v>
      </c>
      <c r="R1226" s="7" t="s">
        <v>8318</v>
      </c>
      <c r="S1226" s="13">
        <f t="shared" si="38"/>
        <v>41736.549791666665</v>
      </c>
      <c r="T1226" s="13">
        <f t="shared" si="3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>ROUNDUP((E1227/D1227)*100,0)</f>
        <v>5</v>
      </c>
      <c r="P1227" s="6">
        <f xml:space="preserve"> IFERROR(ROUNDUP(E1227/L1227,2),0)</f>
        <v>44</v>
      </c>
      <c r="Q1227" s="7" t="s">
        <v>8309</v>
      </c>
      <c r="R1227" s="7" t="s">
        <v>8318</v>
      </c>
      <c r="S1227" s="13">
        <f t="shared" si="38"/>
        <v>41509.905995370369</v>
      </c>
      <c r="T1227" s="13">
        <f t="shared" si="3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>ROUNDUP((E1228/D1228)*100,0)</f>
        <v>4</v>
      </c>
      <c r="P1228" s="6">
        <f xml:space="preserve"> IFERROR(ROUNDUP(E1228/L1228,2),0)</f>
        <v>48.43</v>
      </c>
      <c r="Q1228" s="7" t="s">
        <v>8309</v>
      </c>
      <c r="R1228" s="7" t="s">
        <v>8318</v>
      </c>
      <c r="S1228" s="13">
        <f t="shared" si="38"/>
        <v>41715.874780092592</v>
      </c>
      <c r="T1228" s="13">
        <f t="shared" si="3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>ROUNDUP((E1229/D1229)*100,0)</f>
        <v>0</v>
      </c>
      <c r="P1229" s="6">
        <f xml:space="preserve"> IFERROR(ROUNDUP(E1229/L1229,2),0)</f>
        <v>0</v>
      </c>
      <c r="Q1229" s="7" t="s">
        <v>8309</v>
      </c>
      <c r="R1229" s="7" t="s">
        <v>8318</v>
      </c>
      <c r="S1229" s="13">
        <f t="shared" si="38"/>
        <v>41827.919166666667</v>
      </c>
      <c r="T1229" s="13">
        <f t="shared" si="3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>ROUNDUP((E1230/D1230)*100,0)</f>
        <v>30</v>
      </c>
      <c r="P1230" s="6">
        <f xml:space="preserve"> IFERROR(ROUNDUP(E1230/L1230,2),0)</f>
        <v>61.05</v>
      </c>
      <c r="Q1230" s="7" t="s">
        <v>8309</v>
      </c>
      <c r="R1230" s="7" t="s">
        <v>8318</v>
      </c>
      <c r="S1230" s="13">
        <f t="shared" si="38"/>
        <v>40754.729259259257</v>
      </c>
      <c r="T1230" s="13">
        <f t="shared" si="3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>ROUNDUP((E1231/D1231)*100,0)</f>
        <v>1</v>
      </c>
      <c r="P1231" s="6">
        <f xml:space="preserve"> IFERROR(ROUNDUP(E1231/L1231,2),0)</f>
        <v>25</v>
      </c>
      <c r="Q1231" s="7" t="s">
        <v>8309</v>
      </c>
      <c r="R1231" s="7" t="s">
        <v>8318</v>
      </c>
      <c r="S1231" s="13">
        <f t="shared" si="38"/>
        <v>40985.459803240738</v>
      </c>
      <c r="T1231" s="13">
        <f t="shared" si="3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>ROUNDUP((E1232/D1232)*100,0)</f>
        <v>0</v>
      </c>
      <c r="P1232" s="6">
        <f xml:space="preserve"> IFERROR(ROUNDUP(E1232/L1232,2),0)</f>
        <v>0</v>
      </c>
      <c r="Q1232" s="7" t="s">
        <v>8309</v>
      </c>
      <c r="R1232" s="7" t="s">
        <v>8318</v>
      </c>
      <c r="S1232" s="13">
        <f t="shared" si="38"/>
        <v>40568.972569444442</v>
      </c>
      <c r="T1232" s="13">
        <f t="shared" si="3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>ROUNDUP((E1233/D1233)*100,0)</f>
        <v>0</v>
      </c>
      <c r="P1233" s="6">
        <f xml:space="preserve"> IFERROR(ROUNDUP(E1233/L1233,2),0)</f>
        <v>0</v>
      </c>
      <c r="Q1233" s="7" t="s">
        <v>8309</v>
      </c>
      <c r="R1233" s="7" t="s">
        <v>8318</v>
      </c>
      <c r="S1233" s="13">
        <f t="shared" si="38"/>
        <v>42193.941759259258</v>
      </c>
      <c r="T1233" s="13">
        <f t="shared" si="3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>ROUNDUP((E1234/D1234)*100,0)</f>
        <v>1</v>
      </c>
      <c r="P1234" s="6">
        <f xml:space="preserve"> IFERROR(ROUNDUP(E1234/L1234,2),0)</f>
        <v>40</v>
      </c>
      <c r="Q1234" s="7" t="s">
        <v>8309</v>
      </c>
      <c r="R1234" s="7" t="s">
        <v>8318</v>
      </c>
      <c r="S1234" s="13">
        <f t="shared" si="38"/>
        <v>41506.848032407412</v>
      </c>
      <c r="T1234" s="13">
        <f t="shared" si="3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>ROUNDUP((E1235/D1235)*100,0)</f>
        <v>12</v>
      </c>
      <c r="P1235" s="6">
        <f xml:space="preserve"> IFERROR(ROUNDUP(E1235/L1235,2),0)</f>
        <v>19.34</v>
      </c>
      <c r="Q1235" s="7" t="s">
        <v>8309</v>
      </c>
      <c r="R1235" s="7" t="s">
        <v>8318</v>
      </c>
      <c r="S1235" s="13">
        <f t="shared" si="38"/>
        <v>40939.948773148149</v>
      </c>
      <c r="T1235" s="13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>ROUNDUP((E1236/D1236)*100,0)</f>
        <v>0</v>
      </c>
      <c r="P1236" s="6">
        <f xml:space="preserve"> IFERROR(ROUNDUP(E1236/L1236,2),0)</f>
        <v>0</v>
      </c>
      <c r="Q1236" s="7" t="s">
        <v>8309</v>
      </c>
      <c r="R1236" s="7" t="s">
        <v>8318</v>
      </c>
      <c r="S1236" s="13">
        <f t="shared" si="38"/>
        <v>42007.788680555561</v>
      </c>
      <c r="T1236" s="13">
        <f t="shared" si="3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>ROUNDUP((E1237/D1237)*100,0)</f>
        <v>3</v>
      </c>
      <c r="P1237" s="6">
        <f xml:space="preserve"> IFERROR(ROUNDUP(E1237/L1237,2),0)</f>
        <v>35</v>
      </c>
      <c r="Q1237" s="7" t="s">
        <v>8309</v>
      </c>
      <c r="R1237" s="7" t="s">
        <v>8318</v>
      </c>
      <c r="S1237" s="13">
        <f t="shared" si="38"/>
        <v>41583.135405092595</v>
      </c>
      <c r="T1237" s="13">
        <f t="shared" si="3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>ROUNDUP((E1238/D1238)*100,0)</f>
        <v>0</v>
      </c>
      <c r="P1238" s="6">
        <f xml:space="preserve"> IFERROR(ROUNDUP(E1238/L1238,2),0)</f>
        <v>0</v>
      </c>
      <c r="Q1238" s="7" t="s">
        <v>8309</v>
      </c>
      <c r="R1238" s="7" t="s">
        <v>8318</v>
      </c>
      <c r="S1238" s="13">
        <f t="shared" si="38"/>
        <v>41110.680138888885</v>
      </c>
      <c r="T1238" s="13">
        <f t="shared" si="3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>ROUNDUP((E1239/D1239)*100,0)</f>
        <v>0</v>
      </c>
      <c r="P1239" s="6">
        <f xml:space="preserve"> IFERROR(ROUNDUP(E1239/L1239,2),0)</f>
        <v>0</v>
      </c>
      <c r="Q1239" s="7" t="s">
        <v>8309</v>
      </c>
      <c r="R1239" s="7" t="s">
        <v>8318</v>
      </c>
      <c r="S1239" s="13">
        <f t="shared" si="38"/>
        <v>41125.283159722225</v>
      </c>
      <c r="T1239" s="13">
        <f t="shared" si="3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>ROUNDUP((E1240/D1240)*100,0)</f>
        <v>18</v>
      </c>
      <c r="P1240" s="6">
        <f xml:space="preserve"> IFERROR(ROUNDUP(E1240/L1240,2),0)</f>
        <v>59.339999999999996</v>
      </c>
      <c r="Q1240" s="7" t="s">
        <v>8309</v>
      </c>
      <c r="R1240" s="7" t="s">
        <v>8318</v>
      </c>
      <c r="S1240" s="13">
        <f t="shared" si="38"/>
        <v>40731.61037037037</v>
      </c>
      <c r="T1240" s="13">
        <f t="shared" si="3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>ROUNDUP((E1241/D1241)*100,0)</f>
        <v>0</v>
      </c>
      <c r="P1241" s="6">
        <f xml:space="preserve"> IFERROR(ROUNDUP(E1241/L1241,2),0)</f>
        <v>0</v>
      </c>
      <c r="Q1241" s="7" t="s">
        <v>8309</v>
      </c>
      <c r="R1241" s="7" t="s">
        <v>8318</v>
      </c>
      <c r="S1241" s="13">
        <f t="shared" si="38"/>
        <v>40883.962581018517</v>
      </c>
      <c r="T1241" s="13">
        <f t="shared" si="3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>ROUNDUP((E1242/D1242)*100,0)</f>
        <v>4</v>
      </c>
      <c r="P1242" s="6">
        <f xml:space="preserve"> IFERROR(ROUNDUP(E1242/L1242,2),0)</f>
        <v>30.130000000000003</v>
      </c>
      <c r="Q1242" s="7" t="s">
        <v>8309</v>
      </c>
      <c r="R1242" s="7" t="s">
        <v>8318</v>
      </c>
      <c r="S1242" s="13">
        <f t="shared" si="38"/>
        <v>41409.040011574078</v>
      </c>
      <c r="T1242" s="13">
        <f t="shared" si="3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>ROUNDUP((E1243/D1243)*100,0)</f>
        <v>51</v>
      </c>
      <c r="P1243" s="6">
        <f xml:space="preserve"> IFERROR(ROUNDUP(E1243/L1243,2),0)</f>
        <v>74.62</v>
      </c>
      <c r="Q1243" s="7" t="s">
        <v>8309</v>
      </c>
      <c r="R1243" s="7" t="s">
        <v>8318</v>
      </c>
      <c r="S1243" s="13">
        <f t="shared" si="38"/>
        <v>41923.837731481479</v>
      </c>
      <c r="T1243" s="13">
        <f t="shared" si="3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>ROUNDUP((E1244/D1244)*100,0)</f>
        <v>1</v>
      </c>
      <c r="P1244" s="6">
        <f xml:space="preserve"> IFERROR(ROUNDUP(E1244/L1244,2),0)</f>
        <v>5</v>
      </c>
      <c r="Q1244" s="7" t="s">
        <v>8309</v>
      </c>
      <c r="R1244" s="7" t="s">
        <v>8318</v>
      </c>
      <c r="S1244" s="13">
        <f t="shared" si="38"/>
        <v>40782.165532407409</v>
      </c>
      <c r="T1244" s="13">
        <f t="shared" si="3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>ROUNDUP((E1245/D1245)*100,0)</f>
        <v>15</v>
      </c>
      <c r="P1245" s="6">
        <f xml:space="preserve"> IFERROR(ROUNDUP(E1245/L1245,2),0)</f>
        <v>44.5</v>
      </c>
      <c r="Q1245" s="7" t="s">
        <v>8309</v>
      </c>
      <c r="R1245" s="7" t="s">
        <v>8318</v>
      </c>
      <c r="S1245" s="13">
        <f t="shared" si="38"/>
        <v>40671.879293981481</v>
      </c>
      <c r="T1245" s="13">
        <f t="shared" si="3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>ROUNDUP((E1246/D1246)*100,0)</f>
        <v>104</v>
      </c>
      <c r="P1246" s="6">
        <f xml:space="preserve"> IFERROR(ROUNDUP(E1246/L1246,2),0)</f>
        <v>46.14</v>
      </c>
      <c r="Q1246" s="7" t="s">
        <v>8309</v>
      </c>
      <c r="R1246" s="7" t="s">
        <v>8310</v>
      </c>
      <c r="S1246" s="13">
        <f t="shared" si="38"/>
        <v>41355.825497685182</v>
      </c>
      <c r="T1246" s="13">
        <f t="shared" si="3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>ROUNDUP((E1247/D1247)*100,0)</f>
        <v>121</v>
      </c>
      <c r="P1247" s="6">
        <f xml:space="preserve"> IFERROR(ROUNDUP(E1247/L1247,2),0)</f>
        <v>141.47999999999999</v>
      </c>
      <c r="Q1247" s="7" t="s">
        <v>8309</v>
      </c>
      <c r="R1247" s="7" t="s">
        <v>8310</v>
      </c>
      <c r="S1247" s="13">
        <f t="shared" si="38"/>
        <v>41774.599930555552</v>
      </c>
      <c r="T1247" s="13">
        <f t="shared" si="3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>ROUNDUP((E1248/D1248)*100,0)</f>
        <v>117</v>
      </c>
      <c r="P1248" s="6">
        <f xml:space="preserve"> IFERROR(ROUNDUP(E1248/L1248,2),0)</f>
        <v>75.490000000000009</v>
      </c>
      <c r="Q1248" s="7" t="s">
        <v>8309</v>
      </c>
      <c r="R1248" s="7" t="s">
        <v>8310</v>
      </c>
      <c r="S1248" s="13">
        <f t="shared" si="38"/>
        <v>40838.043391203704</v>
      </c>
      <c r="T1248" s="13">
        <f t="shared" si="3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>ROUNDUP((E1249/D1249)*100,0)</f>
        <v>123</v>
      </c>
      <c r="P1249" s="6">
        <f xml:space="preserve"> IFERROR(ROUNDUP(E1249/L1249,2),0)</f>
        <v>85.5</v>
      </c>
      <c r="Q1249" s="7" t="s">
        <v>8309</v>
      </c>
      <c r="R1249" s="7" t="s">
        <v>8310</v>
      </c>
      <c r="S1249" s="13">
        <f t="shared" si="38"/>
        <v>41370.292303240742</v>
      </c>
      <c r="T1249" s="13">
        <f t="shared" si="3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>ROUNDUP((E1250/D1250)*100,0)</f>
        <v>152</v>
      </c>
      <c r="P1250" s="6">
        <f xml:space="preserve"> IFERROR(ROUNDUP(E1250/L1250,2),0)</f>
        <v>64.260000000000005</v>
      </c>
      <c r="Q1250" s="7" t="s">
        <v>8309</v>
      </c>
      <c r="R1250" s="7" t="s">
        <v>8310</v>
      </c>
      <c r="S1250" s="13">
        <f t="shared" si="38"/>
        <v>41767.656863425924</v>
      </c>
      <c r="T1250" s="13">
        <f t="shared" si="3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>ROUNDUP((E1251/D1251)*100,0)</f>
        <v>105</v>
      </c>
      <c r="P1251" s="6">
        <f xml:space="preserve"> IFERROR(ROUNDUP(E1251/L1251,2),0)</f>
        <v>64.47</v>
      </c>
      <c r="Q1251" s="7" t="s">
        <v>8309</v>
      </c>
      <c r="R1251" s="7" t="s">
        <v>8310</v>
      </c>
      <c r="S1251" s="13">
        <f t="shared" si="38"/>
        <v>41067.74086805556</v>
      </c>
      <c r="T1251" s="13">
        <f t="shared" si="3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>ROUNDUP((E1252/D1252)*100,0)</f>
        <v>201</v>
      </c>
      <c r="P1252" s="6">
        <f xml:space="preserve"> IFERROR(ROUNDUP(E1252/L1252,2),0)</f>
        <v>118.21000000000001</v>
      </c>
      <c r="Q1252" s="7" t="s">
        <v>8309</v>
      </c>
      <c r="R1252" s="7" t="s">
        <v>8310</v>
      </c>
      <c r="S1252" s="13">
        <f t="shared" si="38"/>
        <v>41843.64271990741</v>
      </c>
      <c r="T1252" s="13">
        <f t="shared" si="3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>ROUNDUP((E1253/D1253)*100,0)</f>
        <v>102</v>
      </c>
      <c r="P1253" s="6">
        <f xml:space="preserve"> IFERROR(ROUNDUP(E1253/L1253,2),0)</f>
        <v>82.550000000000011</v>
      </c>
      <c r="Q1253" s="7" t="s">
        <v>8309</v>
      </c>
      <c r="R1253" s="7" t="s">
        <v>8310</v>
      </c>
      <c r="S1253" s="13">
        <f t="shared" si="38"/>
        <v>40751.814432870371</v>
      </c>
      <c r="T1253" s="13">
        <f t="shared" si="3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>ROUNDUP((E1254/D1254)*100,0)</f>
        <v>138</v>
      </c>
      <c r="P1254" s="6">
        <f xml:space="preserve"> IFERROR(ROUNDUP(E1254/L1254,2),0)</f>
        <v>34.18</v>
      </c>
      <c r="Q1254" s="7" t="s">
        <v>8309</v>
      </c>
      <c r="R1254" s="7" t="s">
        <v>8310</v>
      </c>
      <c r="S1254" s="13">
        <f t="shared" si="38"/>
        <v>41543.988067129627</v>
      </c>
      <c r="T1254" s="13">
        <f t="shared" si="3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>ROUNDUP((E1255/D1255)*100,0)</f>
        <v>303834</v>
      </c>
      <c r="P1255" s="6">
        <f xml:space="preserve"> IFERROR(ROUNDUP(E1255/L1255,2),0)</f>
        <v>42.739999999999995</v>
      </c>
      <c r="Q1255" s="7" t="s">
        <v>8309</v>
      </c>
      <c r="R1255" s="7" t="s">
        <v>8310</v>
      </c>
      <c r="S1255" s="13">
        <f t="shared" si="38"/>
        <v>41855.783645833333</v>
      </c>
      <c r="T1255" s="13">
        <f t="shared" si="3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>ROUNDUP((E1256/D1256)*100,0)</f>
        <v>199</v>
      </c>
      <c r="P1256" s="6">
        <f xml:space="preserve"> IFERROR(ROUNDUP(E1256/L1256,2),0)</f>
        <v>94.490000000000009</v>
      </c>
      <c r="Q1256" s="7" t="s">
        <v>8309</v>
      </c>
      <c r="R1256" s="7" t="s">
        <v>8310</v>
      </c>
      <c r="S1256" s="13">
        <f t="shared" si="38"/>
        <v>40487.621365740742</v>
      </c>
      <c r="T1256" s="13">
        <f t="shared" si="3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>ROUNDUP((E1257/D1257)*100,0)</f>
        <v>203</v>
      </c>
      <c r="P1257" s="6">
        <f xml:space="preserve"> IFERROR(ROUNDUP(E1257/L1257,2),0)</f>
        <v>55.699999999999996</v>
      </c>
      <c r="Q1257" s="7" t="s">
        <v>8309</v>
      </c>
      <c r="R1257" s="7" t="s">
        <v>8310</v>
      </c>
      <c r="S1257" s="13">
        <f t="shared" si="38"/>
        <v>41579.845509259263</v>
      </c>
      <c r="T1257" s="13">
        <f t="shared" si="3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>ROUNDUP((E1258/D1258)*100,0)</f>
        <v>118</v>
      </c>
      <c r="P1258" s="6">
        <f xml:space="preserve"> IFERROR(ROUNDUP(E1258/L1258,2),0)</f>
        <v>98.04</v>
      </c>
      <c r="Q1258" s="7" t="s">
        <v>8309</v>
      </c>
      <c r="R1258" s="7" t="s">
        <v>8310</v>
      </c>
      <c r="S1258" s="13">
        <f t="shared" si="38"/>
        <v>40921.919340277782</v>
      </c>
      <c r="T1258" s="13">
        <f t="shared" si="3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>ROUNDUP((E1259/D1259)*100,0)</f>
        <v>295</v>
      </c>
      <c r="P1259" s="6">
        <f xml:space="preserve"> IFERROR(ROUNDUP(E1259/L1259,2),0)</f>
        <v>92.11</v>
      </c>
      <c r="Q1259" s="7" t="s">
        <v>8309</v>
      </c>
      <c r="R1259" s="7" t="s">
        <v>8310</v>
      </c>
      <c r="S1259" s="13">
        <f t="shared" si="38"/>
        <v>40587.085532407407</v>
      </c>
      <c r="T1259" s="13">
        <f t="shared" si="3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>ROUNDUP((E1260/D1260)*100,0)</f>
        <v>214</v>
      </c>
      <c r="P1260" s="6">
        <f xml:space="preserve"> IFERROR(ROUNDUP(E1260/L1260,2),0)</f>
        <v>38.18</v>
      </c>
      <c r="Q1260" s="7" t="s">
        <v>8309</v>
      </c>
      <c r="R1260" s="7" t="s">
        <v>8310</v>
      </c>
      <c r="S1260" s="13">
        <f t="shared" si="38"/>
        <v>41487.611250000002</v>
      </c>
      <c r="T1260" s="13">
        <f t="shared" si="3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>ROUNDUP((E1261/D1261)*100,0)</f>
        <v>105</v>
      </c>
      <c r="P1261" s="6">
        <f xml:space="preserve"> IFERROR(ROUNDUP(E1261/L1261,2),0)</f>
        <v>27.150000000000002</v>
      </c>
      <c r="Q1261" s="7" t="s">
        <v>8309</v>
      </c>
      <c r="R1261" s="7" t="s">
        <v>8310</v>
      </c>
      <c r="S1261" s="13">
        <f t="shared" si="38"/>
        <v>41766.970648148148</v>
      </c>
      <c r="T1261" s="13">
        <f t="shared" si="3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>ROUNDUP((E1262/D1262)*100,0)</f>
        <v>114</v>
      </c>
      <c r="P1262" s="6">
        <f xml:space="preserve"> IFERROR(ROUNDUP(E1262/L1262,2),0)</f>
        <v>50.69</v>
      </c>
      <c r="Q1262" s="7" t="s">
        <v>8309</v>
      </c>
      <c r="R1262" s="7" t="s">
        <v>8310</v>
      </c>
      <c r="S1262" s="13">
        <f t="shared" si="38"/>
        <v>41666.842824074076</v>
      </c>
      <c r="T1262" s="13">
        <f t="shared" si="3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>ROUNDUP((E1263/D1263)*100,0)</f>
        <v>102</v>
      </c>
      <c r="P1263" s="6">
        <f xml:space="preserve"> IFERROR(ROUNDUP(E1263/L1263,2),0)</f>
        <v>38.949999999999996</v>
      </c>
      <c r="Q1263" s="7" t="s">
        <v>8309</v>
      </c>
      <c r="R1263" s="7" t="s">
        <v>8310</v>
      </c>
      <c r="S1263" s="13">
        <f t="shared" si="38"/>
        <v>41638.342905092592</v>
      </c>
      <c r="T1263" s="13">
        <f t="shared" si="3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>ROUNDUP((E1264/D1264)*100,0)</f>
        <v>126</v>
      </c>
      <c r="P1264" s="6">
        <f xml:space="preserve"> IFERROR(ROUNDUP(E1264/L1264,2),0)</f>
        <v>77.64</v>
      </c>
      <c r="Q1264" s="7" t="s">
        <v>8309</v>
      </c>
      <c r="R1264" s="7" t="s">
        <v>8310</v>
      </c>
      <c r="S1264" s="13">
        <f t="shared" si="38"/>
        <v>41656.762638888889</v>
      </c>
      <c r="T1264" s="13">
        <f t="shared" si="3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>ROUNDUP((E1265/D1265)*100,0)</f>
        <v>119</v>
      </c>
      <c r="P1265" s="6">
        <f xml:space="preserve"> IFERROR(ROUNDUP(E1265/L1265,2),0)</f>
        <v>43.54</v>
      </c>
      <c r="Q1265" s="7" t="s">
        <v>8309</v>
      </c>
      <c r="R1265" s="7" t="s">
        <v>8310</v>
      </c>
      <c r="S1265" s="13">
        <f t="shared" si="38"/>
        <v>41692.084143518521</v>
      </c>
      <c r="T1265" s="13">
        <f t="shared" si="3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>ROUNDUP((E1266/D1266)*100,0)</f>
        <v>167</v>
      </c>
      <c r="P1266" s="6">
        <f xml:space="preserve"> IFERROR(ROUNDUP(E1266/L1266,2),0)</f>
        <v>31.830000000000002</v>
      </c>
      <c r="Q1266" s="7" t="s">
        <v>8309</v>
      </c>
      <c r="R1266" s="7" t="s">
        <v>8310</v>
      </c>
      <c r="S1266" s="13">
        <f t="shared" si="38"/>
        <v>41547.662997685184</v>
      </c>
      <c r="T1266" s="13">
        <f t="shared" si="3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>ROUNDUP((E1267/D1267)*100,0)</f>
        <v>120</v>
      </c>
      <c r="P1267" s="6">
        <f xml:space="preserve"> IFERROR(ROUNDUP(E1267/L1267,2),0)</f>
        <v>63.19</v>
      </c>
      <c r="Q1267" s="7" t="s">
        <v>8309</v>
      </c>
      <c r="R1267" s="7" t="s">
        <v>8310</v>
      </c>
      <c r="S1267" s="13">
        <f t="shared" si="38"/>
        <v>40465.655266203699</v>
      </c>
      <c r="T1267" s="13">
        <f t="shared" si="3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>ROUNDUP((E1268/D1268)*100,0)</f>
        <v>101</v>
      </c>
      <c r="P1268" s="6">
        <f xml:space="preserve"> IFERROR(ROUNDUP(E1268/L1268,2),0)</f>
        <v>190.9</v>
      </c>
      <c r="Q1268" s="7" t="s">
        <v>8309</v>
      </c>
      <c r="R1268" s="7" t="s">
        <v>8310</v>
      </c>
      <c r="S1268" s="13">
        <f t="shared" si="38"/>
        <v>41620.87667824074</v>
      </c>
      <c r="T1268" s="13">
        <f t="shared" si="3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>ROUNDUP((E1269/D1269)*100,0)</f>
        <v>102</v>
      </c>
      <c r="P1269" s="6">
        <f xml:space="preserve"> IFERROR(ROUNDUP(E1269/L1269,2),0)</f>
        <v>140.85999999999999</v>
      </c>
      <c r="Q1269" s="7" t="s">
        <v>8309</v>
      </c>
      <c r="R1269" s="7" t="s">
        <v>8310</v>
      </c>
      <c r="S1269" s="13">
        <f t="shared" si="38"/>
        <v>41449.585162037038</v>
      </c>
      <c r="T1269" s="13">
        <f t="shared" si="3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>ROUNDUP((E1270/D1270)*100,0)</f>
        <v>117</v>
      </c>
      <c r="P1270" s="6">
        <f xml:space="preserve"> IFERROR(ROUNDUP(E1270/L1270,2),0)</f>
        <v>76.930000000000007</v>
      </c>
      <c r="Q1270" s="7" t="s">
        <v>8309</v>
      </c>
      <c r="R1270" s="7" t="s">
        <v>8310</v>
      </c>
      <c r="S1270" s="13">
        <f t="shared" si="38"/>
        <v>41507.845451388886</v>
      </c>
      <c r="T1270" s="13">
        <f t="shared" si="3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>ROUNDUP((E1271/D1271)*100,0)</f>
        <v>109</v>
      </c>
      <c r="P1271" s="6">
        <f xml:space="preserve"> IFERROR(ROUNDUP(E1271/L1271,2),0)</f>
        <v>99.160000000000011</v>
      </c>
      <c r="Q1271" s="7" t="s">
        <v>8309</v>
      </c>
      <c r="R1271" s="7" t="s">
        <v>8310</v>
      </c>
      <c r="S1271" s="13">
        <f t="shared" si="38"/>
        <v>42445.823055555549</v>
      </c>
      <c r="T1271" s="13">
        <f t="shared" si="3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>ROUNDUP((E1272/D1272)*100,0)</f>
        <v>115</v>
      </c>
      <c r="P1272" s="6">
        <f xml:space="preserve"> IFERROR(ROUNDUP(E1272/L1272,2),0)</f>
        <v>67.89</v>
      </c>
      <c r="Q1272" s="7" t="s">
        <v>8309</v>
      </c>
      <c r="R1272" s="7" t="s">
        <v>8310</v>
      </c>
      <c r="S1272" s="13">
        <f t="shared" si="38"/>
        <v>40933.856967592597</v>
      </c>
      <c r="T1272" s="13">
        <f t="shared" si="3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>ROUNDUP((E1273/D1273)*100,0)</f>
        <v>102</v>
      </c>
      <c r="P1273" s="6">
        <f xml:space="preserve"> IFERROR(ROUNDUP(E1273/L1273,2),0)</f>
        <v>246.29999999999998</v>
      </c>
      <c r="Q1273" s="7" t="s">
        <v>8309</v>
      </c>
      <c r="R1273" s="7" t="s">
        <v>8310</v>
      </c>
      <c r="S1273" s="13">
        <f t="shared" si="38"/>
        <v>41561.683553240742</v>
      </c>
      <c r="T1273" s="13">
        <f t="shared" si="3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>ROUNDUP((E1274/D1274)*100,0)</f>
        <v>106</v>
      </c>
      <c r="P1274" s="6">
        <f xml:space="preserve"> IFERROR(ROUNDUP(E1274/L1274,2),0)</f>
        <v>189.29</v>
      </c>
      <c r="Q1274" s="7" t="s">
        <v>8309</v>
      </c>
      <c r="R1274" s="7" t="s">
        <v>8310</v>
      </c>
      <c r="S1274" s="13">
        <f t="shared" si="38"/>
        <v>40274.745127314818</v>
      </c>
      <c r="T1274" s="13">
        <f t="shared" si="3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>ROUNDUP((E1275/D1275)*100,0)</f>
        <v>104</v>
      </c>
      <c r="P1275" s="6">
        <f xml:space="preserve"> IFERROR(ROUNDUP(E1275/L1275,2),0)</f>
        <v>76.67</v>
      </c>
      <c r="Q1275" s="7" t="s">
        <v>8309</v>
      </c>
      <c r="R1275" s="7" t="s">
        <v>8310</v>
      </c>
      <c r="S1275" s="13">
        <f t="shared" si="38"/>
        <v>41852.730219907404</v>
      </c>
      <c r="T1275" s="13">
        <f t="shared" si="3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>ROUNDUP((E1276/D1276)*100,0)</f>
        <v>155</v>
      </c>
      <c r="P1276" s="6">
        <f xml:space="preserve"> IFERROR(ROUNDUP(E1276/L1276,2),0)</f>
        <v>82.97</v>
      </c>
      <c r="Q1276" s="7" t="s">
        <v>8309</v>
      </c>
      <c r="R1276" s="7" t="s">
        <v>8310</v>
      </c>
      <c r="S1276" s="13">
        <f t="shared" si="38"/>
        <v>41116.690104166664</v>
      </c>
      <c r="T1276" s="13">
        <f t="shared" si="3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>ROUNDUP((E1277/D1277)*100,0)</f>
        <v>163</v>
      </c>
      <c r="P1277" s="6">
        <f xml:space="preserve"> IFERROR(ROUNDUP(E1277/L1277,2),0)</f>
        <v>62.53</v>
      </c>
      <c r="Q1277" s="7" t="s">
        <v>8309</v>
      </c>
      <c r="R1277" s="7" t="s">
        <v>8310</v>
      </c>
      <c r="S1277" s="13">
        <f t="shared" si="38"/>
        <v>41458.867905092593</v>
      </c>
      <c r="T1277" s="13">
        <f t="shared" si="3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>ROUNDUP((E1278/D1278)*100,0)</f>
        <v>105</v>
      </c>
      <c r="P1278" s="6">
        <f xml:space="preserve"> IFERROR(ROUNDUP(E1278/L1278,2),0)</f>
        <v>46.07</v>
      </c>
      <c r="Q1278" s="7" t="s">
        <v>8309</v>
      </c>
      <c r="R1278" s="7" t="s">
        <v>8310</v>
      </c>
      <c r="S1278" s="13">
        <f t="shared" si="38"/>
        <v>40007.704247685186</v>
      </c>
      <c r="T1278" s="13">
        <f t="shared" si="3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>ROUNDUP((E1279/D1279)*100,0)</f>
        <v>107</v>
      </c>
      <c r="P1279" s="6">
        <f xml:space="preserve"> IFERROR(ROUNDUP(E1279/L1279,2),0)</f>
        <v>38.549999999999997</v>
      </c>
      <c r="Q1279" s="7" t="s">
        <v>8309</v>
      </c>
      <c r="R1279" s="7" t="s">
        <v>8310</v>
      </c>
      <c r="S1279" s="13">
        <f t="shared" si="38"/>
        <v>41121.561886574076</v>
      </c>
      <c r="T1279" s="13">
        <f t="shared" si="3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>ROUNDUP((E1280/D1280)*100,0)</f>
        <v>155</v>
      </c>
      <c r="P1280" s="6">
        <f xml:space="preserve"> IFERROR(ROUNDUP(E1280/L1280,2),0)</f>
        <v>53.01</v>
      </c>
      <c r="Q1280" s="7" t="s">
        <v>8309</v>
      </c>
      <c r="R1280" s="7" t="s">
        <v>8310</v>
      </c>
      <c r="S1280" s="13">
        <f t="shared" si="38"/>
        <v>41786.555162037039</v>
      </c>
      <c r="T1280" s="13">
        <f t="shared" si="3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>ROUNDUP((E1281/D1281)*100,0)</f>
        <v>111</v>
      </c>
      <c r="P1281" s="6">
        <f xml:space="preserve"> IFERROR(ROUNDUP(E1281/L1281,2),0)</f>
        <v>73.36</v>
      </c>
      <c r="Q1281" s="7" t="s">
        <v>8309</v>
      </c>
      <c r="R1281" s="7" t="s">
        <v>8310</v>
      </c>
      <c r="S1281" s="13">
        <f t="shared" si="38"/>
        <v>41682.099189814813</v>
      </c>
      <c r="T1281" s="13">
        <f t="shared" si="3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>ROUNDUP((E1282/D1282)*100,0)</f>
        <v>111</v>
      </c>
      <c r="P1282" s="6">
        <f xml:space="preserve"> IFERROR(ROUNDUP(E1282/L1282,2),0)</f>
        <v>127.98</v>
      </c>
      <c r="Q1282" s="7" t="s">
        <v>8309</v>
      </c>
      <c r="R1282" s="7" t="s">
        <v>8310</v>
      </c>
      <c r="S1282" s="13">
        <f t="shared" si="38"/>
        <v>40513.757569444446</v>
      </c>
      <c r="T1282" s="13">
        <f t="shared" si="3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>ROUNDUP((E1283/D1283)*100,0)</f>
        <v>111</v>
      </c>
      <c r="P1283" s="6">
        <f xml:space="preserve"> IFERROR(ROUNDUP(E1283/L1283,2),0)</f>
        <v>104.73</v>
      </c>
      <c r="Q1283" s="7" t="s">
        <v>8309</v>
      </c>
      <c r="R1283" s="7" t="s">
        <v>8310</v>
      </c>
      <c r="S1283" s="13">
        <f t="shared" ref="S1283:S1346" si="40">(((J1283/60)/60)/24)+DATE(1970,1,1)</f>
        <v>41463.743472222224</v>
      </c>
      <c r="T1283" s="13">
        <f t="shared" ref="T1283:T1346" si="41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>ROUNDUP((E1284/D1284)*100,0)</f>
        <v>124</v>
      </c>
      <c r="P1284" s="6">
        <f xml:space="preserve"> IFERROR(ROUNDUP(E1284/L1284,2),0)</f>
        <v>67.680000000000007</v>
      </c>
      <c r="Q1284" s="7" t="s">
        <v>8309</v>
      </c>
      <c r="R1284" s="7" t="s">
        <v>8310</v>
      </c>
      <c r="S1284" s="13">
        <f t="shared" si="40"/>
        <v>41586.475173611114</v>
      </c>
      <c r="T1284" s="13">
        <f t="shared" si="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>ROUNDUP((E1285/D1285)*100,0)</f>
        <v>212</v>
      </c>
      <c r="P1285" s="6">
        <f xml:space="preserve"> IFERROR(ROUNDUP(E1285/L1285,2),0)</f>
        <v>95.940000000000012</v>
      </c>
      <c r="Q1285" s="7" t="s">
        <v>8309</v>
      </c>
      <c r="R1285" s="7" t="s">
        <v>8310</v>
      </c>
      <c r="S1285" s="13">
        <f t="shared" si="40"/>
        <v>41320.717465277776</v>
      </c>
      <c r="T1285" s="13">
        <f t="shared" si="41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>ROUNDUP((E1286/D1286)*100,0)</f>
        <v>101</v>
      </c>
      <c r="P1286" s="6">
        <f xml:space="preserve"> IFERROR(ROUNDUP(E1286/L1286,2),0)</f>
        <v>65.17</v>
      </c>
      <c r="Q1286" s="7" t="s">
        <v>8337</v>
      </c>
      <c r="R1286" s="7" t="s">
        <v>8338</v>
      </c>
      <c r="S1286" s="13">
        <f t="shared" si="40"/>
        <v>42712.23474537037</v>
      </c>
      <c r="T1286" s="13">
        <f t="shared" si="41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>ROUNDUP((E1287/D1287)*100,0)</f>
        <v>102</v>
      </c>
      <c r="P1287" s="6">
        <f xml:space="preserve"> IFERROR(ROUNDUP(E1287/L1287,2),0)</f>
        <v>32.269999999999996</v>
      </c>
      <c r="Q1287" s="7" t="s">
        <v>8337</v>
      </c>
      <c r="R1287" s="7" t="s">
        <v>8338</v>
      </c>
      <c r="S1287" s="13">
        <f t="shared" si="40"/>
        <v>42160.583043981482</v>
      </c>
      <c r="T1287" s="13">
        <f t="shared" si="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>ROUNDUP((E1288/D1288)*100,0)</f>
        <v>109</v>
      </c>
      <c r="P1288" s="6">
        <f xml:space="preserve"> IFERROR(ROUNDUP(E1288/L1288,2),0)</f>
        <v>81.25</v>
      </c>
      <c r="Q1288" s="7" t="s">
        <v>8337</v>
      </c>
      <c r="R1288" s="7" t="s">
        <v>8338</v>
      </c>
      <c r="S1288" s="13">
        <f t="shared" si="40"/>
        <v>42039.384571759263</v>
      </c>
      <c r="T1288" s="13">
        <f t="shared" si="41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>ROUNDUP((E1289/D1289)*100,0)</f>
        <v>242</v>
      </c>
      <c r="P1289" s="6">
        <f xml:space="preserve"> IFERROR(ROUNDUP(E1289/L1289,2),0)</f>
        <v>24.2</v>
      </c>
      <c r="Q1289" s="7" t="s">
        <v>8337</v>
      </c>
      <c r="R1289" s="7" t="s">
        <v>8338</v>
      </c>
      <c r="S1289" s="13">
        <f t="shared" si="40"/>
        <v>42107.621018518519</v>
      </c>
      <c r="T1289" s="13">
        <f t="shared" si="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>ROUNDUP((E1290/D1290)*100,0)</f>
        <v>101</v>
      </c>
      <c r="P1290" s="6">
        <f xml:space="preserve"> IFERROR(ROUNDUP(E1290/L1290,2),0)</f>
        <v>65.87</v>
      </c>
      <c r="Q1290" s="7" t="s">
        <v>8337</v>
      </c>
      <c r="R1290" s="7" t="s">
        <v>8338</v>
      </c>
      <c r="S1290" s="13">
        <f t="shared" si="40"/>
        <v>42561.154664351852</v>
      </c>
      <c r="T1290" s="13">
        <f t="shared" si="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>ROUNDUP((E1291/D1291)*100,0)</f>
        <v>126</v>
      </c>
      <c r="P1291" s="6">
        <f xml:space="preserve"> IFERROR(ROUNDUP(E1291/L1291,2),0)</f>
        <v>36.08</v>
      </c>
      <c r="Q1291" s="7" t="s">
        <v>8337</v>
      </c>
      <c r="R1291" s="7" t="s">
        <v>8338</v>
      </c>
      <c r="S1291" s="13">
        <f t="shared" si="40"/>
        <v>42709.134780092587</v>
      </c>
      <c r="T1291" s="13">
        <f t="shared" si="4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>ROUNDUP((E1292/D1292)*100,0)</f>
        <v>109</v>
      </c>
      <c r="P1292" s="6">
        <f xml:space="preserve"> IFERROR(ROUNDUP(E1292/L1292,2),0)</f>
        <v>44.19</v>
      </c>
      <c r="Q1292" s="7" t="s">
        <v>8337</v>
      </c>
      <c r="R1292" s="7" t="s">
        <v>8338</v>
      </c>
      <c r="S1292" s="13">
        <f t="shared" si="40"/>
        <v>42086.614942129629</v>
      </c>
      <c r="T1292" s="13">
        <f t="shared" si="41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>ROUNDUP((E1293/D1293)*100,0)</f>
        <v>146</v>
      </c>
      <c r="P1293" s="6">
        <f xml:space="preserve"> IFERROR(ROUNDUP(E1293/L1293,2),0)</f>
        <v>104.08</v>
      </c>
      <c r="Q1293" s="7" t="s">
        <v>8337</v>
      </c>
      <c r="R1293" s="7" t="s">
        <v>8338</v>
      </c>
      <c r="S1293" s="13">
        <f t="shared" si="40"/>
        <v>42064.652673611112</v>
      </c>
      <c r="T1293" s="13">
        <f t="shared" si="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>ROUNDUP((E1294/D1294)*100,0)</f>
        <v>110</v>
      </c>
      <c r="P1294" s="6">
        <f xml:space="preserve"> IFERROR(ROUNDUP(E1294/L1294,2),0)</f>
        <v>35.97</v>
      </c>
      <c r="Q1294" s="7" t="s">
        <v>8337</v>
      </c>
      <c r="R1294" s="7" t="s">
        <v>8338</v>
      </c>
      <c r="S1294" s="13">
        <f t="shared" si="40"/>
        <v>42256.764212962968</v>
      </c>
      <c r="T1294" s="13">
        <f t="shared" si="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>ROUNDUP((E1295/D1295)*100,0)</f>
        <v>103</v>
      </c>
      <c r="P1295" s="6">
        <f xml:space="preserve"> IFERROR(ROUNDUP(E1295/L1295,2),0)</f>
        <v>127.80000000000001</v>
      </c>
      <c r="Q1295" s="7" t="s">
        <v>8337</v>
      </c>
      <c r="R1295" s="7" t="s">
        <v>8338</v>
      </c>
      <c r="S1295" s="13">
        <f t="shared" si="40"/>
        <v>42292.701053240744</v>
      </c>
      <c r="T1295" s="13">
        <f t="shared" si="41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>ROUNDUP((E1296/D1296)*100,0)</f>
        <v>122</v>
      </c>
      <c r="P1296" s="6">
        <f xml:space="preserve"> IFERROR(ROUNDUP(E1296/L1296,2),0)</f>
        <v>27.73</v>
      </c>
      <c r="Q1296" s="7" t="s">
        <v>8337</v>
      </c>
      <c r="R1296" s="7" t="s">
        <v>8338</v>
      </c>
      <c r="S1296" s="13">
        <f t="shared" si="40"/>
        <v>42278.453668981485</v>
      </c>
      <c r="T1296" s="13">
        <f t="shared" si="41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>ROUNDUP((E1297/D1297)*100,0)</f>
        <v>102</v>
      </c>
      <c r="P1297" s="6">
        <f xml:space="preserve"> IFERROR(ROUNDUP(E1297/L1297,2),0)</f>
        <v>39.83</v>
      </c>
      <c r="Q1297" s="7" t="s">
        <v>8337</v>
      </c>
      <c r="R1297" s="7" t="s">
        <v>8338</v>
      </c>
      <c r="S1297" s="13">
        <f t="shared" si="40"/>
        <v>42184.572881944448</v>
      </c>
      <c r="T1297" s="13">
        <f t="shared" si="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>ROUNDUP((E1298/D1298)*100,0)</f>
        <v>142</v>
      </c>
      <c r="P1298" s="6">
        <f xml:space="preserve"> IFERROR(ROUNDUP(E1298/L1298,2),0)</f>
        <v>52.18</v>
      </c>
      <c r="Q1298" s="7" t="s">
        <v>8337</v>
      </c>
      <c r="R1298" s="7" t="s">
        <v>8338</v>
      </c>
      <c r="S1298" s="13">
        <f t="shared" si="40"/>
        <v>42423.050613425927</v>
      </c>
      <c r="T1298" s="13">
        <f t="shared" si="41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>ROUNDUP((E1299/D1299)*100,0)</f>
        <v>110</v>
      </c>
      <c r="P1299" s="6">
        <f xml:space="preserve"> IFERROR(ROUNDUP(E1299/L1299,2),0)</f>
        <v>92.04</v>
      </c>
      <c r="Q1299" s="7" t="s">
        <v>8337</v>
      </c>
      <c r="R1299" s="7" t="s">
        <v>8338</v>
      </c>
      <c r="S1299" s="13">
        <f t="shared" si="40"/>
        <v>42461.747199074074</v>
      </c>
      <c r="T1299" s="13">
        <f t="shared" si="41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>ROUNDUP((E1300/D1300)*100,0)</f>
        <v>105</v>
      </c>
      <c r="P1300" s="6">
        <f xml:space="preserve"> IFERROR(ROUNDUP(E1300/L1300,2),0)</f>
        <v>63.43</v>
      </c>
      <c r="Q1300" s="7" t="s">
        <v>8337</v>
      </c>
      <c r="R1300" s="7" t="s">
        <v>8338</v>
      </c>
      <c r="S1300" s="13">
        <f t="shared" si="40"/>
        <v>42458.680925925932</v>
      </c>
      <c r="T1300" s="13">
        <f t="shared" si="4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>ROUNDUP((E1301/D1301)*100,0)</f>
        <v>124</v>
      </c>
      <c r="P1301" s="6">
        <f xml:space="preserve"> IFERROR(ROUNDUP(E1301/L1301,2),0)</f>
        <v>135.63</v>
      </c>
      <c r="Q1301" s="7" t="s">
        <v>8337</v>
      </c>
      <c r="R1301" s="7" t="s">
        <v>8338</v>
      </c>
      <c r="S1301" s="13">
        <f t="shared" si="40"/>
        <v>42169.814340277779</v>
      </c>
      <c r="T1301" s="13">
        <f t="shared" si="41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>ROUNDUP((E1302/D1302)*100,0)</f>
        <v>135</v>
      </c>
      <c r="P1302" s="6">
        <f xml:space="preserve"> IFERROR(ROUNDUP(E1302/L1302,2),0)</f>
        <v>168.75</v>
      </c>
      <c r="Q1302" s="7" t="s">
        <v>8337</v>
      </c>
      <c r="R1302" s="7" t="s">
        <v>8338</v>
      </c>
      <c r="S1302" s="13">
        <f t="shared" si="40"/>
        <v>42483.675208333334</v>
      </c>
      <c r="T1302" s="13">
        <f t="shared" si="41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>ROUNDUP((E1303/D1303)*100,0)</f>
        <v>103</v>
      </c>
      <c r="P1303" s="6">
        <f xml:space="preserve"> IFERROR(ROUNDUP(E1303/L1303,2),0)</f>
        <v>70.87</v>
      </c>
      <c r="Q1303" s="7" t="s">
        <v>8337</v>
      </c>
      <c r="R1303" s="7" t="s">
        <v>8338</v>
      </c>
      <c r="S1303" s="13">
        <f t="shared" si="40"/>
        <v>42195.749745370369</v>
      </c>
      <c r="T1303" s="13">
        <f t="shared" si="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>ROUNDUP((E1304/D1304)*100,0)</f>
        <v>100</v>
      </c>
      <c r="P1304" s="6">
        <f xml:space="preserve"> IFERROR(ROUNDUP(E1304/L1304,2),0)</f>
        <v>50</v>
      </c>
      <c r="Q1304" s="7" t="s">
        <v>8337</v>
      </c>
      <c r="R1304" s="7" t="s">
        <v>8338</v>
      </c>
      <c r="S1304" s="13">
        <f t="shared" si="40"/>
        <v>42675.057997685188</v>
      </c>
      <c r="T1304" s="13">
        <f t="shared" si="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>ROUNDUP((E1305/D1305)*100,0)</f>
        <v>131</v>
      </c>
      <c r="P1305" s="6">
        <f xml:space="preserve"> IFERROR(ROUNDUP(E1305/L1305,2),0)</f>
        <v>42.22</v>
      </c>
      <c r="Q1305" s="7" t="s">
        <v>8337</v>
      </c>
      <c r="R1305" s="7" t="s">
        <v>8338</v>
      </c>
      <c r="S1305" s="13">
        <f t="shared" si="40"/>
        <v>42566.441203703704</v>
      </c>
      <c r="T1305" s="13">
        <f t="shared" si="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>ROUNDUP((E1306/D1306)*100,0)</f>
        <v>40</v>
      </c>
      <c r="P1306" s="6">
        <f xml:space="preserve"> IFERROR(ROUNDUP(E1306/L1306,2),0)</f>
        <v>152.41999999999999</v>
      </c>
      <c r="Q1306" s="7" t="s">
        <v>8339</v>
      </c>
      <c r="R1306" s="7" t="s">
        <v>8341</v>
      </c>
      <c r="S1306" s="13">
        <f t="shared" si="40"/>
        <v>42747.194502314815</v>
      </c>
      <c r="T1306" s="13">
        <f t="shared" si="41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>ROUNDUP((E1307/D1307)*100,0)</f>
        <v>26</v>
      </c>
      <c r="P1307" s="6">
        <f xml:space="preserve"> IFERROR(ROUNDUP(E1307/L1307,2),0)</f>
        <v>90.62</v>
      </c>
      <c r="Q1307" s="7" t="s">
        <v>8339</v>
      </c>
      <c r="R1307" s="7" t="s">
        <v>8341</v>
      </c>
      <c r="S1307" s="13">
        <f t="shared" si="40"/>
        <v>42543.665601851855</v>
      </c>
      <c r="T1307" s="13">
        <f t="shared" si="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>ROUNDUP((E1308/D1308)*100,0)</f>
        <v>66</v>
      </c>
      <c r="P1308" s="6">
        <f xml:space="preserve"> IFERROR(ROUNDUP(E1308/L1308,2),0)</f>
        <v>201.60999999999999</v>
      </c>
      <c r="Q1308" s="7" t="s">
        <v>8339</v>
      </c>
      <c r="R1308" s="7" t="s">
        <v>8341</v>
      </c>
      <c r="S1308" s="13">
        <f t="shared" si="40"/>
        <v>41947.457569444443</v>
      </c>
      <c r="T1308" s="13">
        <f t="shared" si="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>ROUNDUP((E1309/D1309)*100,0)</f>
        <v>12</v>
      </c>
      <c r="P1309" s="6">
        <f xml:space="preserve"> IFERROR(ROUNDUP(E1309/L1309,2),0)</f>
        <v>127.94000000000001</v>
      </c>
      <c r="Q1309" s="7" t="s">
        <v>8339</v>
      </c>
      <c r="R1309" s="7" t="s">
        <v>8341</v>
      </c>
      <c r="S1309" s="13">
        <f t="shared" si="40"/>
        <v>42387.503229166665</v>
      </c>
      <c r="T1309" s="13">
        <f t="shared" si="4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>ROUNDUP((E1310/D1310)*100,0)</f>
        <v>12</v>
      </c>
      <c r="P1310" s="6">
        <f xml:space="preserve"> IFERROR(ROUNDUP(E1310/L1310,2),0)</f>
        <v>29.900000000000002</v>
      </c>
      <c r="Q1310" s="7" t="s">
        <v>8339</v>
      </c>
      <c r="R1310" s="7" t="s">
        <v>8341</v>
      </c>
      <c r="S1310" s="13">
        <f t="shared" si="40"/>
        <v>42611.613564814819</v>
      </c>
      <c r="T1310" s="13">
        <f t="shared" si="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>ROUNDUP((E1311/D1311)*100,0)</f>
        <v>112</v>
      </c>
      <c r="P1311" s="6">
        <f xml:space="preserve"> IFERROR(ROUNDUP(E1311/L1311,2),0)</f>
        <v>367.98</v>
      </c>
      <c r="Q1311" s="7" t="s">
        <v>8339</v>
      </c>
      <c r="R1311" s="7" t="s">
        <v>8341</v>
      </c>
      <c r="S1311" s="13">
        <f t="shared" si="40"/>
        <v>42257.882731481484</v>
      </c>
      <c r="T1311" s="13">
        <f t="shared" si="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>ROUNDUP((E1312/D1312)*100,0)</f>
        <v>16</v>
      </c>
      <c r="P1312" s="6">
        <f xml:space="preserve"> IFERROR(ROUNDUP(E1312/L1312,2),0)</f>
        <v>129.16999999999999</v>
      </c>
      <c r="Q1312" s="7" t="s">
        <v>8339</v>
      </c>
      <c r="R1312" s="7" t="s">
        <v>8341</v>
      </c>
      <c r="S1312" s="13">
        <f t="shared" si="40"/>
        <v>42556.667245370365</v>
      </c>
      <c r="T1312" s="13">
        <f t="shared" si="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>ROUNDUP((E1313/D1313)*100,0)</f>
        <v>33</v>
      </c>
      <c r="P1313" s="6">
        <f xml:space="preserve"> IFERROR(ROUNDUP(E1313/L1313,2),0)</f>
        <v>800.7</v>
      </c>
      <c r="Q1313" s="7" t="s">
        <v>8339</v>
      </c>
      <c r="R1313" s="7" t="s">
        <v>8341</v>
      </c>
      <c r="S1313" s="13">
        <f t="shared" si="40"/>
        <v>42669.802303240736</v>
      </c>
      <c r="T1313" s="13">
        <f t="shared" si="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>ROUNDUP((E1314/D1314)*100,0)</f>
        <v>1</v>
      </c>
      <c r="P1314" s="6">
        <f xml:space="preserve"> IFERROR(ROUNDUP(E1314/L1314,2),0)</f>
        <v>28</v>
      </c>
      <c r="Q1314" s="7" t="s">
        <v>8339</v>
      </c>
      <c r="R1314" s="7" t="s">
        <v>8341</v>
      </c>
      <c r="S1314" s="13">
        <f t="shared" si="40"/>
        <v>42082.702800925923</v>
      </c>
      <c r="T1314" s="13">
        <f t="shared" si="41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>ROUNDUP((E1315/D1315)*100,0)</f>
        <v>32</v>
      </c>
      <c r="P1315" s="6">
        <f xml:space="preserve"> IFERROR(ROUNDUP(E1315/L1315,2),0)</f>
        <v>102.02000000000001</v>
      </c>
      <c r="Q1315" s="7" t="s">
        <v>8339</v>
      </c>
      <c r="R1315" s="7" t="s">
        <v>8341</v>
      </c>
      <c r="S1315" s="13">
        <f t="shared" si="40"/>
        <v>42402.709652777776</v>
      </c>
      <c r="T1315" s="13">
        <f t="shared" si="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>ROUNDUP((E1316/D1316)*100,0)</f>
        <v>2</v>
      </c>
      <c r="P1316" s="6">
        <f xml:space="preserve"> IFERROR(ROUNDUP(E1316/L1316,2),0)</f>
        <v>184.37</v>
      </c>
      <c r="Q1316" s="7" t="s">
        <v>8339</v>
      </c>
      <c r="R1316" s="7" t="s">
        <v>8341</v>
      </c>
      <c r="S1316" s="13">
        <f t="shared" si="40"/>
        <v>42604.669675925921</v>
      </c>
      <c r="T1316" s="13">
        <f t="shared" si="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>ROUNDUP((E1317/D1317)*100,0)</f>
        <v>41</v>
      </c>
      <c r="P1317" s="6">
        <f xml:space="preserve"> IFERROR(ROUNDUP(E1317/L1317,2),0)</f>
        <v>162.91999999999999</v>
      </c>
      <c r="Q1317" s="7" t="s">
        <v>8339</v>
      </c>
      <c r="R1317" s="7" t="s">
        <v>8341</v>
      </c>
      <c r="S1317" s="13">
        <f t="shared" si="40"/>
        <v>42278.498240740737</v>
      </c>
      <c r="T1317" s="13">
        <f t="shared" si="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>ROUNDUP((E1318/D1318)*100,0)</f>
        <v>1</v>
      </c>
      <c r="P1318" s="6">
        <f xml:space="preserve"> IFERROR(ROUNDUP(E1318/L1318,2),0)</f>
        <v>1</v>
      </c>
      <c r="Q1318" s="7" t="s">
        <v>8339</v>
      </c>
      <c r="R1318" s="7" t="s">
        <v>8341</v>
      </c>
      <c r="S1318" s="13">
        <f t="shared" si="40"/>
        <v>42393.961909722217</v>
      </c>
      <c r="T1318" s="13">
        <f t="shared" si="4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>ROUNDUP((E1319/D1319)*100,0)</f>
        <v>6</v>
      </c>
      <c r="P1319" s="6">
        <f xml:space="preserve"> IFERROR(ROUNDUP(E1319/L1319,2),0)</f>
        <v>603.53</v>
      </c>
      <c r="Q1319" s="7" t="s">
        <v>8339</v>
      </c>
      <c r="R1319" s="7" t="s">
        <v>8341</v>
      </c>
      <c r="S1319" s="13">
        <f t="shared" si="40"/>
        <v>42520.235486111109</v>
      </c>
      <c r="T1319" s="13">
        <f t="shared" si="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>ROUNDUP((E1320/D1320)*100,0)</f>
        <v>16</v>
      </c>
      <c r="P1320" s="6">
        <f xml:space="preserve"> IFERROR(ROUNDUP(E1320/L1320,2),0)</f>
        <v>45.41</v>
      </c>
      <c r="Q1320" s="7" t="s">
        <v>8339</v>
      </c>
      <c r="R1320" s="7" t="s">
        <v>8341</v>
      </c>
      <c r="S1320" s="13">
        <f t="shared" si="40"/>
        <v>41985.043657407412</v>
      </c>
      <c r="T1320" s="13">
        <f t="shared" si="41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>ROUNDUP((E1321/D1321)*100,0)</f>
        <v>16</v>
      </c>
      <c r="P1321" s="6">
        <f xml:space="preserve"> IFERROR(ROUNDUP(E1321/L1321,2),0)</f>
        <v>97.34</v>
      </c>
      <c r="Q1321" s="7" t="s">
        <v>8339</v>
      </c>
      <c r="R1321" s="7" t="s">
        <v>8341</v>
      </c>
      <c r="S1321" s="13">
        <f t="shared" si="40"/>
        <v>41816.812094907407</v>
      </c>
      <c r="T1321" s="13">
        <f t="shared" si="41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>ROUNDUP((E1322/D1322)*100,0)</f>
        <v>1</v>
      </c>
      <c r="P1322" s="6">
        <f xml:space="preserve"> IFERROR(ROUNDUP(E1322/L1322,2),0)</f>
        <v>167.67</v>
      </c>
      <c r="Q1322" s="7" t="s">
        <v>8339</v>
      </c>
      <c r="R1322" s="7" t="s">
        <v>8341</v>
      </c>
      <c r="S1322" s="13">
        <f t="shared" si="40"/>
        <v>42705.690347222218</v>
      </c>
      <c r="T1322" s="13">
        <f t="shared" si="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>ROUNDUP((E1323/D1323)*100,0)</f>
        <v>2</v>
      </c>
      <c r="P1323" s="6">
        <f xml:space="preserve"> IFERROR(ROUNDUP(E1323/L1323,2),0)</f>
        <v>859.86</v>
      </c>
      <c r="Q1323" s="7" t="s">
        <v>8339</v>
      </c>
      <c r="R1323" s="7" t="s">
        <v>8341</v>
      </c>
      <c r="S1323" s="13">
        <f t="shared" si="40"/>
        <v>42697.74927083333</v>
      </c>
      <c r="T1323" s="13">
        <f t="shared" si="41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>ROUNDUP((E1324/D1324)*100,0)</f>
        <v>1</v>
      </c>
      <c r="P1324" s="6">
        <f xml:space="preserve"> IFERROR(ROUNDUP(E1324/L1324,2),0)</f>
        <v>26.5</v>
      </c>
      <c r="Q1324" s="7" t="s">
        <v>8339</v>
      </c>
      <c r="R1324" s="7" t="s">
        <v>8341</v>
      </c>
      <c r="S1324" s="13">
        <f t="shared" si="40"/>
        <v>42115.656539351854</v>
      </c>
      <c r="T1324" s="13">
        <f t="shared" si="41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>ROUNDUP((E1325/D1325)*100,0)</f>
        <v>9</v>
      </c>
      <c r="P1325" s="6">
        <f xml:space="preserve"> IFERROR(ROUNDUP(E1325/L1325,2),0)</f>
        <v>30.28</v>
      </c>
      <c r="Q1325" s="7" t="s">
        <v>8339</v>
      </c>
      <c r="R1325" s="7" t="s">
        <v>8341</v>
      </c>
      <c r="S1325" s="13">
        <f t="shared" si="40"/>
        <v>42451.698449074072</v>
      </c>
      <c r="T1325" s="13">
        <f t="shared" si="41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>ROUNDUP((E1326/D1326)*100,0)</f>
        <v>10</v>
      </c>
      <c r="P1326" s="6">
        <f xml:space="preserve"> IFERROR(ROUNDUP(E1326/L1326,2),0)</f>
        <v>54.669999999999995</v>
      </c>
      <c r="Q1326" s="7" t="s">
        <v>8339</v>
      </c>
      <c r="R1326" s="7" t="s">
        <v>8341</v>
      </c>
      <c r="S1326" s="13">
        <f t="shared" si="40"/>
        <v>42626.633703703701</v>
      </c>
      <c r="T1326" s="13">
        <f t="shared" si="41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>ROUNDUP((E1327/D1327)*100,0)</f>
        <v>3</v>
      </c>
      <c r="P1327" s="6">
        <f xml:space="preserve"> IFERROR(ROUNDUP(E1327/L1327,2),0)</f>
        <v>60.75</v>
      </c>
      <c r="Q1327" s="7" t="s">
        <v>8339</v>
      </c>
      <c r="R1327" s="7" t="s">
        <v>8341</v>
      </c>
      <c r="S1327" s="13">
        <f t="shared" si="40"/>
        <v>42704.086053240739</v>
      </c>
      <c r="T1327" s="13">
        <f t="shared" si="41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>ROUNDUP((E1328/D1328)*100,0)</f>
        <v>2</v>
      </c>
      <c r="P1328" s="6">
        <f xml:space="preserve"> IFERROR(ROUNDUP(E1328/L1328,2),0)</f>
        <v>102.73</v>
      </c>
      <c r="Q1328" s="7" t="s">
        <v>8339</v>
      </c>
      <c r="R1328" s="7" t="s">
        <v>8341</v>
      </c>
      <c r="S1328" s="13">
        <f t="shared" si="40"/>
        <v>41974.791990740734</v>
      </c>
      <c r="T1328" s="13">
        <f t="shared" si="4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>ROUNDUP((E1329/D1329)*100,0)</f>
        <v>4</v>
      </c>
      <c r="P1329" s="6">
        <f xml:space="preserve"> IFERROR(ROUNDUP(E1329/L1329,2),0)</f>
        <v>41.589999999999996</v>
      </c>
      <c r="Q1329" s="7" t="s">
        <v>8339</v>
      </c>
      <c r="R1329" s="7" t="s">
        <v>8341</v>
      </c>
      <c r="S1329" s="13">
        <f t="shared" si="40"/>
        <v>42123.678645833337</v>
      </c>
      <c r="T1329" s="13">
        <f t="shared" si="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>ROUNDUP((E1330/D1330)*100,0)</f>
        <v>3</v>
      </c>
      <c r="P1330" s="6">
        <f xml:space="preserve"> IFERROR(ROUNDUP(E1330/L1330,2),0)</f>
        <v>116.54</v>
      </c>
      <c r="Q1330" s="7" t="s">
        <v>8339</v>
      </c>
      <c r="R1330" s="7" t="s">
        <v>8341</v>
      </c>
      <c r="S1330" s="13">
        <f t="shared" si="40"/>
        <v>42612.642754629633</v>
      </c>
      <c r="T1330" s="13">
        <f t="shared" si="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>ROUNDUP((E1331/D1331)*100,0)</f>
        <v>1</v>
      </c>
      <c r="P1331" s="6">
        <f xml:space="preserve"> IFERROR(ROUNDUP(E1331/L1331,2),0)</f>
        <v>45.339999999999996</v>
      </c>
      <c r="Q1331" s="7" t="s">
        <v>8339</v>
      </c>
      <c r="R1331" s="7" t="s">
        <v>8341</v>
      </c>
      <c r="S1331" s="13">
        <f t="shared" si="40"/>
        <v>41935.221585648149</v>
      </c>
      <c r="T1331" s="13">
        <f t="shared" si="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>ROUNDUP((E1332/D1332)*100,0)</f>
        <v>23</v>
      </c>
      <c r="P1332" s="6">
        <f xml:space="preserve"> IFERROR(ROUNDUP(E1332/L1332,2),0)</f>
        <v>157.46</v>
      </c>
      <c r="Q1332" s="7" t="s">
        <v>8339</v>
      </c>
      <c r="R1332" s="7" t="s">
        <v>8341</v>
      </c>
      <c r="S1332" s="13">
        <f t="shared" si="40"/>
        <v>42522.276724537034</v>
      </c>
      <c r="T1332" s="13">
        <f t="shared" si="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>ROUNDUP((E1333/D1333)*100,0)</f>
        <v>2</v>
      </c>
      <c r="P1333" s="6">
        <f xml:space="preserve"> IFERROR(ROUNDUP(E1333/L1333,2),0)</f>
        <v>100.5</v>
      </c>
      <c r="Q1333" s="7" t="s">
        <v>8339</v>
      </c>
      <c r="R1333" s="7" t="s">
        <v>8341</v>
      </c>
      <c r="S1333" s="13">
        <f t="shared" si="40"/>
        <v>42569.50409722222</v>
      </c>
      <c r="T1333" s="13">
        <f t="shared" si="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>ROUNDUP((E1334/D1334)*100,0)</f>
        <v>0</v>
      </c>
      <c r="P1334" s="6">
        <f xml:space="preserve"> IFERROR(ROUNDUP(E1334/L1334,2),0)</f>
        <v>0</v>
      </c>
      <c r="Q1334" s="7" t="s">
        <v>8339</v>
      </c>
      <c r="R1334" s="7" t="s">
        <v>8341</v>
      </c>
      <c r="S1334" s="13">
        <f t="shared" si="40"/>
        <v>42732.060277777782</v>
      </c>
      <c r="T1334" s="13">
        <f t="shared" si="41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>ROUNDUP((E1335/D1335)*100,0)</f>
        <v>0</v>
      </c>
      <c r="P1335" s="6">
        <f xml:space="preserve"> IFERROR(ROUNDUP(E1335/L1335,2),0)</f>
        <v>0</v>
      </c>
      <c r="Q1335" s="7" t="s">
        <v>8339</v>
      </c>
      <c r="R1335" s="7" t="s">
        <v>8341</v>
      </c>
      <c r="S1335" s="13">
        <f t="shared" si="40"/>
        <v>41806.106770833336</v>
      </c>
      <c r="T1335" s="13">
        <f t="shared" si="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>ROUNDUP((E1336/D1336)*100,0)</f>
        <v>11</v>
      </c>
      <c r="P1336" s="6">
        <f xml:space="preserve"> IFERROR(ROUNDUP(E1336/L1336,2),0)</f>
        <v>51.83</v>
      </c>
      <c r="Q1336" s="7" t="s">
        <v>8339</v>
      </c>
      <c r="R1336" s="7" t="s">
        <v>8341</v>
      </c>
      <c r="S1336" s="13">
        <f t="shared" si="40"/>
        <v>42410.774155092593</v>
      </c>
      <c r="T1336" s="13">
        <f t="shared" si="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>ROUNDUP((E1337/D1337)*100,0)</f>
        <v>20</v>
      </c>
      <c r="P1337" s="6">
        <f xml:space="preserve"> IFERROR(ROUNDUP(E1337/L1337,2),0)</f>
        <v>308.75</v>
      </c>
      <c r="Q1337" s="7" t="s">
        <v>8339</v>
      </c>
      <c r="R1337" s="7" t="s">
        <v>8341</v>
      </c>
      <c r="S1337" s="13">
        <f t="shared" si="40"/>
        <v>42313.936365740738</v>
      </c>
      <c r="T1337" s="13">
        <f t="shared" si="41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>ROUNDUP((E1338/D1338)*100,0)</f>
        <v>85</v>
      </c>
      <c r="P1338" s="6">
        <f xml:space="preserve"> IFERROR(ROUNDUP(E1338/L1338,2),0)</f>
        <v>379.23</v>
      </c>
      <c r="Q1338" s="7" t="s">
        <v>8339</v>
      </c>
      <c r="R1338" s="7" t="s">
        <v>8341</v>
      </c>
      <c r="S1338" s="13">
        <f t="shared" si="40"/>
        <v>41955.863750000004</v>
      </c>
      <c r="T1338" s="13">
        <f t="shared" si="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>ROUNDUP((E1339/D1339)*100,0)</f>
        <v>50</v>
      </c>
      <c r="P1339" s="6">
        <f xml:space="preserve"> IFERROR(ROUNDUP(E1339/L1339,2),0)</f>
        <v>176.37</v>
      </c>
      <c r="Q1339" s="7" t="s">
        <v>8339</v>
      </c>
      <c r="R1339" s="7" t="s">
        <v>8341</v>
      </c>
      <c r="S1339" s="13">
        <f t="shared" si="40"/>
        <v>42767.577303240745</v>
      </c>
      <c r="T1339" s="13">
        <f t="shared" si="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>ROUNDUP((E1340/D1340)*100,0)</f>
        <v>4</v>
      </c>
      <c r="P1340" s="6">
        <f xml:space="preserve"> IFERROR(ROUNDUP(E1340/L1340,2),0)</f>
        <v>66.070000000000007</v>
      </c>
      <c r="Q1340" s="7" t="s">
        <v>8339</v>
      </c>
      <c r="R1340" s="7" t="s">
        <v>8341</v>
      </c>
      <c r="S1340" s="13">
        <f t="shared" si="40"/>
        <v>42188.803622685184</v>
      </c>
      <c r="T1340" s="13">
        <f t="shared" si="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>ROUNDUP((E1341/D1341)*100,0)</f>
        <v>7</v>
      </c>
      <c r="P1341" s="6">
        <f xml:space="preserve"> IFERROR(ROUNDUP(E1341/L1341,2),0)</f>
        <v>89.65</v>
      </c>
      <c r="Q1341" s="7" t="s">
        <v>8339</v>
      </c>
      <c r="R1341" s="7" t="s">
        <v>8341</v>
      </c>
      <c r="S1341" s="13">
        <f t="shared" si="40"/>
        <v>41936.647164351853</v>
      </c>
      <c r="T1341" s="13">
        <f t="shared" si="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>ROUNDUP((E1342/D1342)*100,0)</f>
        <v>0</v>
      </c>
      <c r="P1342" s="6">
        <f xml:space="preserve"> IFERROR(ROUNDUP(E1342/L1342,2),0)</f>
        <v>0</v>
      </c>
      <c r="Q1342" s="7" t="s">
        <v>8339</v>
      </c>
      <c r="R1342" s="7" t="s">
        <v>8341</v>
      </c>
      <c r="S1342" s="13">
        <f t="shared" si="40"/>
        <v>41836.595520833333</v>
      </c>
      <c r="T1342" s="13">
        <f t="shared" si="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>ROUNDUP((E1343/D1343)*100,0)</f>
        <v>71</v>
      </c>
      <c r="P1343" s="6">
        <f xml:space="preserve"> IFERROR(ROUNDUP(E1343/L1343,2),0)</f>
        <v>382.4</v>
      </c>
      <c r="Q1343" s="7" t="s">
        <v>8339</v>
      </c>
      <c r="R1343" s="7" t="s">
        <v>8341</v>
      </c>
      <c r="S1343" s="13">
        <f t="shared" si="40"/>
        <v>42612.624039351853</v>
      </c>
      <c r="T1343" s="13">
        <f t="shared" si="41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>ROUNDUP((E1344/D1344)*100,0)</f>
        <v>1</v>
      </c>
      <c r="P1344" s="6">
        <f xml:space="preserve"> IFERROR(ROUNDUP(E1344/L1344,2),0)</f>
        <v>100</v>
      </c>
      <c r="Q1344" s="7" t="s">
        <v>8339</v>
      </c>
      <c r="R1344" s="7" t="s">
        <v>8341</v>
      </c>
      <c r="S1344" s="13">
        <f t="shared" si="40"/>
        <v>42172.816423611104</v>
      </c>
      <c r="T1344" s="13">
        <f t="shared" si="4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>ROUNDUP((E1345/D1345)*100,0)</f>
        <v>103</v>
      </c>
      <c r="P1345" s="6">
        <f xml:space="preserve"> IFERROR(ROUNDUP(E1345/L1345,2),0)</f>
        <v>158.35999999999999</v>
      </c>
      <c r="Q1345" s="7" t="s">
        <v>8339</v>
      </c>
      <c r="R1345" s="7" t="s">
        <v>8341</v>
      </c>
      <c r="S1345" s="13">
        <f t="shared" si="40"/>
        <v>42542.526423611111</v>
      </c>
      <c r="T1345" s="13">
        <f t="shared" si="41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>ROUNDUP((E1346/D1346)*100,0)</f>
        <v>378</v>
      </c>
      <c r="P1346" s="6">
        <f xml:space="preserve"> IFERROR(ROUNDUP(E1346/L1346,2),0)</f>
        <v>40.769999999999996</v>
      </c>
      <c r="Q1346" s="7" t="s">
        <v>8342</v>
      </c>
      <c r="R1346" s="7" t="s">
        <v>8343</v>
      </c>
      <c r="S1346" s="13">
        <f t="shared" si="40"/>
        <v>42522.789803240739</v>
      </c>
      <c r="T1346" s="13">
        <f t="shared" si="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>ROUNDUP((E1347/D1347)*100,0)</f>
        <v>125</v>
      </c>
      <c r="P1347" s="6">
        <f xml:space="preserve"> IFERROR(ROUNDUP(E1347/L1347,2),0)</f>
        <v>53.58</v>
      </c>
      <c r="Q1347" s="7" t="s">
        <v>8342</v>
      </c>
      <c r="R1347" s="7" t="s">
        <v>8343</v>
      </c>
      <c r="S1347" s="13">
        <f t="shared" ref="S1347:S1410" si="42">(((J1347/60)/60)/24)+DATE(1970,1,1)</f>
        <v>41799.814340277779</v>
      </c>
      <c r="T1347" s="13">
        <f t="shared" ref="T1347:T1410" si="43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>ROUNDUP((E1348/D1348)*100,0)</f>
        <v>148</v>
      </c>
      <c r="P1348" s="6">
        <f xml:space="preserve"> IFERROR(ROUNDUP(E1348/L1348,2),0)</f>
        <v>48.449999999999996</v>
      </c>
      <c r="Q1348" s="7" t="s">
        <v>8342</v>
      </c>
      <c r="R1348" s="7" t="s">
        <v>8343</v>
      </c>
      <c r="S1348" s="13">
        <f t="shared" si="42"/>
        <v>41422.075821759259</v>
      </c>
      <c r="T1348" s="13">
        <f t="shared" si="43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>ROUNDUP((E1349/D1349)*100,0)</f>
        <v>103</v>
      </c>
      <c r="P1349" s="6">
        <f xml:space="preserve"> IFERROR(ROUNDUP(E1349/L1349,2),0)</f>
        <v>82.42</v>
      </c>
      <c r="Q1349" s="7" t="s">
        <v>8342</v>
      </c>
      <c r="R1349" s="7" t="s">
        <v>8343</v>
      </c>
      <c r="S1349" s="13">
        <f t="shared" si="42"/>
        <v>42040.638020833328</v>
      </c>
      <c r="T1349" s="13">
        <f t="shared" si="43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>ROUNDUP((E1350/D1350)*100,0)</f>
        <v>102</v>
      </c>
      <c r="P1350" s="6">
        <f xml:space="preserve"> IFERROR(ROUNDUP(E1350/L1350,2),0)</f>
        <v>230.2</v>
      </c>
      <c r="Q1350" s="7" t="s">
        <v>8342</v>
      </c>
      <c r="R1350" s="7" t="s">
        <v>8343</v>
      </c>
      <c r="S1350" s="13">
        <f t="shared" si="42"/>
        <v>41963.506168981476</v>
      </c>
      <c r="T1350" s="13">
        <f t="shared" si="43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>ROUNDUP((E1351/D1351)*100,0)</f>
        <v>205</v>
      </c>
      <c r="P1351" s="6">
        <f xml:space="preserve"> IFERROR(ROUNDUP(E1351/L1351,2),0)</f>
        <v>59.37</v>
      </c>
      <c r="Q1351" s="7" t="s">
        <v>8342</v>
      </c>
      <c r="R1351" s="7" t="s">
        <v>8343</v>
      </c>
      <c r="S1351" s="13">
        <f t="shared" si="42"/>
        <v>42317.33258101852</v>
      </c>
      <c r="T1351" s="13">
        <f t="shared" si="43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>ROUNDUP((E1352/D1352)*100,0)</f>
        <v>105</v>
      </c>
      <c r="P1352" s="6">
        <f xml:space="preserve"> IFERROR(ROUNDUP(E1352/L1352,2),0)</f>
        <v>66.7</v>
      </c>
      <c r="Q1352" s="7" t="s">
        <v>8342</v>
      </c>
      <c r="R1352" s="7" t="s">
        <v>8343</v>
      </c>
      <c r="S1352" s="13">
        <f t="shared" si="42"/>
        <v>42334.013124999998</v>
      </c>
      <c r="T1352" s="13">
        <f t="shared" si="43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>ROUNDUP((E1353/D1353)*100,0)</f>
        <v>102</v>
      </c>
      <c r="P1353" s="6">
        <f xml:space="preserve"> IFERROR(ROUNDUP(E1353/L1353,2),0)</f>
        <v>168.78</v>
      </c>
      <c r="Q1353" s="7" t="s">
        <v>8342</v>
      </c>
      <c r="R1353" s="7" t="s">
        <v>8343</v>
      </c>
      <c r="S1353" s="13">
        <f t="shared" si="42"/>
        <v>42382.74009259259</v>
      </c>
      <c r="T1353" s="13">
        <f t="shared" si="43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>ROUNDUP((E1354/D1354)*100,0)</f>
        <v>137</v>
      </c>
      <c r="P1354" s="6">
        <f xml:space="preserve"> IFERROR(ROUNDUP(E1354/L1354,2),0)</f>
        <v>59.98</v>
      </c>
      <c r="Q1354" s="7" t="s">
        <v>8342</v>
      </c>
      <c r="R1354" s="7" t="s">
        <v>8343</v>
      </c>
      <c r="S1354" s="13">
        <f t="shared" si="42"/>
        <v>42200.578310185185</v>
      </c>
      <c r="T1354" s="13">
        <f t="shared" si="43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>ROUNDUP((E1355/D1355)*100,0)</f>
        <v>134</v>
      </c>
      <c r="P1355" s="6">
        <f xml:space="preserve"> IFERROR(ROUNDUP(E1355/L1355,2),0)</f>
        <v>31.810000000000002</v>
      </c>
      <c r="Q1355" s="7" t="s">
        <v>8342</v>
      </c>
      <c r="R1355" s="7" t="s">
        <v>8343</v>
      </c>
      <c r="S1355" s="13">
        <f t="shared" si="42"/>
        <v>41309.11791666667</v>
      </c>
      <c r="T1355" s="13">
        <f t="shared" si="43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>ROUNDUP((E1356/D1356)*100,0)</f>
        <v>131</v>
      </c>
      <c r="P1356" s="6">
        <f xml:space="preserve"> IFERROR(ROUNDUP(E1356/L1356,2),0)</f>
        <v>24.430000000000003</v>
      </c>
      <c r="Q1356" s="7" t="s">
        <v>8342</v>
      </c>
      <c r="R1356" s="7" t="s">
        <v>8343</v>
      </c>
      <c r="S1356" s="13">
        <f t="shared" si="42"/>
        <v>42502.807627314818</v>
      </c>
      <c r="T1356" s="13">
        <f t="shared" si="43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>ROUNDUP((E1357/D1357)*100,0)</f>
        <v>123</v>
      </c>
      <c r="P1357" s="6">
        <f xml:space="preserve"> IFERROR(ROUNDUP(E1357/L1357,2),0)</f>
        <v>25.35</v>
      </c>
      <c r="Q1357" s="7" t="s">
        <v>8342</v>
      </c>
      <c r="R1357" s="7" t="s">
        <v>8343</v>
      </c>
      <c r="S1357" s="13">
        <f t="shared" si="42"/>
        <v>41213.254687499997</v>
      </c>
      <c r="T1357" s="13">
        <f t="shared" si="43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>ROUNDUP((E1358/D1358)*100,0)</f>
        <v>183</v>
      </c>
      <c r="P1358" s="6">
        <f xml:space="preserve"> IFERROR(ROUNDUP(E1358/L1358,2),0)</f>
        <v>71.45</v>
      </c>
      <c r="Q1358" s="7" t="s">
        <v>8342</v>
      </c>
      <c r="R1358" s="7" t="s">
        <v>8343</v>
      </c>
      <c r="S1358" s="13">
        <f t="shared" si="42"/>
        <v>41430.038888888892</v>
      </c>
      <c r="T1358" s="13">
        <f t="shared" si="43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>ROUNDUP((E1359/D1359)*100,0)</f>
        <v>126</v>
      </c>
      <c r="P1359" s="6">
        <f xml:space="preserve"> IFERROR(ROUNDUP(E1359/L1359,2),0)</f>
        <v>38.559999999999995</v>
      </c>
      <c r="Q1359" s="7" t="s">
        <v>8342</v>
      </c>
      <c r="R1359" s="7" t="s">
        <v>8343</v>
      </c>
      <c r="S1359" s="13">
        <f t="shared" si="42"/>
        <v>41304.962233796294</v>
      </c>
      <c r="T1359" s="13">
        <f t="shared" si="43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>ROUNDUP((E1360/D1360)*100,0)</f>
        <v>112</v>
      </c>
      <c r="P1360" s="6">
        <f xml:space="preserve"> IFERROR(ROUNDUP(E1360/L1360,2),0)</f>
        <v>68.37</v>
      </c>
      <c r="Q1360" s="7" t="s">
        <v>8342</v>
      </c>
      <c r="R1360" s="7" t="s">
        <v>8343</v>
      </c>
      <c r="S1360" s="13">
        <f t="shared" si="42"/>
        <v>40689.570868055554</v>
      </c>
      <c r="T1360" s="13">
        <f t="shared" si="43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>ROUNDUP((E1361/D1361)*100,0)</f>
        <v>116</v>
      </c>
      <c r="P1361" s="6">
        <f xml:space="preserve"> IFERROR(ROUNDUP(E1361/L1361,2),0)</f>
        <v>40.22</v>
      </c>
      <c r="Q1361" s="7" t="s">
        <v>8342</v>
      </c>
      <c r="R1361" s="7" t="s">
        <v>8343</v>
      </c>
      <c r="S1361" s="13">
        <f t="shared" si="42"/>
        <v>40668.814699074072</v>
      </c>
      <c r="T1361" s="13">
        <f t="shared" si="43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>ROUNDUP((E1362/D1362)*100,0)</f>
        <v>174</v>
      </c>
      <c r="P1362" s="6">
        <f xml:space="preserve"> IFERROR(ROUNDUP(E1362/L1362,2),0)</f>
        <v>32.08</v>
      </c>
      <c r="Q1362" s="7" t="s">
        <v>8342</v>
      </c>
      <c r="R1362" s="7" t="s">
        <v>8343</v>
      </c>
      <c r="S1362" s="13">
        <f t="shared" si="42"/>
        <v>41095.900694444441</v>
      </c>
      <c r="T1362" s="13">
        <f t="shared" si="43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>ROUNDUP((E1363/D1363)*100,0)</f>
        <v>126</v>
      </c>
      <c r="P1363" s="6">
        <f xml:space="preserve"> IFERROR(ROUNDUP(E1363/L1363,2),0)</f>
        <v>28.64</v>
      </c>
      <c r="Q1363" s="7" t="s">
        <v>8342</v>
      </c>
      <c r="R1363" s="7" t="s">
        <v>8343</v>
      </c>
      <c r="S1363" s="13">
        <f t="shared" si="42"/>
        <v>41781.717268518521</v>
      </c>
      <c r="T1363" s="13">
        <f t="shared" si="43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>ROUNDUP((E1364/D1364)*100,0)</f>
        <v>110</v>
      </c>
      <c r="P1364" s="6">
        <f xml:space="preserve"> IFERROR(ROUNDUP(E1364/L1364,2),0)</f>
        <v>43.64</v>
      </c>
      <c r="Q1364" s="7" t="s">
        <v>8342</v>
      </c>
      <c r="R1364" s="7" t="s">
        <v>8343</v>
      </c>
      <c r="S1364" s="13">
        <f t="shared" si="42"/>
        <v>41464.934386574074</v>
      </c>
      <c r="T1364" s="13">
        <f t="shared" si="43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>ROUNDUP((E1365/D1365)*100,0)</f>
        <v>100</v>
      </c>
      <c r="P1365" s="6">
        <f xml:space="preserve"> IFERROR(ROUNDUP(E1365/L1365,2),0)</f>
        <v>40</v>
      </c>
      <c r="Q1365" s="7" t="s">
        <v>8342</v>
      </c>
      <c r="R1365" s="7" t="s">
        <v>8343</v>
      </c>
      <c r="S1365" s="13">
        <f t="shared" si="42"/>
        <v>42396.8440625</v>
      </c>
      <c r="T1365" s="13">
        <f t="shared" si="43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>ROUNDUP((E1366/D1366)*100,0)</f>
        <v>119</v>
      </c>
      <c r="P1366" s="6">
        <f xml:space="preserve"> IFERROR(ROUNDUP(E1366/L1366,2),0)</f>
        <v>346.05</v>
      </c>
      <c r="Q1366" s="7" t="s">
        <v>8309</v>
      </c>
      <c r="R1366" s="7" t="s">
        <v>8310</v>
      </c>
      <c r="S1366" s="13">
        <f t="shared" si="42"/>
        <v>41951.695671296293</v>
      </c>
      <c r="T1366" s="13">
        <f t="shared" si="43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>ROUNDUP((E1367/D1367)*100,0)</f>
        <v>101</v>
      </c>
      <c r="P1367" s="6">
        <f xml:space="preserve"> IFERROR(ROUNDUP(E1367/L1367,2),0)</f>
        <v>81.740000000000009</v>
      </c>
      <c r="Q1367" s="7" t="s">
        <v>8309</v>
      </c>
      <c r="R1367" s="7" t="s">
        <v>8310</v>
      </c>
      <c r="S1367" s="13">
        <f t="shared" si="42"/>
        <v>42049.733240740738</v>
      </c>
      <c r="T1367" s="13">
        <f t="shared" si="43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>ROUNDUP((E1368/D1368)*100,0)</f>
        <v>127</v>
      </c>
      <c r="P1368" s="6">
        <f xml:space="preserve"> IFERROR(ROUNDUP(E1368/L1368,2),0)</f>
        <v>64.540000000000006</v>
      </c>
      <c r="Q1368" s="7" t="s">
        <v>8309</v>
      </c>
      <c r="R1368" s="7" t="s">
        <v>8310</v>
      </c>
      <c r="S1368" s="13">
        <f t="shared" si="42"/>
        <v>41924.996099537035</v>
      </c>
      <c r="T1368" s="13">
        <f t="shared" si="43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>ROUNDUP((E1369/D1369)*100,0)</f>
        <v>115</v>
      </c>
      <c r="P1369" s="6">
        <f xml:space="preserve"> IFERROR(ROUNDUP(E1369/L1369,2),0)</f>
        <v>63.48</v>
      </c>
      <c r="Q1369" s="7" t="s">
        <v>8309</v>
      </c>
      <c r="R1369" s="7" t="s">
        <v>8310</v>
      </c>
      <c r="S1369" s="13">
        <f t="shared" si="42"/>
        <v>42292.002893518518</v>
      </c>
      <c r="T1369" s="13">
        <f t="shared" si="43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>ROUNDUP((E1370/D1370)*100,0)</f>
        <v>111</v>
      </c>
      <c r="P1370" s="6">
        <f xml:space="preserve"> IFERROR(ROUNDUP(E1370/L1370,2),0)</f>
        <v>63.629999999999995</v>
      </c>
      <c r="Q1370" s="7" t="s">
        <v>8309</v>
      </c>
      <c r="R1370" s="7" t="s">
        <v>8310</v>
      </c>
      <c r="S1370" s="13">
        <f t="shared" si="42"/>
        <v>42146.190902777773</v>
      </c>
      <c r="T1370" s="13">
        <f t="shared" si="43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>ROUNDUP((E1371/D1371)*100,0)</f>
        <v>106</v>
      </c>
      <c r="P1371" s="6">
        <f xml:space="preserve"> IFERROR(ROUNDUP(E1371/L1371,2),0)</f>
        <v>83.97</v>
      </c>
      <c r="Q1371" s="7" t="s">
        <v>8309</v>
      </c>
      <c r="R1371" s="7" t="s">
        <v>8310</v>
      </c>
      <c r="S1371" s="13">
        <f t="shared" si="42"/>
        <v>41710.594282407408</v>
      </c>
      <c r="T1371" s="13">
        <f t="shared" si="43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>ROUNDUP((E1372/D1372)*100,0)</f>
        <v>104</v>
      </c>
      <c r="P1372" s="6">
        <f xml:space="preserve"> IFERROR(ROUNDUP(E1372/L1372,2),0)</f>
        <v>77.75</v>
      </c>
      <c r="Q1372" s="7" t="s">
        <v>8309</v>
      </c>
      <c r="R1372" s="7" t="s">
        <v>8310</v>
      </c>
      <c r="S1372" s="13">
        <f t="shared" si="42"/>
        <v>41548.00335648148</v>
      </c>
      <c r="T1372" s="13">
        <f t="shared" si="43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>ROUNDUP((E1373/D1373)*100,0)</f>
        <v>108</v>
      </c>
      <c r="P1373" s="6">
        <f xml:space="preserve"> IFERROR(ROUNDUP(E1373/L1373,2),0)</f>
        <v>107.08</v>
      </c>
      <c r="Q1373" s="7" t="s">
        <v>8309</v>
      </c>
      <c r="R1373" s="7" t="s">
        <v>8310</v>
      </c>
      <c r="S1373" s="13">
        <f t="shared" si="42"/>
        <v>42101.758587962962</v>
      </c>
      <c r="T1373" s="13">
        <f t="shared" si="43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>ROUNDUP((E1374/D1374)*100,0)</f>
        <v>124</v>
      </c>
      <c r="P1374" s="6">
        <f xml:space="preserve"> IFERROR(ROUNDUP(E1374/L1374,2),0)</f>
        <v>38.75</v>
      </c>
      <c r="Q1374" s="7" t="s">
        <v>8309</v>
      </c>
      <c r="R1374" s="7" t="s">
        <v>8310</v>
      </c>
      <c r="S1374" s="13">
        <f t="shared" si="42"/>
        <v>41072.739953703705</v>
      </c>
      <c r="T1374" s="13">
        <f t="shared" si="43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>ROUNDUP((E1375/D1375)*100,0)</f>
        <v>106</v>
      </c>
      <c r="P1375" s="6">
        <f xml:space="preserve"> IFERROR(ROUNDUP(E1375/L1375,2),0)</f>
        <v>201.95</v>
      </c>
      <c r="Q1375" s="7" t="s">
        <v>8309</v>
      </c>
      <c r="R1375" s="7" t="s">
        <v>8310</v>
      </c>
      <c r="S1375" s="13">
        <f t="shared" si="42"/>
        <v>42704.95177083333</v>
      </c>
      <c r="T1375" s="13">
        <f t="shared" si="43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>ROUNDUP((E1376/D1376)*100,0)</f>
        <v>190</v>
      </c>
      <c r="P1376" s="6">
        <f xml:space="preserve"> IFERROR(ROUNDUP(E1376/L1376,2),0)</f>
        <v>43.07</v>
      </c>
      <c r="Q1376" s="7" t="s">
        <v>8309</v>
      </c>
      <c r="R1376" s="7" t="s">
        <v>8310</v>
      </c>
      <c r="S1376" s="13">
        <f t="shared" si="42"/>
        <v>42424.161898148144</v>
      </c>
      <c r="T1376" s="13">
        <f t="shared" si="43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>ROUNDUP((E1377/D1377)*100,0)</f>
        <v>172</v>
      </c>
      <c r="P1377" s="6">
        <f xml:space="preserve"> IFERROR(ROUNDUP(E1377/L1377,2),0)</f>
        <v>62.879999999999995</v>
      </c>
      <c r="Q1377" s="7" t="s">
        <v>8309</v>
      </c>
      <c r="R1377" s="7" t="s">
        <v>8310</v>
      </c>
      <c r="S1377" s="13">
        <f t="shared" si="42"/>
        <v>42720.066192129627</v>
      </c>
      <c r="T1377" s="13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>ROUNDUP((E1378/D1378)*100,0)</f>
        <v>253</v>
      </c>
      <c r="P1378" s="6">
        <f xml:space="preserve"> IFERROR(ROUNDUP(E1378/L1378,2),0)</f>
        <v>55.61</v>
      </c>
      <c r="Q1378" s="7" t="s">
        <v>8309</v>
      </c>
      <c r="R1378" s="7" t="s">
        <v>8310</v>
      </c>
      <c r="S1378" s="13">
        <f t="shared" si="42"/>
        <v>42677.669050925921</v>
      </c>
      <c r="T1378" s="13">
        <f t="shared" si="43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>ROUNDUP((E1379/D1379)*100,0)</f>
        <v>117</v>
      </c>
      <c r="P1379" s="6">
        <f xml:space="preserve"> IFERROR(ROUNDUP(E1379/L1379,2),0)</f>
        <v>48.71</v>
      </c>
      <c r="Q1379" s="7" t="s">
        <v>8309</v>
      </c>
      <c r="R1379" s="7" t="s">
        <v>8310</v>
      </c>
      <c r="S1379" s="13">
        <f t="shared" si="42"/>
        <v>42747.219560185185</v>
      </c>
      <c r="T1379" s="13">
        <f t="shared" si="43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>ROUNDUP((E1380/D1380)*100,0)</f>
        <v>204</v>
      </c>
      <c r="P1380" s="6">
        <f xml:space="preserve"> IFERROR(ROUNDUP(E1380/L1380,2),0)</f>
        <v>30.580000000000002</v>
      </c>
      <c r="Q1380" s="7" t="s">
        <v>8309</v>
      </c>
      <c r="R1380" s="7" t="s">
        <v>8310</v>
      </c>
      <c r="S1380" s="13">
        <f t="shared" si="42"/>
        <v>42568.759374999994</v>
      </c>
      <c r="T1380" s="13">
        <f t="shared" si="43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>ROUNDUP((E1381/D1381)*100,0)</f>
        <v>112</v>
      </c>
      <c r="P1381" s="6">
        <f xml:space="preserve"> IFERROR(ROUNDUP(E1381/L1381,2),0)</f>
        <v>73.910000000000011</v>
      </c>
      <c r="Q1381" s="7" t="s">
        <v>8309</v>
      </c>
      <c r="R1381" s="7" t="s">
        <v>8310</v>
      </c>
      <c r="S1381" s="13">
        <f t="shared" si="42"/>
        <v>42130.491620370376</v>
      </c>
      <c r="T1381" s="13">
        <f t="shared" si="43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>ROUNDUP((E1382/D1382)*100,0)</f>
        <v>424</v>
      </c>
      <c r="P1382" s="6">
        <f xml:space="preserve"> IFERROR(ROUNDUP(E1382/L1382,2),0)</f>
        <v>21.2</v>
      </c>
      <c r="Q1382" s="7" t="s">
        <v>8309</v>
      </c>
      <c r="R1382" s="7" t="s">
        <v>8310</v>
      </c>
      <c r="S1382" s="13">
        <f t="shared" si="42"/>
        <v>42141.762800925921</v>
      </c>
      <c r="T1382" s="13">
        <f t="shared" si="43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>ROUNDUP((E1383/D1383)*100,0)</f>
        <v>108</v>
      </c>
      <c r="P1383" s="6">
        <f xml:space="preserve"> IFERROR(ROUNDUP(E1383/L1383,2),0)</f>
        <v>73.36</v>
      </c>
      <c r="Q1383" s="7" t="s">
        <v>8309</v>
      </c>
      <c r="R1383" s="7" t="s">
        <v>8310</v>
      </c>
      <c r="S1383" s="13">
        <f t="shared" si="42"/>
        <v>42703.214409722219</v>
      </c>
      <c r="T1383" s="13">
        <f t="shared" si="43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>ROUNDUP((E1384/D1384)*100,0)</f>
        <v>105</v>
      </c>
      <c r="P1384" s="6">
        <f xml:space="preserve"> IFERROR(ROUNDUP(E1384/L1384,2),0)</f>
        <v>56.419999999999995</v>
      </c>
      <c r="Q1384" s="7" t="s">
        <v>8309</v>
      </c>
      <c r="R1384" s="7" t="s">
        <v>8310</v>
      </c>
      <c r="S1384" s="13">
        <f t="shared" si="42"/>
        <v>41370.800185185188</v>
      </c>
      <c r="T1384" s="13">
        <f t="shared" si="43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>ROUNDUP((E1385/D1385)*100,0)</f>
        <v>213</v>
      </c>
      <c r="P1385" s="6">
        <f xml:space="preserve"> IFERROR(ROUNDUP(E1385/L1385,2),0)</f>
        <v>50.25</v>
      </c>
      <c r="Q1385" s="7" t="s">
        <v>8309</v>
      </c>
      <c r="R1385" s="7" t="s">
        <v>8310</v>
      </c>
      <c r="S1385" s="13">
        <f t="shared" si="42"/>
        <v>42707.074976851851</v>
      </c>
      <c r="T1385" s="13">
        <f t="shared" si="43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>ROUNDUP((E1386/D1386)*100,0)</f>
        <v>125</v>
      </c>
      <c r="P1386" s="6">
        <f xml:space="preserve"> IFERROR(ROUNDUP(E1386/L1386,2),0)</f>
        <v>68.940000000000012</v>
      </c>
      <c r="Q1386" s="7" t="s">
        <v>8309</v>
      </c>
      <c r="R1386" s="7" t="s">
        <v>8310</v>
      </c>
      <c r="S1386" s="13">
        <f t="shared" si="42"/>
        <v>42160.735208333332</v>
      </c>
      <c r="T1386" s="13">
        <f t="shared" si="43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>ROUNDUP((E1387/D1387)*100,0)</f>
        <v>111</v>
      </c>
      <c r="P1387" s="6">
        <f xml:space="preserve"> IFERROR(ROUNDUP(E1387/L1387,2),0)</f>
        <v>65.92</v>
      </c>
      <c r="Q1387" s="7" t="s">
        <v>8309</v>
      </c>
      <c r="R1387" s="7" t="s">
        <v>8310</v>
      </c>
      <c r="S1387" s="13">
        <f t="shared" si="42"/>
        <v>42433.688900462963</v>
      </c>
      <c r="T1387" s="13">
        <f t="shared" si="43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>ROUNDUP((E1388/D1388)*100,0)</f>
        <v>219</v>
      </c>
      <c r="P1388" s="6">
        <f xml:space="preserve"> IFERROR(ROUNDUP(E1388/L1388,2),0)</f>
        <v>62.5</v>
      </c>
      <c r="Q1388" s="7" t="s">
        <v>8309</v>
      </c>
      <c r="R1388" s="7" t="s">
        <v>8310</v>
      </c>
      <c r="S1388" s="13">
        <f t="shared" si="42"/>
        <v>42184.646863425922</v>
      </c>
      <c r="T1388" s="13">
        <f t="shared" si="43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>ROUNDUP((E1389/D1389)*100,0)</f>
        <v>137</v>
      </c>
      <c r="P1389" s="6">
        <f xml:space="preserve"> IFERROR(ROUNDUP(E1389/L1389,2),0)</f>
        <v>70.070000000000007</v>
      </c>
      <c r="Q1389" s="7" t="s">
        <v>8309</v>
      </c>
      <c r="R1389" s="7" t="s">
        <v>8310</v>
      </c>
      <c r="S1389" s="13">
        <f t="shared" si="42"/>
        <v>42126.92123842593</v>
      </c>
      <c r="T1389" s="13">
        <f t="shared" si="43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>ROUNDUP((E1390/D1390)*100,0)</f>
        <v>135</v>
      </c>
      <c r="P1390" s="6">
        <f xml:space="preserve"> IFERROR(ROUNDUP(E1390/L1390,2),0)</f>
        <v>60.19</v>
      </c>
      <c r="Q1390" s="7" t="s">
        <v>8309</v>
      </c>
      <c r="R1390" s="7" t="s">
        <v>8310</v>
      </c>
      <c r="S1390" s="13">
        <f t="shared" si="42"/>
        <v>42634.614780092597</v>
      </c>
      <c r="T1390" s="13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>ROUNDUP((E1391/D1391)*100,0)</f>
        <v>146</v>
      </c>
      <c r="P1391" s="6">
        <f xml:space="preserve"> IFERROR(ROUNDUP(E1391/L1391,2),0)</f>
        <v>21.39</v>
      </c>
      <c r="Q1391" s="7" t="s">
        <v>8309</v>
      </c>
      <c r="R1391" s="7" t="s">
        <v>8310</v>
      </c>
      <c r="S1391" s="13">
        <f t="shared" si="42"/>
        <v>42565.480983796297</v>
      </c>
      <c r="T1391" s="13">
        <f t="shared" si="43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>ROUNDUP((E1392/D1392)*100,0)</f>
        <v>110</v>
      </c>
      <c r="P1392" s="6">
        <f xml:space="preserve"> IFERROR(ROUNDUP(E1392/L1392,2),0)</f>
        <v>160.79</v>
      </c>
      <c r="Q1392" s="7" t="s">
        <v>8309</v>
      </c>
      <c r="R1392" s="7" t="s">
        <v>8310</v>
      </c>
      <c r="S1392" s="13">
        <f t="shared" si="42"/>
        <v>42087.803310185183</v>
      </c>
      <c r="T1392" s="13">
        <f t="shared" si="43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>ROUNDUP((E1393/D1393)*100,0)</f>
        <v>111</v>
      </c>
      <c r="P1393" s="6">
        <f xml:space="preserve"> IFERROR(ROUNDUP(E1393/L1393,2),0)</f>
        <v>42.39</v>
      </c>
      <c r="Q1393" s="7" t="s">
        <v>8309</v>
      </c>
      <c r="R1393" s="7" t="s">
        <v>8310</v>
      </c>
      <c r="S1393" s="13">
        <f t="shared" si="42"/>
        <v>42193.650671296295</v>
      </c>
      <c r="T1393" s="13">
        <f t="shared" si="43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>ROUNDUP((E1394/D1394)*100,0)</f>
        <v>114</v>
      </c>
      <c r="P1394" s="6">
        <f xml:space="preserve"> IFERROR(ROUNDUP(E1394/L1394,2),0)</f>
        <v>27.32</v>
      </c>
      <c r="Q1394" s="7" t="s">
        <v>8309</v>
      </c>
      <c r="R1394" s="7" t="s">
        <v>8310</v>
      </c>
      <c r="S1394" s="13">
        <f t="shared" si="42"/>
        <v>42401.154930555553</v>
      </c>
      <c r="T1394" s="13">
        <f t="shared" si="43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>ROUNDUP((E1395/D1395)*100,0)</f>
        <v>103</v>
      </c>
      <c r="P1395" s="6">
        <f xml:space="preserve"> IFERROR(ROUNDUP(E1395/L1395,2),0)</f>
        <v>196.82999999999998</v>
      </c>
      <c r="Q1395" s="7" t="s">
        <v>8309</v>
      </c>
      <c r="R1395" s="7" t="s">
        <v>8310</v>
      </c>
      <c r="S1395" s="13">
        <f t="shared" si="42"/>
        <v>42553.681979166664</v>
      </c>
      <c r="T1395" s="13">
        <f t="shared" si="43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>ROUNDUP((E1396/D1396)*100,0)</f>
        <v>123</v>
      </c>
      <c r="P1396" s="6">
        <f xml:space="preserve"> IFERROR(ROUNDUP(E1396/L1396,2),0)</f>
        <v>53.89</v>
      </c>
      <c r="Q1396" s="7" t="s">
        <v>8309</v>
      </c>
      <c r="R1396" s="7" t="s">
        <v>8310</v>
      </c>
      <c r="S1396" s="13">
        <f t="shared" si="42"/>
        <v>42752.144976851851</v>
      </c>
      <c r="T1396" s="13">
        <f t="shared" si="43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>ROUNDUP((E1397/D1397)*100,0)</f>
        <v>112</v>
      </c>
      <c r="P1397" s="6">
        <f xml:space="preserve"> IFERROR(ROUNDUP(E1397/L1397,2),0)</f>
        <v>47.76</v>
      </c>
      <c r="Q1397" s="7" t="s">
        <v>8309</v>
      </c>
      <c r="R1397" s="7" t="s">
        <v>8310</v>
      </c>
      <c r="S1397" s="13">
        <f t="shared" si="42"/>
        <v>42719.90834490741</v>
      </c>
      <c r="T1397" s="13">
        <f t="shared" si="43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>ROUNDUP((E1398/D1398)*100,0)</f>
        <v>108</v>
      </c>
      <c r="P1398" s="6">
        <f xml:space="preserve"> IFERROR(ROUNDUP(E1398/L1398,2),0)</f>
        <v>88.2</v>
      </c>
      <c r="Q1398" s="7" t="s">
        <v>8309</v>
      </c>
      <c r="R1398" s="7" t="s">
        <v>8310</v>
      </c>
      <c r="S1398" s="13">
        <f t="shared" si="42"/>
        <v>42018.99863425926</v>
      </c>
      <c r="T1398" s="13">
        <f t="shared" si="43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>ROUNDUP((E1399/D1399)*100,0)</f>
        <v>114</v>
      </c>
      <c r="P1399" s="6">
        <f xml:space="preserve"> IFERROR(ROUNDUP(E1399/L1399,2),0)</f>
        <v>72.06</v>
      </c>
      <c r="Q1399" s="7" t="s">
        <v>8309</v>
      </c>
      <c r="R1399" s="7" t="s">
        <v>8310</v>
      </c>
      <c r="S1399" s="13">
        <f t="shared" si="42"/>
        <v>42640.917939814812</v>
      </c>
      <c r="T1399" s="13">
        <f t="shared" si="4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>ROUNDUP((E1400/D1400)*100,0)</f>
        <v>110</v>
      </c>
      <c r="P1400" s="6">
        <f xml:space="preserve"> IFERROR(ROUNDUP(E1400/L1400,2),0)</f>
        <v>74.25</v>
      </c>
      <c r="Q1400" s="7" t="s">
        <v>8309</v>
      </c>
      <c r="R1400" s="7" t="s">
        <v>8310</v>
      </c>
      <c r="S1400" s="13">
        <f t="shared" si="42"/>
        <v>42526.874236111107</v>
      </c>
      <c r="T1400" s="13">
        <f t="shared" si="4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>ROUNDUP((E1401/D1401)*100,0)</f>
        <v>127</v>
      </c>
      <c r="P1401" s="6">
        <f xml:space="preserve"> IFERROR(ROUNDUP(E1401/L1401,2),0)</f>
        <v>61.71</v>
      </c>
      <c r="Q1401" s="7" t="s">
        <v>8309</v>
      </c>
      <c r="R1401" s="7" t="s">
        <v>8310</v>
      </c>
      <c r="S1401" s="13">
        <f t="shared" si="42"/>
        <v>41889.004317129627</v>
      </c>
      <c r="T1401" s="13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>ROUNDUP((E1402/D1402)*100,0)</f>
        <v>168</v>
      </c>
      <c r="P1402" s="6">
        <f xml:space="preserve"> IFERROR(ROUNDUP(E1402/L1402,2),0)</f>
        <v>17.240000000000002</v>
      </c>
      <c r="Q1402" s="7" t="s">
        <v>8309</v>
      </c>
      <c r="R1402" s="7" t="s">
        <v>8310</v>
      </c>
      <c r="S1402" s="13">
        <f t="shared" si="42"/>
        <v>42498.341122685189</v>
      </c>
      <c r="T1402" s="13">
        <f t="shared" si="4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>ROUNDUP((E1403/D1403)*100,0)</f>
        <v>497</v>
      </c>
      <c r="P1403" s="6">
        <f xml:space="preserve"> IFERROR(ROUNDUP(E1403/L1403,2),0)</f>
        <v>51.73</v>
      </c>
      <c r="Q1403" s="7" t="s">
        <v>8309</v>
      </c>
      <c r="R1403" s="7" t="s">
        <v>8310</v>
      </c>
      <c r="S1403" s="13">
        <f t="shared" si="42"/>
        <v>41399.99622685185</v>
      </c>
      <c r="T1403" s="13">
        <f t="shared" si="43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>ROUNDUP((E1404/D1404)*100,0)</f>
        <v>110</v>
      </c>
      <c r="P1404" s="6">
        <f xml:space="preserve"> IFERROR(ROUNDUP(E1404/L1404,2),0)</f>
        <v>24.16</v>
      </c>
      <c r="Q1404" s="7" t="s">
        <v>8309</v>
      </c>
      <c r="R1404" s="7" t="s">
        <v>8310</v>
      </c>
      <c r="S1404" s="13">
        <f t="shared" si="42"/>
        <v>42065.053368055553</v>
      </c>
      <c r="T1404" s="13">
        <f t="shared" si="43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>ROUNDUP((E1405/D1405)*100,0)</f>
        <v>103</v>
      </c>
      <c r="P1405" s="6">
        <f xml:space="preserve"> IFERROR(ROUNDUP(E1405/L1405,2),0)</f>
        <v>62.169999999999995</v>
      </c>
      <c r="Q1405" s="7" t="s">
        <v>8309</v>
      </c>
      <c r="R1405" s="7" t="s">
        <v>8310</v>
      </c>
      <c r="S1405" s="13">
        <f t="shared" si="42"/>
        <v>41451.062905092593</v>
      </c>
      <c r="T1405" s="13">
        <f t="shared" si="43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>ROUNDUP((E1406/D1406)*100,0)</f>
        <v>2</v>
      </c>
      <c r="P1406" s="6">
        <f xml:space="preserve"> IFERROR(ROUNDUP(E1406/L1406,2),0)</f>
        <v>48.2</v>
      </c>
      <c r="Q1406" s="7" t="s">
        <v>8342</v>
      </c>
      <c r="R1406" s="7" t="s">
        <v>8350</v>
      </c>
      <c r="S1406" s="13">
        <f t="shared" si="42"/>
        <v>42032.510243055556</v>
      </c>
      <c r="T1406" s="13">
        <f t="shared" si="4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>ROUNDUP((E1407/D1407)*100,0)</f>
        <v>1</v>
      </c>
      <c r="P1407" s="6">
        <f xml:space="preserve"> IFERROR(ROUNDUP(E1407/L1407,2),0)</f>
        <v>6.18</v>
      </c>
      <c r="Q1407" s="7" t="s">
        <v>8342</v>
      </c>
      <c r="R1407" s="7" t="s">
        <v>8350</v>
      </c>
      <c r="S1407" s="13">
        <f t="shared" si="42"/>
        <v>41941.680567129632</v>
      </c>
      <c r="T1407" s="13">
        <f t="shared" si="43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>ROUNDUP((E1408/D1408)*100,0)</f>
        <v>1</v>
      </c>
      <c r="P1408" s="6">
        <f xml:space="preserve"> IFERROR(ROUNDUP(E1408/L1408,2),0)</f>
        <v>5</v>
      </c>
      <c r="Q1408" s="7" t="s">
        <v>8342</v>
      </c>
      <c r="R1408" s="7" t="s">
        <v>8350</v>
      </c>
      <c r="S1408" s="13">
        <f t="shared" si="42"/>
        <v>42297.432951388888</v>
      </c>
      <c r="T1408" s="13">
        <f t="shared" si="4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>ROUNDUP((E1409/D1409)*100,0)</f>
        <v>1</v>
      </c>
      <c r="P1409" s="6">
        <f xml:space="preserve"> IFERROR(ROUNDUP(E1409/L1409,2),0)</f>
        <v>7.5</v>
      </c>
      <c r="Q1409" s="7" t="s">
        <v>8342</v>
      </c>
      <c r="R1409" s="7" t="s">
        <v>8350</v>
      </c>
      <c r="S1409" s="13">
        <f t="shared" si="42"/>
        <v>41838.536782407406</v>
      </c>
      <c r="T1409" s="13">
        <f t="shared" si="43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>ROUNDUP((E1410/D1410)*100,0)</f>
        <v>8</v>
      </c>
      <c r="P1410" s="6">
        <f xml:space="preserve"> IFERROR(ROUNDUP(E1410/L1410,2),0)</f>
        <v>12</v>
      </c>
      <c r="Q1410" s="7" t="s">
        <v>8342</v>
      </c>
      <c r="R1410" s="7" t="s">
        <v>8350</v>
      </c>
      <c r="S1410" s="13">
        <f t="shared" si="42"/>
        <v>42291.872175925921</v>
      </c>
      <c r="T1410" s="13">
        <f t="shared" si="4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>ROUNDUP((E1411/D1411)*100,0)</f>
        <v>0</v>
      </c>
      <c r="P1411" s="6">
        <f xml:space="preserve"> IFERROR(ROUNDUP(E1411/L1411,2),0)</f>
        <v>0</v>
      </c>
      <c r="Q1411" s="7" t="s">
        <v>8342</v>
      </c>
      <c r="R1411" s="7" t="s">
        <v>8350</v>
      </c>
      <c r="S1411" s="13">
        <f t="shared" ref="S1411:S1474" si="44">(((J1411/60)/60)/24)+DATE(1970,1,1)</f>
        <v>41945.133506944447</v>
      </c>
      <c r="T1411" s="13">
        <f t="shared" ref="T1411:T1474" si="45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>ROUNDUP((E1412/D1412)*100,0)</f>
        <v>1</v>
      </c>
      <c r="P1412" s="6">
        <f xml:space="preserve"> IFERROR(ROUNDUP(E1412/L1412,2),0)</f>
        <v>1</v>
      </c>
      <c r="Q1412" s="7" t="s">
        <v>8342</v>
      </c>
      <c r="R1412" s="7" t="s">
        <v>8350</v>
      </c>
      <c r="S1412" s="13">
        <f t="shared" si="44"/>
        <v>42479.318518518514</v>
      </c>
      <c r="T1412" s="13">
        <f t="shared" si="4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>ROUNDUP((E1413/D1413)*100,0)</f>
        <v>1</v>
      </c>
      <c r="P1413" s="6">
        <f xml:space="preserve"> IFERROR(ROUNDUP(E1413/L1413,2),0)</f>
        <v>2.34</v>
      </c>
      <c r="Q1413" s="7" t="s">
        <v>8342</v>
      </c>
      <c r="R1413" s="7" t="s">
        <v>8350</v>
      </c>
      <c r="S1413" s="13">
        <f t="shared" si="44"/>
        <v>42013.059027777781</v>
      </c>
      <c r="T1413" s="13">
        <f t="shared" si="45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>ROUNDUP((E1414/D1414)*100,0)</f>
        <v>5</v>
      </c>
      <c r="P1414" s="6">
        <f xml:space="preserve"> IFERROR(ROUNDUP(E1414/L1414,2),0)</f>
        <v>24.62</v>
      </c>
      <c r="Q1414" s="7" t="s">
        <v>8342</v>
      </c>
      <c r="R1414" s="7" t="s">
        <v>8350</v>
      </c>
      <c r="S1414" s="13">
        <f t="shared" si="44"/>
        <v>41947.063645833332</v>
      </c>
      <c r="T1414" s="13">
        <f t="shared" si="4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>ROUNDUP((E1415/D1415)*100,0)</f>
        <v>5</v>
      </c>
      <c r="P1415" s="6">
        <f xml:space="preserve"> IFERROR(ROUNDUP(E1415/L1415,2),0)</f>
        <v>100</v>
      </c>
      <c r="Q1415" s="7" t="s">
        <v>8342</v>
      </c>
      <c r="R1415" s="7" t="s">
        <v>8350</v>
      </c>
      <c r="S1415" s="13">
        <f t="shared" si="44"/>
        <v>42360.437152777777</v>
      </c>
      <c r="T1415" s="13">
        <f t="shared" si="45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>ROUNDUP((E1416/D1416)*100,0)</f>
        <v>1</v>
      </c>
      <c r="P1416" s="6">
        <f xml:space="preserve"> IFERROR(ROUNDUP(E1416/L1416,2),0)</f>
        <v>1</v>
      </c>
      <c r="Q1416" s="7" t="s">
        <v>8342</v>
      </c>
      <c r="R1416" s="7" t="s">
        <v>8350</v>
      </c>
      <c r="S1416" s="13">
        <f t="shared" si="44"/>
        <v>42708.25309027778</v>
      </c>
      <c r="T1416" s="13">
        <f t="shared" si="4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>ROUNDUP((E1417/D1417)*100,0)</f>
        <v>19</v>
      </c>
      <c r="P1417" s="6">
        <f xml:space="preserve"> IFERROR(ROUNDUP(E1417/L1417,2),0)</f>
        <v>88.89</v>
      </c>
      <c r="Q1417" s="7" t="s">
        <v>8342</v>
      </c>
      <c r="R1417" s="7" t="s">
        <v>8350</v>
      </c>
      <c r="S1417" s="13">
        <f t="shared" si="44"/>
        <v>42192.675821759258</v>
      </c>
      <c r="T1417" s="13">
        <f t="shared" si="4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>ROUNDUP((E1418/D1418)*100,0)</f>
        <v>0</v>
      </c>
      <c r="P1418" s="6">
        <f xml:space="preserve"> IFERROR(ROUNDUP(E1418/L1418,2),0)</f>
        <v>0</v>
      </c>
      <c r="Q1418" s="7" t="s">
        <v>8342</v>
      </c>
      <c r="R1418" s="7" t="s">
        <v>8350</v>
      </c>
      <c r="S1418" s="13">
        <f t="shared" si="44"/>
        <v>42299.926145833335</v>
      </c>
      <c r="T1418" s="13">
        <f t="shared" si="4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>ROUNDUP((E1419/D1419)*100,0)</f>
        <v>2</v>
      </c>
      <c r="P1419" s="6">
        <f xml:space="preserve"> IFERROR(ROUNDUP(E1419/L1419,2),0)</f>
        <v>27.5</v>
      </c>
      <c r="Q1419" s="7" t="s">
        <v>8342</v>
      </c>
      <c r="R1419" s="7" t="s">
        <v>8350</v>
      </c>
      <c r="S1419" s="13">
        <f t="shared" si="44"/>
        <v>42232.15016203704</v>
      </c>
      <c r="T1419" s="13">
        <f t="shared" si="4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>ROUNDUP((E1420/D1420)*100,0)</f>
        <v>1</v>
      </c>
      <c r="P1420" s="6">
        <f xml:space="preserve"> IFERROR(ROUNDUP(E1420/L1420,2),0)</f>
        <v>6</v>
      </c>
      <c r="Q1420" s="7" t="s">
        <v>8342</v>
      </c>
      <c r="R1420" s="7" t="s">
        <v>8350</v>
      </c>
      <c r="S1420" s="13">
        <f t="shared" si="44"/>
        <v>42395.456412037034</v>
      </c>
      <c r="T1420" s="13">
        <f t="shared" si="4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>ROUNDUP((E1421/D1421)*100,0)</f>
        <v>8</v>
      </c>
      <c r="P1421" s="6">
        <f xml:space="preserve"> IFERROR(ROUNDUP(E1421/L1421,2),0)</f>
        <v>44.5</v>
      </c>
      <c r="Q1421" s="7" t="s">
        <v>8342</v>
      </c>
      <c r="R1421" s="7" t="s">
        <v>8350</v>
      </c>
      <c r="S1421" s="13">
        <f t="shared" si="44"/>
        <v>42622.456238425926</v>
      </c>
      <c r="T1421" s="13">
        <f t="shared" si="4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>ROUNDUP((E1422/D1422)*100,0)</f>
        <v>3</v>
      </c>
      <c r="P1422" s="6">
        <f xml:space="preserve"> IFERROR(ROUNDUP(E1422/L1422,2),0)</f>
        <v>1</v>
      </c>
      <c r="Q1422" s="7" t="s">
        <v>8342</v>
      </c>
      <c r="R1422" s="7" t="s">
        <v>8350</v>
      </c>
      <c r="S1422" s="13">
        <f t="shared" si="44"/>
        <v>42524.667662037042</v>
      </c>
      <c r="T1422" s="13">
        <f t="shared" si="4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>ROUNDUP((E1423/D1423)*100,0)</f>
        <v>1</v>
      </c>
      <c r="P1423" s="6">
        <f xml:space="preserve"> IFERROR(ROUNDUP(E1423/L1423,2),0)</f>
        <v>100</v>
      </c>
      <c r="Q1423" s="7" t="s">
        <v>8342</v>
      </c>
      <c r="R1423" s="7" t="s">
        <v>8350</v>
      </c>
      <c r="S1423" s="13">
        <f t="shared" si="44"/>
        <v>42013.915613425925</v>
      </c>
      <c r="T1423" s="13">
        <f t="shared" si="45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>ROUNDUP((E1424/D1424)*100,0)</f>
        <v>1</v>
      </c>
      <c r="P1424" s="6">
        <f xml:space="preserve"> IFERROR(ROUNDUP(E1424/L1424,2),0)</f>
        <v>13</v>
      </c>
      <c r="Q1424" s="7" t="s">
        <v>8342</v>
      </c>
      <c r="R1424" s="7" t="s">
        <v>8350</v>
      </c>
      <c r="S1424" s="13">
        <f t="shared" si="44"/>
        <v>42604.239629629628</v>
      </c>
      <c r="T1424" s="13">
        <f t="shared" si="45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>ROUNDUP((E1425/D1425)*100,0)</f>
        <v>1</v>
      </c>
      <c r="P1425" s="6">
        <f xml:space="preserve"> IFERROR(ROUNDUP(E1425/L1425,2),0)</f>
        <v>100</v>
      </c>
      <c r="Q1425" s="7" t="s">
        <v>8342</v>
      </c>
      <c r="R1425" s="7" t="s">
        <v>8350</v>
      </c>
      <c r="S1425" s="13">
        <f t="shared" si="44"/>
        <v>42340.360312500001</v>
      </c>
      <c r="T1425" s="13">
        <f t="shared" si="4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>ROUNDUP((E1426/D1426)*100,0)</f>
        <v>21</v>
      </c>
      <c r="P1426" s="6">
        <f xml:space="preserve"> IFERROR(ROUNDUP(E1426/L1426,2),0)</f>
        <v>109.08</v>
      </c>
      <c r="Q1426" s="7" t="s">
        <v>8342</v>
      </c>
      <c r="R1426" s="7" t="s">
        <v>8350</v>
      </c>
      <c r="S1426" s="13">
        <f t="shared" si="44"/>
        <v>42676.717615740738</v>
      </c>
      <c r="T1426" s="13">
        <f t="shared" si="45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>ROUNDUP((E1427/D1427)*100,0)</f>
        <v>0</v>
      </c>
      <c r="P1427" s="6">
        <f xml:space="preserve"> IFERROR(ROUNDUP(E1427/L1427,2),0)</f>
        <v>0</v>
      </c>
      <c r="Q1427" s="7" t="s">
        <v>8342</v>
      </c>
      <c r="R1427" s="7" t="s">
        <v>8350</v>
      </c>
      <c r="S1427" s="13">
        <f t="shared" si="44"/>
        <v>42093.131469907406</v>
      </c>
      <c r="T1427" s="13">
        <f t="shared" si="45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>ROUNDUP((E1428/D1428)*100,0)</f>
        <v>0</v>
      </c>
      <c r="P1428" s="6">
        <f xml:space="preserve"> IFERROR(ROUNDUP(E1428/L1428,2),0)</f>
        <v>0</v>
      </c>
      <c r="Q1428" s="7" t="s">
        <v>8342</v>
      </c>
      <c r="R1428" s="7" t="s">
        <v>8350</v>
      </c>
      <c r="S1428" s="13">
        <f t="shared" si="44"/>
        <v>42180.390277777777</v>
      </c>
      <c r="T1428" s="13">
        <f t="shared" si="4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>ROUNDUP((E1429/D1429)*100,0)</f>
        <v>9</v>
      </c>
      <c r="P1429" s="6">
        <f xml:space="preserve"> IFERROR(ROUNDUP(E1429/L1429,2),0)</f>
        <v>104.75</v>
      </c>
      <c r="Q1429" s="7" t="s">
        <v>8342</v>
      </c>
      <c r="R1429" s="7" t="s">
        <v>8350</v>
      </c>
      <c r="S1429" s="13">
        <f t="shared" si="44"/>
        <v>42601.851678240739</v>
      </c>
      <c r="T1429" s="13">
        <f t="shared" si="45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>ROUNDUP((E1430/D1430)*100,0)</f>
        <v>5</v>
      </c>
      <c r="P1430" s="6">
        <f xml:space="preserve"> IFERROR(ROUNDUP(E1430/L1430,2),0)</f>
        <v>15</v>
      </c>
      <c r="Q1430" s="7" t="s">
        <v>8342</v>
      </c>
      <c r="R1430" s="7" t="s">
        <v>8350</v>
      </c>
      <c r="S1430" s="13">
        <f t="shared" si="44"/>
        <v>42432.379826388889</v>
      </c>
      <c r="T1430" s="13">
        <f t="shared" si="4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>ROUNDUP((E1431/D1431)*100,0)</f>
        <v>0</v>
      </c>
      <c r="P1431" s="6">
        <f xml:space="preserve"> IFERROR(ROUNDUP(E1431/L1431,2),0)</f>
        <v>0</v>
      </c>
      <c r="Q1431" s="7" t="s">
        <v>8342</v>
      </c>
      <c r="R1431" s="7" t="s">
        <v>8350</v>
      </c>
      <c r="S1431" s="13">
        <f t="shared" si="44"/>
        <v>42074.060671296291</v>
      </c>
      <c r="T1431" s="13">
        <f t="shared" si="4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>ROUNDUP((E1432/D1432)*100,0)</f>
        <v>9</v>
      </c>
      <c r="P1432" s="6">
        <f xml:space="preserve"> IFERROR(ROUNDUP(E1432/L1432,2),0)</f>
        <v>80.599999999999994</v>
      </c>
      <c r="Q1432" s="7" t="s">
        <v>8342</v>
      </c>
      <c r="R1432" s="7" t="s">
        <v>8350</v>
      </c>
      <c r="S1432" s="13">
        <f t="shared" si="44"/>
        <v>41961.813518518517</v>
      </c>
      <c r="T1432" s="13">
        <f t="shared" si="4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>ROUNDUP((E1433/D1433)*100,0)</f>
        <v>32</v>
      </c>
      <c r="P1433" s="6">
        <f xml:space="preserve"> IFERROR(ROUNDUP(E1433/L1433,2),0)</f>
        <v>115.56</v>
      </c>
      <c r="Q1433" s="7" t="s">
        <v>8342</v>
      </c>
      <c r="R1433" s="7" t="s">
        <v>8350</v>
      </c>
      <c r="S1433" s="13">
        <f t="shared" si="44"/>
        <v>42304.210833333331</v>
      </c>
      <c r="T1433" s="13">
        <f t="shared" si="4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>ROUNDUP((E1434/D1434)*100,0)</f>
        <v>0</v>
      </c>
      <c r="P1434" s="6">
        <f xml:space="preserve"> IFERROR(ROUNDUP(E1434/L1434,2),0)</f>
        <v>0</v>
      </c>
      <c r="Q1434" s="7" t="s">
        <v>8342</v>
      </c>
      <c r="R1434" s="7" t="s">
        <v>8350</v>
      </c>
      <c r="S1434" s="13">
        <f t="shared" si="44"/>
        <v>42175.780416666668</v>
      </c>
      <c r="T1434" s="13">
        <f t="shared" si="45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>ROUNDUP((E1435/D1435)*100,0)</f>
        <v>7</v>
      </c>
      <c r="P1435" s="6">
        <f xml:space="preserve"> IFERROR(ROUNDUP(E1435/L1435,2),0)</f>
        <v>80.5</v>
      </c>
      <c r="Q1435" s="7" t="s">
        <v>8342</v>
      </c>
      <c r="R1435" s="7" t="s">
        <v>8350</v>
      </c>
      <c r="S1435" s="13">
        <f t="shared" si="44"/>
        <v>42673.625868055555</v>
      </c>
      <c r="T1435" s="13">
        <f t="shared" si="4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>ROUNDUP((E1436/D1436)*100,0)</f>
        <v>10</v>
      </c>
      <c r="P1436" s="6">
        <f xml:space="preserve"> IFERROR(ROUNDUP(E1436/L1436,2),0)</f>
        <v>744.55</v>
      </c>
      <c r="Q1436" s="7" t="s">
        <v>8342</v>
      </c>
      <c r="R1436" s="7" t="s">
        <v>8350</v>
      </c>
      <c r="S1436" s="13">
        <f t="shared" si="44"/>
        <v>42142.767106481479</v>
      </c>
      <c r="T1436" s="13">
        <f t="shared" si="4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>ROUNDUP((E1437/D1437)*100,0)</f>
        <v>1</v>
      </c>
      <c r="P1437" s="6">
        <f xml:space="preserve"> IFERROR(ROUNDUP(E1437/L1437,2),0)</f>
        <v>7.5</v>
      </c>
      <c r="Q1437" s="7" t="s">
        <v>8342</v>
      </c>
      <c r="R1437" s="7" t="s">
        <v>8350</v>
      </c>
      <c r="S1437" s="13">
        <f t="shared" si="44"/>
        <v>42258.780324074076</v>
      </c>
      <c r="T1437" s="13">
        <f t="shared" si="4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>ROUNDUP((E1438/D1438)*100,0)</f>
        <v>1</v>
      </c>
      <c r="P1438" s="6">
        <f xml:space="preserve"> IFERROR(ROUNDUP(E1438/L1438,2),0)</f>
        <v>38.5</v>
      </c>
      <c r="Q1438" s="7" t="s">
        <v>8342</v>
      </c>
      <c r="R1438" s="7" t="s">
        <v>8350</v>
      </c>
      <c r="S1438" s="13">
        <f t="shared" si="44"/>
        <v>42391.35019675926</v>
      </c>
      <c r="T1438" s="13">
        <f t="shared" si="4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>ROUNDUP((E1439/D1439)*100,0)</f>
        <v>27</v>
      </c>
      <c r="P1439" s="6">
        <f xml:space="preserve"> IFERROR(ROUNDUP(E1439/L1439,2),0)</f>
        <v>36.69</v>
      </c>
      <c r="Q1439" s="7" t="s">
        <v>8342</v>
      </c>
      <c r="R1439" s="7" t="s">
        <v>8350</v>
      </c>
      <c r="S1439" s="13">
        <f t="shared" si="44"/>
        <v>41796.531701388885</v>
      </c>
      <c r="T1439" s="13">
        <f t="shared" si="45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>ROUNDUP((E1440/D1440)*100,0)</f>
        <v>3</v>
      </c>
      <c r="P1440" s="6">
        <f xml:space="preserve"> IFERROR(ROUNDUP(E1440/L1440,2),0)</f>
        <v>75</v>
      </c>
      <c r="Q1440" s="7" t="s">
        <v>8342</v>
      </c>
      <c r="R1440" s="7" t="s">
        <v>8350</v>
      </c>
      <c r="S1440" s="13">
        <f t="shared" si="44"/>
        <v>42457.871516203704</v>
      </c>
      <c r="T1440" s="13">
        <f t="shared" si="4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>ROUNDUP((E1441/D1441)*100,0)</f>
        <v>7</v>
      </c>
      <c r="P1441" s="6">
        <f xml:space="preserve"> IFERROR(ROUNDUP(E1441/L1441,2),0)</f>
        <v>30</v>
      </c>
      <c r="Q1441" s="7" t="s">
        <v>8342</v>
      </c>
      <c r="R1441" s="7" t="s">
        <v>8350</v>
      </c>
      <c r="S1441" s="13">
        <f t="shared" si="44"/>
        <v>42040.829872685179</v>
      </c>
      <c r="T1441" s="13">
        <f t="shared" si="45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>ROUNDUP((E1442/D1442)*100,0)</f>
        <v>1</v>
      </c>
      <c r="P1442" s="6">
        <f xml:space="preserve"> IFERROR(ROUNDUP(E1442/L1442,2),0)</f>
        <v>1</v>
      </c>
      <c r="Q1442" s="7" t="s">
        <v>8342</v>
      </c>
      <c r="R1442" s="7" t="s">
        <v>8350</v>
      </c>
      <c r="S1442" s="13">
        <f t="shared" si="44"/>
        <v>42486.748414351852</v>
      </c>
      <c r="T1442" s="13">
        <f t="shared" si="4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>ROUNDUP((E1443/D1443)*100,0)</f>
        <v>2</v>
      </c>
      <c r="P1443" s="6">
        <f xml:space="preserve"> IFERROR(ROUNDUP(E1443/L1443,2),0)</f>
        <v>673.34</v>
      </c>
      <c r="Q1443" s="7" t="s">
        <v>8342</v>
      </c>
      <c r="R1443" s="7" t="s">
        <v>8350</v>
      </c>
      <c r="S1443" s="13">
        <f t="shared" si="44"/>
        <v>42198.765844907408</v>
      </c>
      <c r="T1443" s="13">
        <f t="shared" si="45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>ROUNDUP((E1444/D1444)*100,0)</f>
        <v>0</v>
      </c>
      <c r="P1444" s="6">
        <f xml:space="preserve"> IFERROR(ROUNDUP(E1444/L1444,2),0)</f>
        <v>0</v>
      </c>
      <c r="Q1444" s="7" t="s">
        <v>8342</v>
      </c>
      <c r="R1444" s="7" t="s">
        <v>8350</v>
      </c>
      <c r="S1444" s="13">
        <f t="shared" si="44"/>
        <v>42485.64534722222</v>
      </c>
      <c r="T1444" s="13">
        <f t="shared" si="45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>ROUNDUP((E1445/D1445)*100,0)</f>
        <v>0</v>
      </c>
      <c r="P1445" s="6">
        <f xml:space="preserve"> IFERROR(ROUNDUP(E1445/L1445,2),0)</f>
        <v>0</v>
      </c>
      <c r="Q1445" s="7" t="s">
        <v>8342</v>
      </c>
      <c r="R1445" s="7" t="s">
        <v>8350</v>
      </c>
      <c r="S1445" s="13">
        <f t="shared" si="44"/>
        <v>42707.926030092596</v>
      </c>
      <c r="T1445" s="13">
        <f t="shared" si="4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>ROUNDUP((E1446/D1446)*100,0)</f>
        <v>0</v>
      </c>
      <c r="P1446" s="6">
        <f xml:space="preserve"> IFERROR(ROUNDUP(E1446/L1446,2),0)</f>
        <v>0</v>
      </c>
      <c r="Q1446" s="7" t="s">
        <v>8342</v>
      </c>
      <c r="R1446" s="7" t="s">
        <v>8350</v>
      </c>
      <c r="S1446" s="13">
        <f t="shared" si="44"/>
        <v>42199.873402777783</v>
      </c>
      <c r="T1446" s="13">
        <f t="shared" si="45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>ROUNDUP((E1447/D1447)*100,0)</f>
        <v>0</v>
      </c>
      <c r="P1447" s="6">
        <f xml:space="preserve"> IFERROR(ROUNDUP(E1447/L1447,2),0)</f>
        <v>0</v>
      </c>
      <c r="Q1447" s="7" t="s">
        <v>8342</v>
      </c>
      <c r="R1447" s="7" t="s">
        <v>8350</v>
      </c>
      <c r="S1447" s="13">
        <f t="shared" si="44"/>
        <v>42139.542303240742</v>
      </c>
      <c r="T1447" s="13">
        <f t="shared" si="45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>ROUNDUP((E1448/D1448)*100,0)</f>
        <v>0</v>
      </c>
      <c r="P1448" s="6">
        <f xml:space="preserve"> IFERROR(ROUNDUP(E1448/L1448,2),0)</f>
        <v>0</v>
      </c>
      <c r="Q1448" s="7" t="s">
        <v>8342</v>
      </c>
      <c r="R1448" s="7" t="s">
        <v>8350</v>
      </c>
      <c r="S1448" s="13">
        <f t="shared" si="44"/>
        <v>42461.447662037041</v>
      </c>
      <c r="T1448" s="13">
        <f t="shared" si="4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>ROUNDUP((E1449/D1449)*100,0)</f>
        <v>1</v>
      </c>
      <c r="P1449" s="6">
        <f xml:space="preserve"> IFERROR(ROUNDUP(E1449/L1449,2),0)</f>
        <v>25</v>
      </c>
      <c r="Q1449" s="7" t="s">
        <v>8342</v>
      </c>
      <c r="R1449" s="7" t="s">
        <v>8350</v>
      </c>
      <c r="S1449" s="13">
        <f t="shared" si="44"/>
        <v>42529.730717592596</v>
      </c>
      <c r="T1449" s="13">
        <f t="shared" si="4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>ROUNDUP((E1450/D1450)*100,0)</f>
        <v>0</v>
      </c>
      <c r="P1450" s="6">
        <f xml:space="preserve"> IFERROR(ROUNDUP(E1450/L1450,2),0)</f>
        <v>0</v>
      </c>
      <c r="Q1450" s="7" t="s">
        <v>8342</v>
      </c>
      <c r="R1450" s="7" t="s">
        <v>8350</v>
      </c>
      <c r="S1450" s="13">
        <f t="shared" si="44"/>
        <v>42115.936550925922</v>
      </c>
      <c r="T1450" s="13">
        <f t="shared" si="4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>ROUNDUP((E1451/D1451)*100,0)</f>
        <v>0</v>
      </c>
      <c r="P1451" s="6">
        <f xml:space="preserve"> IFERROR(ROUNDUP(E1451/L1451,2),0)</f>
        <v>0</v>
      </c>
      <c r="Q1451" s="7" t="s">
        <v>8342</v>
      </c>
      <c r="R1451" s="7" t="s">
        <v>8350</v>
      </c>
      <c r="S1451" s="13">
        <f t="shared" si="44"/>
        <v>42086.811400462961</v>
      </c>
      <c r="T1451" s="13">
        <f t="shared" si="4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>ROUNDUP((E1452/D1452)*100,0)</f>
        <v>1</v>
      </c>
      <c r="P1452" s="6">
        <f xml:space="preserve"> IFERROR(ROUNDUP(E1452/L1452,2),0)</f>
        <v>1</v>
      </c>
      <c r="Q1452" s="7" t="s">
        <v>8342</v>
      </c>
      <c r="R1452" s="7" t="s">
        <v>8350</v>
      </c>
      <c r="S1452" s="13">
        <f t="shared" si="44"/>
        <v>42390.171261574069</v>
      </c>
      <c r="T1452" s="13">
        <f t="shared" si="4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>ROUNDUP((E1453/D1453)*100,0)</f>
        <v>1</v>
      </c>
      <c r="P1453" s="6">
        <f xml:space="preserve"> IFERROR(ROUNDUP(E1453/L1453,2),0)</f>
        <v>1</v>
      </c>
      <c r="Q1453" s="7" t="s">
        <v>8342</v>
      </c>
      <c r="R1453" s="7" t="s">
        <v>8350</v>
      </c>
      <c r="S1453" s="13">
        <f t="shared" si="44"/>
        <v>41931.959016203706</v>
      </c>
      <c r="T1453" s="13">
        <f t="shared" si="45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>ROUNDUP((E1454/D1454)*100,0)</f>
        <v>0</v>
      </c>
      <c r="P1454" s="6">
        <f xml:space="preserve"> IFERROR(ROUNDUP(E1454/L1454,2),0)</f>
        <v>0</v>
      </c>
      <c r="Q1454" s="7" t="s">
        <v>8342</v>
      </c>
      <c r="R1454" s="7" t="s">
        <v>8350</v>
      </c>
      <c r="S1454" s="13">
        <f t="shared" si="44"/>
        <v>41818.703275462962</v>
      </c>
      <c r="T1454" s="13">
        <f t="shared" si="45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>ROUNDUP((E1455/D1455)*100,0)</f>
        <v>0</v>
      </c>
      <c r="P1455" s="6">
        <f xml:space="preserve"> IFERROR(ROUNDUP(E1455/L1455,2),0)</f>
        <v>0</v>
      </c>
      <c r="Q1455" s="7" t="s">
        <v>8342</v>
      </c>
      <c r="R1455" s="7" t="s">
        <v>8350</v>
      </c>
      <c r="S1455" s="13">
        <f t="shared" si="44"/>
        <v>42795.696145833332</v>
      </c>
      <c r="T1455" s="13">
        <f t="shared" si="45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>ROUNDUP((E1456/D1456)*100,0)</f>
        <v>1</v>
      </c>
      <c r="P1456" s="6">
        <f xml:space="preserve"> IFERROR(ROUNDUP(E1456/L1456,2),0)</f>
        <v>15</v>
      </c>
      <c r="Q1456" s="7" t="s">
        <v>8342</v>
      </c>
      <c r="R1456" s="7" t="s">
        <v>8350</v>
      </c>
      <c r="S1456" s="13">
        <f t="shared" si="44"/>
        <v>42463.866666666669</v>
      </c>
      <c r="T1456" s="13">
        <f t="shared" si="4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>ROUNDUP((E1457/D1457)*100,0)</f>
        <v>11</v>
      </c>
      <c r="P1457" s="6">
        <f xml:space="preserve"> IFERROR(ROUNDUP(E1457/L1457,2),0)</f>
        <v>225</v>
      </c>
      <c r="Q1457" s="7" t="s">
        <v>8342</v>
      </c>
      <c r="R1457" s="7" t="s">
        <v>8350</v>
      </c>
      <c r="S1457" s="13">
        <f t="shared" si="44"/>
        <v>41832.672685185185</v>
      </c>
      <c r="T1457" s="13">
        <f t="shared" si="45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>ROUNDUP((E1458/D1458)*100,0)</f>
        <v>3</v>
      </c>
      <c r="P1458" s="6">
        <f xml:space="preserve"> IFERROR(ROUNDUP(E1458/L1458,2),0)</f>
        <v>48.339999999999996</v>
      </c>
      <c r="Q1458" s="7" t="s">
        <v>8342</v>
      </c>
      <c r="R1458" s="7" t="s">
        <v>8350</v>
      </c>
      <c r="S1458" s="13">
        <f t="shared" si="44"/>
        <v>42708.668576388889</v>
      </c>
      <c r="T1458" s="13">
        <f t="shared" si="4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>ROUNDUP((E1459/D1459)*100,0)</f>
        <v>0</v>
      </c>
      <c r="P1459" s="6">
        <f xml:space="preserve"> IFERROR(ROUNDUP(E1459/L1459,2),0)</f>
        <v>0</v>
      </c>
      <c r="Q1459" s="7" t="s">
        <v>8342</v>
      </c>
      <c r="R1459" s="7" t="s">
        <v>8350</v>
      </c>
      <c r="S1459" s="13">
        <f t="shared" si="44"/>
        <v>42289.89634259259</v>
      </c>
      <c r="T1459" s="13">
        <f t="shared" si="4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>ROUNDUP((E1460/D1460)*100,0)</f>
        <v>0</v>
      </c>
      <c r="P1460" s="6">
        <f xml:space="preserve"> IFERROR(ROUNDUP(E1460/L1460,2),0)</f>
        <v>0</v>
      </c>
      <c r="Q1460" s="7" t="s">
        <v>8342</v>
      </c>
      <c r="R1460" s="7" t="s">
        <v>8350</v>
      </c>
      <c r="S1460" s="13">
        <f t="shared" si="44"/>
        <v>41831.705555555556</v>
      </c>
      <c r="T1460" s="13">
        <f t="shared" si="4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>ROUNDUP((E1461/D1461)*100,0)</f>
        <v>0</v>
      </c>
      <c r="P1461" s="6">
        <f xml:space="preserve"> IFERROR(ROUNDUP(E1461/L1461,2),0)</f>
        <v>0</v>
      </c>
      <c r="Q1461" s="7" t="s">
        <v>8342</v>
      </c>
      <c r="R1461" s="7" t="s">
        <v>8350</v>
      </c>
      <c r="S1461" s="13">
        <f t="shared" si="44"/>
        <v>42312.204814814817</v>
      </c>
      <c r="T1461" s="13">
        <f t="shared" si="4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>ROUNDUP((E1462/D1462)*100,0)</f>
        <v>0</v>
      </c>
      <c r="P1462" s="6">
        <f xml:space="preserve"> IFERROR(ROUNDUP(E1462/L1462,2),0)</f>
        <v>0</v>
      </c>
      <c r="Q1462" s="7" t="s">
        <v>8342</v>
      </c>
      <c r="R1462" s="7" t="s">
        <v>8350</v>
      </c>
      <c r="S1462" s="13">
        <f t="shared" si="44"/>
        <v>41915.896967592591</v>
      </c>
      <c r="T1462" s="13">
        <f t="shared" si="4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>ROUNDUP((E1463/D1463)*100,0)</f>
        <v>102</v>
      </c>
      <c r="P1463" s="6">
        <f xml:space="preserve"> IFERROR(ROUNDUP(E1463/L1463,2),0)</f>
        <v>44.669999999999995</v>
      </c>
      <c r="Q1463" s="7" t="s">
        <v>8342</v>
      </c>
      <c r="R1463" s="7" t="s">
        <v>8351</v>
      </c>
      <c r="S1463" s="13">
        <f t="shared" si="44"/>
        <v>41899.645300925928</v>
      </c>
      <c r="T1463" s="13">
        <f t="shared" si="4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>ROUNDUP((E1464/D1464)*100,0)</f>
        <v>109</v>
      </c>
      <c r="P1464" s="6">
        <f xml:space="preserve"> IFERROR(ROUNDUP(E1464/L1464,2),0)</f>
        <v>28.94</v>
      </c>
      <c r="Q1464" s="7" t="s">
        <v>8342</v>
      </c>
      <c r="R1464" s="7" t="s">
        <v>8351</v>
      </c>
      <c r="S1464" s="13">
        <f t="shared" si="44"/>
        <v>41344.662858796299</v>
      </c>
      <c r="T1464" s="13">
        <f t="shared" si="45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>ROUNDUP((E1465/D1465)*100,0)</f>
        <v>148</v>
      </c>
      <c r="P1465" s="6">
        <f xml:space="preserve"> IFERROR(ROUNDUP(E1465/L1465,2),0)</f>
        <v>35.44</v>
      </c>
      <c r="Q1465" s="7" t="s">
        <v>8342</v>
      </c>
      <c r="R1465" s="7" t="s">
        <v>8351</v>
      </c>
      <c r="S1465" s="13">
        <f t="shared" si="44"/>
        <v>41326.911319444444</v>
      </c>
      <c r="T1465" s="13">
        <f t="shared" si="4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>ROUNDUP((E1466/D1466)*100,0)</f>
        <v>164</v>
      </c>
      <c r="P1466" s="6">
        <f xml:space="preserve"> IFERROR(ROUNDUP(E1466/L1466,2),0)</f>
        <v>34.879999999999995</v>
      </c>
      <c r="Q1466" s="7" t="s">
        <v>8342</v>
      </c>
      <c r="R1466" s="7" t="s">
        <v>8351</v>
      </c>
      <c r="S1466" s="13">
        <f t="shared" si="44"/>
        <v>41291.661550925928</v>
      </c>
      <c r="T1466" s="13">
        <f t="shared" si="45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>ROUNDUP((E1467/D1467)*100,0)</f>
        <v>457</v>
      </c>
      <c r="P1467" s="6">
        <f xml:space="preserve"> IFERROR(ROUNDUP(E1467/L1467,2),0)</f>
        <v>52.629999999999995</v>
      </c>
      <c r="Q1467" s="7" t="s">
        <v>8342</v>
      </c>
      <c r="R1467" s="7" t="s">
        <v>8351</v>
      </c>
      <c r="S1467" s="13">
        <f t="shared" si="44"/>
        <v>40959.734398148146</v>
      </c>
      <c r="T1467" s="13">
        <f t="shared" si="45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>ROUNDUP((E1468/D1468)*100,0)</f>
        <v>108</v>
      </c>
      <c r="P1468" s="6">
        <f xml:space="preserve"> IFERROR(ROUNDUP(E1468/L1468,2),0)</f>
        <v>69.600000000000009</v>
      </c>
      <c r="Q1468" s="7" t="s">
        <v>8342</v>
      </c>
      <c r="R1468" s="7" t="s">
        <v>8351</v>
      </c>
      <c r="S1468" s="13">
        <f t="shared" si="44"/>
        <v>42340.172060185185</v>
      </c>
      <c r="T1468" s="13">
        <f t="shared" si="4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>ROUNDUP((E1469/D1469)*100,0)</f>
        <v>116</v>
      </c>
      <c r="P1469" s="6">
        <f xml:space="preserve"> IFERROR(ROUNDUP(E1469/L1469,2),0)</f>
        <v>76.72</v>
      </c>
      <c r="Q1469" s="7" t="s">
        <v>8342</v>
      </c>
      <c r="R1469" s="7" t="s">
        <v>8351</v>
      </c>
      <c r="S1469" s="13">
        <f t="shared" si="44"/>
        <v>40933.80190972222</v>
      </c>
      <c r="T1469" s="13">
        <f t="shared" si="45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>ROUNDUP((E1470/D1470)*100,0)</f>
        <v>103</v>
      </c>
      <c r="P1470" s="6">
        <f xml:space="preserve"> IFERROR(ROUNDUP(E1470/L1470,2),0)</f>
        <v>33.199999999999996</v>
      </c>
      <c r="Q1470" s="7" t="s">
        <v>8342</v>
      </c>
      <c r="R1470" s="7" t="s">
        <v>8351</v>
      </c>
      <c r="S1470" s="13">
        <f t="shared" si="44"/>
        <v>40646.014456018522</v>
      </c>
      <c r="T1470" s="13">
        <f t="shared" si="4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>ROUNDUP((E1471/D1471)*100,0)</f>
        <v>109</v>
      </c>
      <c r="P1471" s="6">
        <f xml:space="preserve"> IFERROR(ROUNDUP(E1471/L1471,2),0)</f>
        <v>149.47</v>
      </c>
      <c r="Q1471" s="7" t="s">
        <v>8342</v>
      </c>
      <c r="R1471" s="7" t="s">
        <v>8351</v>
      </c>
      <c r="S1471" s="13">
        <f t="shared" si="44"/>
        <v>41290.598483796297</v>
      </c>
      <c r="T1471" s="13">
        <f t="shared" si="4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>ROUNDUP((E1472/D1472)*100,0)</f>
        <v>126</v>
      </c>
      <c r="P1472" s="6">
        <f xml:space="preserve"> IFERROR(ROUNDUP(E1472/L1472,2),0)</f>
        <v>23.180000000000003</v>
      </c>
      <c r="Q1472" s="7" t="s">
        <v>8342</v>
      </c>
      <c r="R1472" s="7" t="s">
        <v>8351</v>
      </c>
      <c r="S1472" s="13">
        <f t="shared" si="44"/>
        <v>41250.827118055553</v>
      </c>
      <c r="T1472" s="13">
        <f t="shared" si="45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>ROUNDUP((E1473/D1473)*100,0)</f>
        <v>104</v>
      </c>
      <c r="P1473" s="6">
        <f xml:space="preserve"> IFERROR(ROUNDUP(E1473/L1473,2),0)</f>
        <v>96.88000000000001</v>
      </c>
      <c r="Q1473" s="7" t="s">
        <v>8342</v>
      </c>
      <c r="R1473" s="7" t="s">
        <v>8351</v>
      </c>
      <c r="S1473" s="13">
        <f t="shared" si="44"/>
        <v>42073.957569444443</v>
      </c>
      <c r="T1473" s="13">
        <f t="shared" si="4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>ROUNDUP((E1474/D1474)*100,0)</f>
        <v>139</v>
      </c>
      <c r="P1474" s="6">
        <f xml:space="preserve"> IFERROR(ROUNDUP(E1474/L1474,2),0)</f>
        <v>103.21000000000001</v>
      </c>
      <c r="Q1474" s="7" t="s">
        <v>8342</v>
      </c>
      <c r="R1474" s="7" t="s">
        <v>8351</v>
      </c>
      <c r="S1474" s="13">
        <f t="shared" si="44"/>
        <v>41533.542858796296</v>
      </c>
      <c r="T1474" s="13">
        <f t="shared" si="4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>ROUNDUP((E1475/D1475)*100,0)</f>
        <v>121</v>
      </c>
      <c r="P1475" s="6">
        <f xml:space="preserve"> IFERROR(ROUNDUP(E1475/L1475,2),0)</f>
        <v>38.47</v>
      </c>
      <c r="Q1475" s="7" t="s">
        <v>8342</v>
      </c>
      <c r="R1475" s="7" t="s">
        <v>8351</v>
      </c>
      <c r="S1475" s="13">
        <f t="shared" ref="S1475:S1538" si="46">(((J1475/60)/60)/24)+DATE(1970,1,1)</f>
        <v>40939.979618055557</v>
      </c>
      <c r="T1475" s="13">
        <f t="shared" ref="T1475:T1538" si="47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>ROUNDUP((E1476/D1476)*100,0)</f>
        <v>113</v>
      </c>
      <c r="P1476" s="6">
        <f xml:space="preserve"> IFERROR(ROUNDUP(E1476/L1476,2),0)</f>
        <v>44.32</v>
      </c>
      <c r="Q1476" s="7" t="s">
        <v>8342</v>
      </c>
      <c r="R1476" s="7" t="s">
        <v>8351</v>
      </c>
      <c r="S1476" s="13">
        <f t="shared" si="46"/>
        <v>41500.727916666663</v>
      </c>
      <c r="T1476" s="13">
        <f t="shared" si="4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>ROUNDUP((E1477/D1477)*100,0)</f>
        <v>189</v>
      </c>
      <c r="P1477" s="6">
        <f xml:space="preserve"> IFERROR(ROUNDUP(E1477/L1477,2),0)</f>
        <v>64.180000000000007</v>
      </c>
      <c r="Q1477" s="7" t="s">
        <v>8342</v>
      </c>
      <c r="R1477" s="7" t="s">
        <v>8351</v>
      </c>
      <c r="S1477" s="13">
        <f t="shared" si="46"/>
        <v>41960.722951388889</v>
      </c>
      <c r="T1477" s="13">
        <f t="shared" si="47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>ROUNDUP((E1478/D1478)*100,0)</f>
        <v>662</v>
      </c>
      <c r="P1478" s="6">
        <f xml:space="preserve"> IFERROR(ROUNDUP(E1478/L1478,2),0)</f>
        <v>43.339999999999996</v>
      </c>
      <c r="Q1478" s="7" t="s">
        <v>8342</v>
      </c>
      <c r="R1478" s="7" t="s">
        <v>8351</v>
      </c>
      <c r="S1478" s="13">
        <f t="shared" si="46"/>
        <v>40766.041921296295</v>
      </c>
      <c r="T1478" s="13">
        <f t="shared" si="47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>ROUNDUP((E1479/D1479)*100,0)</f>
        <v>112</v>
      </c>
      <c r="P1479" s="6">
        <f xml:space="preserve"> IFERROR(ROUNDUP(E1479/L1479,2),0)</f>
        <v>90.5</v>
      </c>
      <c r="Q1479" s="7" t="s">
        <v>8342</v>
      </c>
      <c r="R1479" s="7" t="s">
        <v>8351</v>
      </c>
      <c r="S1479" s="13">
        <f t="shared" si="46"/>
        <v>40840.615787037037</v>
      </c>
      <c r="T1479" s="13">
        <f t="shared" si="47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>ROUNDUP((E1480/D1480)*100,0)</f>
        <v>1182</v>
      </c>
      <c r="P1480" s="6">
        <f xml:space="preserve"> IFERROR(ROUNDUP(E1480/L1480,2),0)</f>
        <v>29.19</v>
      </c>
      <c r="Q1480" s="7" t="s">
        <v>8342</v>
      </c>
      <c r="R1480" s="7" t="s">
        <v>8351</v>
      </c>
      <c r="S1480" s="13">
        <f t="shared" si="46"/>
        <v>41394.871678240743</v>
      </c>
      <c r="T1480" s="13">
        <f t="shared" si="47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>ROUNDUP((E1481/D1481)*100,0)</f>
        <v>138</v>
      </c>
      <c r="P1481" s="6">
        <f xml:space="preserve"> IFERROR(ROUNDUP(E1481/L1481,2),0)</f>
        <v>30.96</v>
      </c>
      <c r="Q1481" s="7" t="s">
        <v>8342</v>
      </c>
      <c r="R1481" s="7" t="s">
        <v>8351</v>
      </c>
      <c r="S1481" s="13">
        <f t="shared" si="46"/>
        <v>41754.745243055557</v>
      </c>
      <c r="T1481" s="13">
        <f t="shared" si="47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>ROUNDUP((E1482/D1482)*100,0)</f>
        <v>118</v>
      </c>
      <c r="P1482" s="6">
        <f xml:space="preserve"> IFERROR(ROUNDUP(E1482/L1482,2),0)</f>
        <v>92.160000000000011</v>
      </c>
      <c r="Q1482" s="7" t="s">
        <v>8342</v>
      </c>
      <c r="R1482" s="7" t="s">
        <v>8351</v>
      </c>
      <c r="S1482" s="13">
        <f t="shared" si="46"/>
        <v>41464.934016203704</v>
      </c>
      <c r="T1482" s="13">
        <f t="shared" si="47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>ROUNDUP((E1483/D1483)*100,0)</f>
        <v>3</v>
      </c>
      <c r="P1483" s="6">
        <f xml:space="preserve"> IFERROR(ROUNDUP(E1483/L1483,2),0)</f>
        <v>17.5</v>
      </c>
      <c r="Q1483" s="7" t="s">
        <v>8342</v>
      </c>
      <c r="R1483" s="7" t="s">
        <v>8344</v>
      </c>
      <c r="S1483" s="13">
        <f t="shared" si="46"/>
        <v>41550.922974537039</v>
      </c>
      <c r="T1483" s="13">
        <f t="shared" si="4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>ROUNDUP((E1484/D1484)*100,0)</f>
        <v>1</v>
      </c>
      <c r="P1484" s="6">
        <f xml:space="preserve"> IFERROR(ROUNDUP(E1484/L1484,2),0)</f>
        <v>5</v>
      </c>
      <c r="Q1484" s="7" t="s">
        <v>8342</v>
      </c>
      <c r="R1484" s="7" t="s">
        <v>8344</v>
      </c>
      <c r="S1484" s="13">
        <f t="shared" si="46"/>
        <v>41136.85805555556</v>
      </c>
      <c r="T1484" s="13">
        <f t="shared" si="47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>ROUNDUP((E1485/D1485)*100,0)</f>
        <v>1</v>
      </c>
      <c r="P1485" s="6">
        <f xml:space="preserve"> IFERROR(ROUNDUP(E1485/L1485,2),0)</f>
        <v>25</v>
      </c>
      <c r="Q1485" s="7" t="s">
        <v>8342</v>
      </c>
      <c r="R1485" s="7" t="s">
        <v>8344</v>
      </c>
      <c r="S1485" s="13">
        <f t="shared" si="46"/>
        <v>42548.192997685182</v>
      </c>
      <c r="T1485" s="13">
        <f t="shared" si="4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>ROUNDUP((E1486/D1486)*100,0)</f>
        <v>0</v>
      </c>
      <c r="P1486" s="6">
        <f xml:space="preserve"> IFERROR(ROUNDUP(E1486/L1486,2),0)</f>
        <v>0</v>
      </c>
      <c r="Q1486" s="7" t="s">
        <v>8342</v>
      </c>
      <c r="R1486" s="7" t="s">
        <v>8344</v>
      </c>
      <c r="S1486" s="13">
        <f t="shared" si="46"/>
        <v>41053.200960648144</v>
      </c>
      <c r="T1486" s="13">
        <f t="shared" si="47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>ROUNDUP((E1487/D1487)*100,0)</f>
        <v>3</v>
      </c>
      <c r="P1487" s="6">
        <f xml:space="preserve"> IFERROR(ROUNDUP(E1487/L1487,2),0)</f>
        <v>50</v>
      </c>
      <c r="Q1487" s="7" t="s">
        <v>8342</v>
      </c>
      <c r="R1487" s="7" t="s">
        <v>8344</v>
      </c>
      <c r="S1487" s="13">
        <f t="shared" si="46"/>
        <v>42130.795983796299</v>
      </c>
      <c r="T1487" s="13">
        <f t="shared" si="4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>ROUNDUP((E1488/D1488)*100,0)</f>
        <v>1</v>
      </c>
      <c r="P1488" s="6">
        <f xml:space="preserve"> IFERROR(ROUNDUP(E1488/L1488,2),0)</f>
        <v>16</v>
      </c>
      <c r="Q1488" s="7" t="s">
        <v>8342</v>
      </c>
      <c r="R1488" s="7" t="s">
        <v>8344</v>
      </c>
      <c r="S1488" s="13">
        <f t="shared" si="46"/>
        <v>42032.168530092589</v>
      </c>
      <c r="T1488" s="13">
        <f t="shared" si="4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>ROUNDUP((E1489/D1489)*100,0)</f>
        <v>0</v>
      </c>
      <c r="P1489" s="6">
        <f xml:space="preserve"> IFERROR(ROUNDUP(E1489/L1489,2),0)</f>
        <v>0</v>
      </c>
      <c r="Q1489" s="7" t="s">
        <v>8342</v>
      </c>
      <c r="R1489" s="7" t="s">
        <v>8344</v>
      </c>
      <c r="S1489" s="13">
        <f t="shared" si="46"/>
        <v>42554.917488425926</v>
      </c>
      <c r="T1489" s="13">
        <f t="shared" si="4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>ROUNDUP((E1490/D1490)*100,0)</f>
        <v>3</v>
      </c>
      <c r="P1490" s="6">
        <f xml:space="preserve"> IFERROR(ROUNDUP(E1490/L1490,2),0)</f>
        <v>60</v>
      </c>
      <c r="Q1490" s="7" t="s">
        <v>8342</v>
      </c>
      <c r="R1490" s="7" t="s">
        <v>8344</v>
      </c>
      <c r="S1490" s="13">
        <f t="shared" si="46"/>
        <v>41614.563194444447</v>
      </c>
      <c r="T1490" s="13">
        <f t="shared" si="4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>ROUNDUP((E1491/D1491)*100,0)</f>
        <v>0</v>
      </c>
      <c r="P1491" s="6">
        <f xml:space="preserve"> IFERROR(ROUNDUP(E1491/L1491,2),0)</f>
        <v>0</v>
      </c>
      <c r="Q1491" s="7" t="s">
        <v>8342</v>
      </c>
      <c r="R1491" s="7" t="s">
        <v>8344</v>
      </c>
      <c r="S1491" s="13">
        <f t="shared" si="46"/>
        <v>41198.611712962964</v>
      </c>
      <c r="T1491" s="13">
        <f t="shared" si="4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>ROUNDUP((E1492/D1492)*100,0)</f>
        <v>31</v>
      </c>
      <c r="P1492" s="6">
        <f xml:space="preserve"> IFERROR(ROUNDUP(E1492/L1492,2),0)</f>
        <v>47.11</v>
      </c>
      <c r="Q1492" s="7" t="s">
        <v>8342</v>
      </c>
      <c r="R1492" s="7" t="s">
        <v>8344</v>
      </c>
      <c r="S1492" s="13">
        <f t="shared" si="46"/>
        <v>41520.561041666668</v>
      </c>
      <c r="T1492" s="13">
        <f t="shared" si="4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>ROUNDUP((E1493/D1493)*100,0)</f>
        <v>9</v>
      </c>
      <c r="P1493" s="6">
        <f xml:space="preserve"> IFERROR(ROUNDUP(E1493/L1493,2),0)</f>
        <v>100</v>
      </c>
      <c r="Q1493" s="7" t="s">
        <v>8342</v>
      </c>
      <c r="R1493" s="7" t="s">
        <v>8344</v>
      </c>
      <c r="S1493" s="13">
        <f t="shared" si="46"/>
        <v>41991.713460648149</v>
      </c>
      <c r="T1493" s="13">
        <f t="shared" si="4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>ROUNDUP((E1494/D1494)*100,0)</f>
        <v>1</v>
      </c>
      <c r="P1494" s="6">
        <f xml:space="preserve"> IFERROR(ROUNDUP(E1494/L1494,2),0)</f>
        <v>15</v>
      </c>
      <c r="Q1494" s="7" t="s">
        <v>8342</v>
      </c>
      <c r="R1494" s="7" t="s">
        <v>8344</v>
      </c>
      <c r="S1494" s="13">
        <f t="shared" si="46"/>
        <v>40682.884791666671</v>
      </c>
      <c r="T1494" s="13">
        <f t="shared" si="47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>ROUNDUP((E1495/D1495)*100,0)</f>
        <v>0</v>
      </c>
      <c r="P1495" s="6">
        <f xml:space="preserve"> IFERROR(ROUNDUP(E1495/L1495,2),0)</f>
        <v>0</v>
      </c>
      <c r="Q1495" s="7" t="s">
        <v>8342</v>
      </c>
      <c r="R1495" s="7" t="s">
        <v>8344</v>
      </c>
      <c r="S1495" s="13">
        <f t="shared" si="46"/>
        <v>41411.866608796299</v>
      </c>
      <c r="T1495" s="13">
        <f t="shared" si="4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>ROUNDUP((E1496/D1496)*100,0)</f>
        <v>9</v>
      </c>
      <c r="P1496" s="6">
        <f xml:space="preserve"> IFERROR(ROUNDUP(E1496/L1496,2),0)</f>
        <v>40.46</v>
      </c>
      <c r="Q1496" s="7" t="s">
        <v>8342</v>
      </c>
      <c r="R1496" s="7" t="s">
        <v>8344</v>
      </c>
      <c r="S1496" s="13">
        <f t="shared" si="46"/>
        <v>42067.722372685181</v>
      </c>
      <c r="T1496" s="13">
        <f t="shared" si="4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>ROUNDUP((E1497/D1497)*100,0)</f>
        <v>0</v>
      </c>
      <c r="P1497" s="6">
        <f xml:space="preserve"> IFERROR(ROUNDUP(E1497/L1497,2),0)</f>
        <v>0</v>
      </c>
      <c r="Q1497" s="7" t="s">
        <v>8342</v>
      </c>
      <c r="R1497" s="7" t="s">
        <v>8344</v>
      </c>
      <c r="S1497" s="13">
        <f t="shared" si="46"/>
        <v>40752.789710648147</v>
      </c>
      <c r="T1497" s="13">
        <f t="shared" si="4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>ROUNDUP((E1498/D1498)*100,0)</f>
        <v>0</v>
      </c>
      <c r="P1498" s="6">
        <f xml:space="preserve"> IFERROR(ROUNDUP(E1498/L1498,2),0)</f>
        <v>0</v>
      </c>
      <c r="Q1498" s="7" t="s">
        <v>8342</v>
      </c>
      <c r="R1498" s="7" t="s">
        <v>8344</v>
      </c>
      <c r="S1498" s="13">
        <f t="shared" si="46"/>
        <v>41838.475219907406</v>
      </c>
      <c r="T1498" s="13">
        <f t="shared" si="47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>ROUNDUP((E1499/D1499)*100,0)</f>
        <v>1</v>
      </c>
      <c r="P1499" s="6">
        <f xml:space="preserve"> IFERROR(ROUNDUP(E1499/L1499,2),0)</f>
        <v>1</v>
      </c>
      <c r="Q1499" s="7" t="s">
        <v>8342</v>
      </c>
      <c r="R1499" s="7" t="s">
        <v>8344</v>
      </c>
      <c r="S1499" s="13">
        <f t="shared" si="46"/>
        <v>41444.64261574074</v>
      </c>
      <c r="T1499" s="13">
        <f t="shared" si="47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>ROUNDUP((E1500/D1500)*100,0)</f>
        <v>2</v>
      </c>
      <c r="P1500" s="6">
        <f xml:space="preserve"> IFERROR(ROUNDUP(E1500/L1500,2),0)</f>
        <v>19</v>
      </c>
      <c r="Q1500" s="7" t="s">
        <v>8342</v>
      </c>
      <c r="R1500" s="7" t="s">
        <v>8344</v>
      </c>
      <c r="S1500" s="13">
        <f t="shared" si="46"/>
        <v>41840.983541666668</v>
      </c>
      <c r="T1500" s="13">
        <f t="shared" si="4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>ROUNDUP((E1501/D1501)*100,0)</f>
        <v>1</v>
      </c>
      <c r="P1501" s="6">
        <f xml:space="preserve"> IFERROR(ROUNDUP(E1501/L1501,2),0)</f>
        <v>5</v>
      </c>
      <c r="Q1501" s="7" t="s">
        <v>8342</v>
      </c>
      <c r="R1501" s="7" t="s">
        <v>8344</v>
      </c>
      <c r="S1501" s="13">
        <f t="shared" si="46"/>
        <v>42527.007326388892</v>
      </c>
      <c r="T1501" s="13">
        <f t="shared" si="47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>ROUNDUP((E1502/D1502)*100,0)</f>
        <v>26</v>
      </c>
      <c r="P1502" s="6">
        <f xml:space="preserve"> IFERROR(ROUNDUP(E1502/L1502,2),0)</f>
        <v>46.739999999999995</v>
      </c>
      <c r="Q1502" s="7" t="s">
        <v>8342</v>
      </c>
      <c r="R1502" s="7" t="s">
        <v>8344</v>
      </c>
      <c r="S1502" s="13">
        <f t="shared" si="46"/>
        <v>41365.904594907406</v>
      </c>
      <c r="T1502" s="13">
        <f t="shared" si="47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>ROUNDUP((E1503/D1503)*100,0)</f>
        <v>167</v>
      </c>
      <c r="P1503" s="6">
        <f xml:space="preserve"> IFERROR(ROUNDUP(E1503/L1503,2),0)</f>
        <v>97.740000000000009</v>
      </c>
      <c r="Q1503" s="7" t="s">
        <v>8348</v>
      </c>
      <c r="R1503" s="7" t="s">
        <v>8349</v>
      </c>
      <c r="S1503" s="13">
        <f t="shared" si="46"/>
        <v>42163.583599537036</v>
      </c>
      <c r="T1503" s="13">
        <f t="shared" si="47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>ROUNDUP((E1504/D1504)*100,0)</f>
        <v>102</v>
      </c>
      <c r="P1504" s="6">
        <f xml:space="preserve"> IFERROR(ROUNDUP(E1504/L1504,2),0)</f>
        <v>67.84</v>
      </c>
      <c r="Q1504" s="7" t="s">
        <v>8348</v>
      </c>
      <c r="R1504" s="7" t="s">
        <v>8349</v>
      </c>
      <c r="S1504" s="13">
        <f t="shared" si="46"/>
        <v>42426.542592592596</v>
      </c>
      <c r="T1504" s="13">
        <f t="shared" si="4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>ROUNDUP((E1505/D1505)*100,0)</f>
        <v>108</v>
      </c>
      <c r="P1505" s="6">
        <f xml:space="preserve"> IFERROR(ROUNDUP(E1505/L1505,2),0)</f>
        <v>56.989999999999995</v>
      </c>
      <c r="Q1505" s="7" t="s">
        <v>8348</v>
      </c>
      <c r="R1505" s="7" t="s">
        <v>8349</v>
      </c>
      <c r="S1505" s="13">
        <f t="shared" si="46"/>
        <v>42606.347233796296</v>
      </c>
      <c r="T1505" s="13">
        <f t="shared" si="4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>ROUNDUP((E1506/D1506)*100,0)</f>
        <v>278</v>
      </c>
      <c r="P1506" s="6">
        <f xml:space="preserve"> IFERROR(ROUNDUP(E1506/L1506,2),0)</f>
        <v>67.160000000000011</v>
      </c>
      <c r="Q1506" s="7" t="s">
        <v>8348</v>
      </c>
      <c r="R1506" s="7" t="s">
        <v>8349</v>
      </c>
      <c r="S1506" s="13">
        <f t="shared" si="46"/>
        <v>41772.657685185186</v>
      </c>
      <c r="T1506" s="13">
        <f t="shared" si="4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>ROUNDUP((E1507/D1507)*100,0)</f>
        <v>104</v>
      </c>
      <c r="P1507" s="6">
        <f xml:space="preserve"> IFERROR(ROUNDUP(E1507/L1507,2),0)</f>
        <v>48.04</v>
      </c>
      <c r="Q1507" s="7" t="s">
        <v>8348</v>
      </c>
      <c r="R1507" s="7" t="s">
        <v>8349</v>
      </c>
      <c r="S1507" s="13">
        <f t="shared" si="46"/>
        <v>42414.44332175926</v>
      </c>
      <c r="T1507" s="13">
        <f t="shared" si="4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>ROUNDUP((E1508/D1508)*100,0)</f>
        <v>112</v>
      </c>
      <c r="P1508" s="6">
        <f xml:space="preserve"> IFERROR(ROUNDUP(E1508/L1508,2),0)</f>
        <v>38.869999999999997</v>
      </c>
      <c r="Q1508" s="7" t="s">
        <v>8348</v>
      </c>
      <c r="R1508" s="7" t="s">
        <v>8349</v>
      </c>
      <c r="S1508" s="13">
        <f t="shared" si="46"/>
        <v>41814.785925925928</v>
      </c>
      <c r="T1508" s="13">
        <f t="shared" si="4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>ROUNDUP((E1509/D1509)*100,0)</f>
        <v>215</v>
      </c>
      <c r="P1509" s="6">
        <f xml:space="preserve"> IFERROR(ROUNDUP(E1509/L1509,2),0)</f>
        <v>78.190000000000012</v>
      </c>
      <c r="Q1509" s="7" t="s">
        <v>8348</v>
      </c>
      <c r="R1509" s="7" t="s">
        <v>8349</v>
      </c>
      <c r="S1509" s="13">
        <f t="shared" si="46"/>
        <v>40254.450335648151</v>
      </c>
      <c r="T1509" s="13">
        <f t="shared" si="4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>ROUNDUP((E1510/D1510)*100,0)</f>
        <v>111</v>
      </c>
      <c r="P1510" s="6">
        <f xml:space="preserve"> IFERROR(ROUNDUP(E1510/L1510,2),0)</f>
        <v>97.12</v>
      </c>
      <c r="Q1510" s="7" t="s">
        <v>8348</v>
      </c>
      <c r="R1510" s="7" t="s">
        <v>8349</v>
      </c>
      <c r="S1510" s="13">
        <f t="shared" si="46"/>
        <v>41786.614363425928</v>
      </c>
      <c r="T1510" s="13">
        <f t="shared" si="47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>ROUNDUP((E1511/D1511)*100,0)</f>
        <v>124</v>
      </c>
      <c r="P1511" s="6">
        <f xml:space="preserve"> IFERROR(ROUNDUP(E1511/L1511,2),0)</f>
        <v>110.4</v>
      </c>
      <c r="Q1511" s="7" t="s">
        <v>8348</v>
      </c>
      <c r="R1511" s="7" t="s">
        <v>8349</v>
      </c>
      <c r="S1511" s="13">
        <f t="shared" si="46"/>
        <v>42751.533391203702</v>
      </c>
      <c r="T1511" s="13">
        <f t="shared" si="47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>ROUNDUP((E1512/D1512)*100,0)</f>
        <v>102</v>
      </c>
      <c r="P1512" s="6">
        <f xml:space="preserve"> IFERROR(ROUNDUP(E1512/L1512,2),0)</f>
        <v>39.919999999999995</v>
      </c>
      <c r="Q1512" s="7" t="s">
        <v>8348</v>
      </c>
      <c r="R1512" s="7" t="s">
        <v>8349</v>
      </c>
      <c r="S1512" s="13">
        <f t="shared" si="46"/>
        <v>41809.385162037033</v>
      </c>
      <c r="T1512" s="13">
        <f t="shared" si="4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>ROUNDUP((E1513/D1513)*100,0)</f>
        <v>112</v>
      </c>
      <c r="P1513" s="6">
        <f xml:space="preserve"> IFERROR(ROUNDUP(E1513/L1513,2),0)</f>
        <v>75.98</v>
      </c>
      <c r="Q1513" s="7" t="s">
        <v>8348</v>
      </c>
      <c r="R1513" s="7" t="s">
        <v>8349</v>
      </c>
      <c r="S1513" s="13">
        <f t="shared" si="46"/>
        <v>42296.583379629628</v>
      </c>
      <c r="T1513" s="13">
        <f t="shared" si="47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>ROUNDUP((E1514/D1514)*100,0)</f>
        <v>559</v>
      </c>
      <c r="P1514" s="6">
        <f xml:space="preserve"> IFERROR(ROUNDUP(E1514/L1514,2),0)</f>
        <v>58.379999999999995</v>
      </c>
      <c r="Q1514" s="7" t="s">
        <v>8348</v>
      </c>
      <c r="R1514" s="7" t="s">
        <v>8349</v>
      </c>
      <c r="S1514" s="13">
        <f t="shared" si="46"/>
        <v>42741.684479166666</v>
      </c>
      <c r="T1514" s="13">
        <f t="shared" si="4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>ROUNDUP((E1515/D1515)*100,0)</f>
        <v>151</v>
      </c>
      <c r="P1515" s="6">
        <f xml:space="preserve"> IFERROR(ROUNDUP(E1515/L1515,2),0)</f>
        <v>55.83</v>
      </c>
      <c r="Q1515" s="7" t="s">
        <v>8348</v>
      </c>
      <c r="R1515" s="7" t="s">
        <v>8349</v>
      </c>
      <c r="S1515" s="13">
        <f t="shared" si="46"/>
        <v>41806.637337962966</v>
      </c>
      <c r="T1515" s="13">
        <f t="shared" si="4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>ROUNDUP((E1516/D1516)*100,0)</f>
        <v>107</v>
      </c>
      <c r="P1516" s="6">
        <f xml:space="preserve"> IFERROR(ROUNDUP(E1516/L1516,2),0)</f>
        <v>151.25</v>
      </c>
      <c r="Q1516" s="7" t="s">
        <v>8348</v>
      </c>
      <c r="R1516" s="7" t="s">
        <v>8349</v>
      </c>
      <c r="S1516" s="13">
        <f t="shared" si="46"/>
        <v>42234.597685185188</v>
      </c>
      <c r="T1516" s="13">
        <f t="shared" si="47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>ROUNDUP((E1517/D1517)*100,0)</f>
        <v>158</v>
      </c>
      <c r="P1517" s="6">
        <f xml:space="preserve"> IFERROR(ROUNDUP(E1517/L1517,2),0)</f>
        <v>849.68</v>
      </c>
      <c r="Q1517" s="7" t="s">
        <v>8348</v>
      </c>
      <c r="R1517" s="7" t="s">
        <v>8349</v>
      </c>
      <c r="S1517" s="13">
        <f t="shared" si="46"/>
        <v>42415.253437499996</v>
      </c>
      <c r="T1517" s="13">
        <f t="shared" si="4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>ROUNDUP((E1518/D1518)*100,0)</f>
        <v>109</v>
      </c>
      <c r="P1518" s="6">
        <f xml:space="preserve"> IFERROR(ROUNDUP(E1518/L1518,2),0)</f>
        <v>159.25</v>
      </c>
      <c r="Q1518" s="7" t="s">
        <v>8348</v>
      </c>
      <c r="R1518" s="7" t="s">
        <v>8349</v>
      </c>
      <c r="S1518" s="13">
        <f t="shared" si="46"/>
        <v>42619.466342592597</v>
      </c>
      <c r="T1518" s="13">
        <f t="shared" si="47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>ROUNDUP((E1519/D1519)*100,0)</f>
        <v>162</v>
      </c>
      <c r="P1519" s="6">
        <f xml:space="preserve"> IFERROR(ROUNDUP(E1519/L1519,2),0)</f>
        <v>39.51</v>
      </c>
      <c r="Q1519" s="7" t="s">
        <v>8348</v>
      </c>
      <c r="R1519" s="7" t="s">
        <v>8349</v>
      </c>
      <c r="S1519" s="13">
        <f t="shared" si="46"/>
        <v>41948.56658564815</v>
      </c>
      <c r="T1519" s="13">
        <f t="shared" si="4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>ROUNDUP((E1520/D1520)*100,0)</f>
        <v>206</v>
      </c>
      <c r="P1520" s="6">
        <f xml:space="preserve"> IFERROR(ROUNDUP(E1520/L1520,2),0)</f>
        <v>130.53</v>
      </c>
      <c r="Q1520" s="7" t="s">
        <v>8348</v>
      </c>
      <c r="R1520" s="7" t="s">
        <v>8349</v>
      </c>
      <c r="S1520" s="13">
        <f t="shared" si="46"/>
        <v>41760.8200462963</v>
      </c>
      <c r="T1520" s="13">
        <f t="shared" si="47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>ROUNDUP((E1521/D1521)*100,0)</f>
        <v>104</v>
      </c>
      <c r="P1521" s="6">
        <f xml:space="preserve"> IFERROR(ROUNDUP(E1521/L1521,2),0)</f>
        <v>64.160000000000011</v>
      </c>
      <c r="Q1521" s="7" t="s">
        <v>8348</v>
      </c>
      <c r="R1521" s="7" t="s">
        <v>8349</v>
      </c>
      <c r="S1521" s="13">
        <f t="shared" si="46"/>
        <v>41782.741701388892</v>
      </c>
      <c r="T1521" s="13">
        <f t="shared" si="4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>ROUNDUP((E1522/D1522)*100,0)</f>
        <v>104</v>
      </c>
      <c r="P1522" s="6">
        <f xml:space="preserve"> IFERROR(ROUNDUP(E1522/L1522,2),0)</f>
        <v>111.53</v>
      </c>
      <c r="Q1522" s="7" t="s">
        <v>8348</v>
      </c>
      <c r="R1522" s="7" t="s">
        <v>8349</v>
      </c>
      <c r="S1522" s="13">
        <f t="shared" si="46"/>
        <v>41955.857789351852</v>
      </c>
      <c r="T1522" s="13">
        <f t="shared" si="4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>ROUNDUP((E1523/D1523)*100,0)</f>
        <v>107</v>
      </c>
      <c r="P1523" s="6">
        <f xml:space="preserve"> IFERROR(ROUNDUP(E1523/L1523,2),0)</f>
        <v>170.45</v>
      </c>
      <c r="Q1523" s="7" t="s">
        <v>8348</v>
      </c>
      <c r="R1523" s="7" t="s">
        <v>8349</v>
      </c>
      <c r="S1523" s="13">
        <f t="shared" si="46"/>
        <v>42493.167719907404</v>
      </c>
      <c r="T1523" s="13">
        <f t="shared" si="4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>ROUNDUP((E1524/D1524)*100,0)</f>
        <v>139</v>
      </c>
      <c r="P1524" s="6">
        <f xml:space="preserve"> IFERROR(ROUNDUP(E1524/L1524,2),0)</f>
        <v>133.73999999999998</v>
      </c>
      <c r="Q1524" s="7" t="s">
        <v>8348</v>
      </c>
      <c r="R1524" s="7" t="s">
        <v>8349</v>
      </c>
      <c r="S1524" s="13">
        <f t="shared" si="46"/>
        <v>41899.830312500002</v>
      </c>
      <c r="T1524" s="13">
        <f t="shared" si="47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>ROUNDUP((E1525/D1525)*100,0)</f>
        <v>125</v>
      </c>
      <c r="P1525" s="6">
        <f xml:space="preserve"> IFERROR(ROUNDUP(E1525/L1525,2),0)</f>
        <v>95.84</v>
      </c>
      <c r="Q1525" s="7" t="s">
        <v>8348</v>
      </c>
      <c r="R1525" s="7" t="s">
        <v>8349</v>
      </c>
      <c r="S1525" s="13">
        <f t="shared" si="46"/>
        <v>41964.751342592594</v>
      </c>
      <c r="T1525" s="13">
        <f t="shared" si="4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>ROUNDUP((E1526/D1526)*100,0)</f>
        <v>207</v>
      </c>
      <c r="P1526" s="6">
        <f xml:space="preserve"> IFERROR(ROUNDUP(E1526/L1526,2),0)</f>
        <v>221.79</v>
      </c>
      <c r="Q1526" s="7" t="s">
        <v>8348</v>
      </c>
      <c r="R1526" s="7" t="s">
        <v>8349</v>
      </c>
      <c r="S1526" s="13">
        <f t="shared" si="46"/>
        <v>42756.501041666663</v>
      </c>
      <c r="T1526" s="13">
        <f t="shared" si="47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>ROUNDUP((E1527/D1527)*100,0)</f>
        <v>175</v>
      </c>
      <c r="P1527" s="6">
        <f xml:space="preserve"> IFERROR(ROUNDUP(E1527/L1527,2),0)</f>
        <v>32.32</v>
      </c>
      <c r="Q1527" s="7" t="s">
        <v>8348</v>
      </c>
      <c r="R1527" s="7" t="s">
        <v>8349</v>
      </c>
      <c r="S1527" s="13">
        <f t="shared" si="46"/>
        <v>42570.702986111108</v>
      </c>
      <c r="T1527" s="13">
        <f t="shared" si="47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>ROUNDUP((E1528/D1528)*100,0)</f>
        <v>121</v>
      </c>
      <c r="P1528" s="6">
        <f xml:space="preserve"> IFERROR(ROUNDUP(E1528/L1528,2),0)</f>
        <v>98.84</v>
      </c>
      <c r="Q1528" s="7" t="s">
        <v>8348</v>
      </c>
      <c r="R1528" s="7" t="s">
        <v>8349</v>
      </c>
      <c r="S1528" s="13">
        <f t="shared" si="46"/>
        <v>42339.276006944448</v>
      </c>
      <c r="T1528" s="13">
        <f t="shared" si="4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>ROUNDUP((E1529/D1529)*100,0)</f>
        <v>111</v>
      </c>
      <c r="P1529" s="6">
        <f xml:space="preserve"> IFERROR(ROUNDUP(E1529/L1529,2),0)</f>
        <v>55.23</v>
      </c>
      <c r="Q1529" s="7" t="s">
        <v>8348</v>
      </c>
      <c r="R1529" s="7" t="s">
        <v>8349</v>
      </c>
      <c r="S1529" s="13">
        <f t="shared" si="46"/>
        <v>42780.600532407407</v>
      </c>
      <c r="T1529" s="13">
        <f t="shared" si="4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>ROUNDUP((E1530/D1530)*100,0)</f>
        <v>282</v>
      </c>
      <c r="P1530" s="6">
        <f xml:space="preserve"> IFERROR(ROUNDUP(E1530/L1530,2),0)</f>
        <v>52.8</v>
      </c>
      <c r="Q1530" s="7" t="s">
        <v>8348</v>
      </c>
      <c r="R1530" s="7" t="s">
        <v>8349</v>
      </c>
      <c r="S1530" s="13">
        <f t="shared" si="46"/>
        <v>42736.732893518521</v>
      </c>
      <c r="T1530" s="13">
        <f t="shared" si="4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>ROUNDUP((E1531/D1531)*100,0)</f>
        <v>101</v>
      </c>
      <c r="P1531" s="6">
        <f xml:space="preserve"> IFERROR(ROUNDUP(E1531/L1531,2),0)</f>
        <v>135.66999999999999</v>
      </c>
      <c r="Q1531" s="7" t="s">
        <v>8348</v>
      </c>
      <c r="R1531" s="7" t="s">
        <v>8349</v>
      </c>
      <c r="S1531" s="13">
        <f t="shared" si="46"/>
        <v>42052.628703703704</v>
      </c>
      <c r="T1531" s="13">
        <f t="shared" si="4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>ROUNDUP((E1532/D1532)*100,0)</f>
        <v>135</v>
      </c>
      <c r="P1532" s="6">
        <f xml:space="preserve"> IFERROR(ROUNDUP(E1532/L1532,2),0)</f>
        <v>54</v>
      </c>
      <c r="Q1532" s="7" t="s">
        <v>8348</v>
      </c>
      <c r="R1532" s="7" t="s">
        <v>8349</v>
      </c>
      <c r="S1532" s="13">
        <f t="shared" si="46"/>
        <v>42275.767303240747</v>
      </c>
      <c r="T1532" s="13">
        <f t="shared" si="4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>ROUNDUP((E1533/D1533)*100,0)</f>
        <v>176</v>
      </c>
      <c r="P1533" s="6">
        <f xml:space="preserve"> IFERROR(ROUNDUP(E1533/L1533,2),0)</f>
        <v>56.65</v>
      </c>
      <c r="Q1533" s="7" t="s">
        <v>8348</v>
      </c>
      <c r="R1533" s="7" t="s">
        <v>8349</v>
      </c>
      <c r="S1533" s="13">
        <f t="shared" si="46"/>
        <v>41941.802384259259</v>
      </c>
      <c r="T1533" s="13">
        <f t="shared" si="47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>ROUNDUP((E1534/D1534)*100,0)</f>
        <v>485</v>
      </c>
      <c r="P1534" s="6">
        <f xml:space="preserve"> IFERROR(ROUNDUP(E1534/L1534,2),0)</f>
        <v>82.320000000000007</v>
      </c>
      <c r="Q1534" s="7" t="s">
        <v>8348</v>
      </c>
      <c r="R1534" s="7" t="s">
        <v>8349</v>
      </c>
      <c r="S1534" s="13">
        <f t="shared" si="46"/>
        <v>42391.475289351853</v>
      </c>
      <c r="T1534" s="13">
        <f t="shared" si="4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>ROUNDUP((E1535/D1535)*100,0)</f>
        <v>146</v>
      </c>
      <c r="P1535" s="6">
        <f xml:space="preserve"> IFERROR(ROUNDUP(E1535/L1535,2),0)</f>
        <v>88.27000000000001</v>
      </c>
      <c r="Q1535" s="7" t="s">
        <v>8348</v>
      </c>
      <c r="R1535" s="7" t="s">
        <v>8349</v>
      </c>
      <c r="S1535" s="13">
        <f t="shared" si="46"/>
        <v>42443.00204861111</v>
      </c>
      <c r="T1535" s="13">
        <f t="shared" si="47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>ROUNDUP((E1536/D1536)*100,0)</f>
        <v>418</v>
      </c>
      <c r="P1536" s="6">
        <f xml:space="preserve"> IFERROR(ROUNDUP(E1536/L1536,2),0)</f>
        <v>84.910000000000011</v>
      </c>
      <c r="Q1536" s="7" t="s">
        <v>8348</v>
      </c>
      <c r="R1536" s="7" t="s">
        <v>8349</v>
      </c>
      <c r="S1536" s="13">
        <f t="shared" si="46"/>
        <v>42221.67432870371</v>
      </c>
      <c r="T1536" s="13">
        <f t="shared" si="4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>ROUNDUP((E1537/D1537)*100,0)</f>
        <v>133</v>
      </c>
      <c r="P1537" s="6">
        <f xml:space="preserve"> IFERROR(ROUNDUP(E1537/L1537,2),0)</f>
        <v>48.16</v>
      </c>
      <c r="Q1537" s="7" t="s">
        <v>8348</v>
      </c>
      <c r="R1537" s="7" t="s">
        <v>8349</v>
      </c>
      <c r="S1537" s="13">
        <f t="shared" si="46"/>
        <v>42484.829062500001</v>
      </c>
      <c r="T1537" s="13">
        <f t="shared" si="4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>ROUNDUP((E1538/D1538)*100,0)</f>
        <v>251</v>
      </c>
      <c r="P1538" s="6">
        <f xml:space="preserve"> IFERROR(ROUNDUP(E1538/L1538,2),0)</f>
        <v>66.02000000000001</v>
      </c>
      <c r="Q1538" s="7" t="s">
        <v>8348</v>
      </c>
      <c r="R1538" s="7" t="s">
        <v>8349</v>
      </c>
      <c r="S1538" s="13">
        <f t="shared" si="46"/>
        <v>42213.802199074074</v>
      </c>
      <c r="T1538" s="13">
        <f t="shared" si="4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>ROUNDUP((E1539/D1539)*100,0)</f>
        <v>180</v>
      </c>
      <c r="P1539" s="6">
        <f xml:space="preserve"> IFERROR(ROUNDUP(E1539/L1539,2),0)</f>
        <v>96.38000000000001</v>
      </c>
      <c r="Q1539" s="7" t="s">
        <v>8348</v>
      </c>
      <c r="R1539" s="7" t="s">
        <v>8349</v>
      </c>
      <c r="S1539" s="13">
        <f t="shared" ref="S1539:S1602" si="48">(((J1539/60)/60)/24)+DATE(1970,1,1)</f>
        <v>42552.315127314811</v>
      </c>
      <c r="T1539" s="13">
        <f t="shared" ref="T1539:T1602" si="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>ROUNDUP((E1540/D1540)*100,0)</f>
        <v>103</v>
      </c>
      <c r="P1540" s="6">
        <f xml:space="preserve"> IFERROR(ROUNDUP(E1540/L1540,2),0)</f>
        <v>156.17999999999998</v>
      </c>
      <c r="Q1540" s="7" t="s">
        <v>8348</v>
      </c>
      <c r="R1540" s="7" t="s">
        <v>8349</v>
      </c>
      <c r="S1540" s="13">
        <f t="shared" si="48"/>
        <v>41981.782060185185</v>
      </c>
      <c r="T1540" s="13">
        <f t="shared" si="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>ROUNDUP((E1541/D1541)*100,0)</f>
        <v>136</v>
      </c>
      <c r="P1541" s="6">
        <f xml:space="preserve"> IFERROR(ROUNDUP(E1541/L1541,2),0)</f>
        <v>95.77000000000001</v>
      </c>
      <c r="Q1541" s="7" t="s">
        <v>8348</v>
      </c>
      <c r="R1541" s="7" t="s">
        <v>8349</v>
      </c>
      <c r="S1541" s="13">
        <f t="shared" si="48"/>
        <v>42705.919201388882</v>
      </c>
      <c r="T1541" s="13">
        <f t="shared" si="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>ROUNDUP((E1542/D1542)*100,0)</f>
        <v>118</v>
      </c>
      <c r="P1542" s="6">
        <f xml:space="preserve"> IFERROR(ROUNDUP(E1542/L1542,2),0)</f>
        <v>180.41</v>
      </c>
      <c r="Q1542" s="7" t="s">
        <v>8348</v>
      </c>
      <c r="R1542" s="7" t="s">
        <v>8349</v>
      </c>
      <c r="S1542" s="13">
        <f t="shared" si="48"/>
        <v>41939.00712962963</v>
      </c>
      <c r="T1542" s="13">
        <f t="shared" si="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>ROUNDUP((E1543/D1543)*100,0)</f>
        <v>1</v>
      </c>
      <c r="P1543" s="6">
        <f xml:space="preserve"> IFERROR(ROUNDUP(E1543/L1543,2),0)</f>
        <v>3</v>
      </c>
      <c r="Q1543" s="7" t="s">
        <v>8348</v>
      </c>
      <c r="R1543" s="7" t="s">
        <v>8352</v>
      </c>
      <c r="S1543" s="13">
        <f t="shared" si="48"/>
        <v>41974.712245370371</v>
      </c>
      <c r="T1543" s="13">
        <f t="shared" si="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>ROUNDUP((E1544/D1544)*100,0)</f>
        <v>4</v>
      </c>
      <c r="P1544" s="6">
        <f xml:space="preserve"> IFERROR(ROUNDUP(E1544/L1544,2),0)</f>
        <v>20</v>
      </c>
      <c r="Q1544" s="7" t="s">
        <v>8348</v>
      </c>
      <c r="R1544" s="7" t="s">
        <v>8352</v>
      </c>
      <c r="S1544" s="13">
        <f t="shared" si="48"/>
        <v>42170.996527777781</v>
      </c>
      <c r="T1544" s="13">
        <f t="shared" si="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>ROUNDUP((E1545/D1545)*100,0)</f>
        <v>1</v>
      </c>
      <c r="P1545" s="6">
        <f xml:space="preserve"> IFERROR(ROUNDUP(E1545/L1545,2),0)</f>
        <v>10</v>
      </c>
      <c r="Q1545" s="7" t="s">
        <v>8348</v>
      </c>
      <c r="R1545" s="7" t="s">
        <v>8352</v>
      </c>
      <c r="S1545" s="13">
        <f t="shared" si="48"/>
        <v>41935.509652777779</v>
      </c>
      <c r="T1545" s="13">
        <f t="shared" si="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>ROUNDUP((E1546/D1546)*100,0)</f>
        <v>0</v>
      </c>
      <c r="P1546" s="6">
        <f xml:space="preserve"> IFERROR(ROUNDUP(E1546/L1546,2),0)</f>
        <v>0</v>
      </c>
      <c r="Q1546" s="7" t="s">
        <v>8348</v>
      </c>
      <c r="R1546" s="7" t="s">
        <v>8352</v>
      </c>
      <c r="S1546" s="13">
        <f t="shared" si="48"/>
        <v>42053.051203703704</v>
      </c>
      <c r="T1546" s="13">
        <f t="shared" si="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>ROUNDUP((E1547/D1547)*100,0)</f>
        <v>1</v>
      </c>
      <c r="P1547" s="6">
        <f xml:space="preserve"> IFERROR(ROUNDUP(E1547/L1547,2),0)</f>
        <v>1</v>
      </c>
      <c r="Q1547" s="7" t="s">
        <v>8348</v>
      </c>
      <c r="R1547" s="7" t="s">
        <v>8352</v>
      </c>
      <c r="S1547" s="13">
        <f t="shared" si="48"/>
        <v>42031.884652777779</v>
      </c>
      <c r="T1547" s="13">
        <f t="shared" si="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>ROUNDUP((E1548/D1548)*100,0)</f>
        <v>29</v>
      </c>
      <c r="P1548" s="6">
        <f xml:space="preserve"> IFERROR(ROUNDUP(E1548/L1548,2),0)</f>
        <v>26.28</v>
      </c>
      <c r="Q1548" s="7" t="s">
        <v>8348</v>
      </c>
      <c r="R1548" s="7" t="s">
        <v>8352</v>
      </c>
      <c r="S1548" s="13">
        <f t="shared" si="48"/>
        <v>41839.212951388887</v>
      </c>
      <c r="T1548" s="13">
        <f t="shared" si="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>ROUNDUP((E1549/D1549)*100,0)</f>
        <v>0</v>
      </c>
      <c r="P1549" s="6">
        <f xml:space="preserve"> IFERROR(ROUNDUP(E1549/L1549,2),0)</f>
        <v>0</v>
      </c>
      <c r="Q1549" s="7" t="s">
        <v>8348</v>
      </c>
      <c r="R1549" s="7" t="s">
        <v>8352</v>
      </c>
      <c r="S1549" s="13">
        <f t="shared" si="48"/>
        <v>42782.426875000005</v>
      </c>
      <c r="T1549" s="13">
        <f t="shared" si="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>ROUNDUP((E1550/D1550)*100,0)</f>
        <v>9</v>
      </c>
      <c r="P1550" s="6">
        <f xml:space="preserve"> IFERROR(ROUNDUP(E1550/L1550,2),0)</f>
        <v>60</v>
      </c>
      <c r="Q1550" s="7" t="s">
        <v>8348</v>
      </c>
      <c r="R1550" s="7" t="s">
        <v>8352</v>
      </c>
      <c r="S1550" s="13">
        <f t="shared" si="48"/>
        <v>42286.88217592593</v>
      </c>
      <c r="T1550" s="13">
        <f t="shared" si="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>ROUNDUP((E1551/D1551)*100,0)</f>
        <v>34</v>
      </c>
      <c r="P1551" s="6">
        <f xml:space="preserve"> IFERROR(ROUNDUP(E1551/L1551,2),0)</f>
        <v>28.34</v>
      </c>
      <c r="Q1551" s="7" t="s">
        <v>8348</v>
      </c>
      <c r="R1551" s="7" t="s">
        <v>8352</v>
      </c>
      <c r="S1551" s="13">
        <f t="shared" si="48"/>
        <v>42281.136099537034</v>
      </c>
      <c r="T1551" s="13">
        <f t="shared" si="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>ROUNDUP((E1552/D1552)*100,0)</f>
        <v>14</v>
      </c>
      <c r="P1552" s="6">
        <f xml:space="preserve"> IFERROR(ROUNDUP(E1552/L1552,2),0)</f>
        <v>14.43</v>
      </c>
      <c r="Q1552" s="7" t="s">
        <v>8348</v>
      </c>
      <c r="R1552" s="7" t="s">
        <v>8352</v>
      </c>
      <c r="S1552" s="13">
        <f t="shared" si="48"/>
        <v>42472.449467592596</v>
      </c>
      <c r="T1552" s="13">
        <f t="shared" si="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>ROUNDUP((E1553/D1553)*100,0)</f>
        <v>0</v>
      </c>
      <c r="P1553" s="6">
        <f xml:space="preserve"> IFERROR(ROUNDUP(E1553/L1553,2),0)</f>
        <v>0</v>
      </c>
      <c r="Q1553" s="7" t="s">
        <v>8348</v>
      </c>
      <c r="R1553" s="7" t="s">
        <v>8352</v>
      </c>
      <c r="S1553" s="13">
        <f t="shared" si="48"/>
        <v>42121.824525462958</v>
      </c>
      <c r="T1553" s="13">
        <f t="shared" si="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>ROUNDUP((E1554/D1554)*100,0)</f>
        <v>50</v>
      </c>
      <c r="P1554" s="6">
        <f xml:space="preserve"> IFERROR(ROUNDUP(E1554/L1554,2),0)</f>
        <v>132.19</v>
      </c>
      <c r="Q1554" s="7" t="s">
        <v>8348</v>
      </c>
      <c r="R1554" s="7" t="s">
        <v>8352</v>
      </c>
      <c r="S1554" s="13">
        <f t="shared" si="48"/>
        <v>41892.688750000001</v>
      </c>
      <c r="T1554" s="13">
        <f t="shared" si="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>ROUNDUP((E1555/D1555)*100,0)</f>
        <v>0</v>
      </c>
      <c r="P1555" s="6">
        <f xml:space="preserve"> IFERROR(ROUNDUP(E1555/L1555,2),0)</f>
        <v>0</v>
      </c>
      <c r="Q1555" s="7" t="s">
        <v>8348</v>
      </c>
      <c r="R1555" s="7" t="s">
        <v>8352</v>
      </c>
      <c r="S1555" s="13">
        <f t="shared" si="48"/>
        <v>42219.282951388886</v>
      </c>
      <c r="T1555" s="13">
        <f t="shared" si="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>ROUNDUP((E1556/D1556)*100,0)</f>
        <v>0</v>
      </c>
      <c r="P1556" s="6">
        <f xml:space="preserve"> IFERROR(ROUNDUP(E1556/L1556,2),0)</f>
        <v>0</v>
      </c>
      <c r="Q1556" s="7" t="s">
        <v>8348</v>
      </c>
      <c r="R1556" s="7" t="s">
        <v>8352</v>
      </c>
      <c r="S1556" s="13">
        <f t="shared" si="48"/>
        <v>42188.252199074079</v>
      </c>
      <c r="T1556" s="13">
        <f t="shared" si="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>ROUNDUP((E1557/D1557)*100,0)</f>
        <v>0</v>
      </c>
      <c r="P1557" s="6">
        <f xml:space="preserve"> IFERROR(ROUNDUP(E1557/L1557,2),0)</f>
        <v>0</v>
      </c>
      <c r="Q1557" s="7" t="s">
        <v>8348</v>
      </c>
      <c r="R1557" s="7" t="s">
        <v>8352</v>
      </c>
      <c r="S1557" s="13">
        <f t="shared" si="48"/>
        <v>42241.613796296297</v>
      </c>
      <c r="T1557" s="13">
        <f t="shared" si="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>ROUNDUP((E1558/D1558)*100,0)</f>
        <v>46</v>
      </c>
      <c r="P1558" s="6">
        <f xml:space="preserve"> IFERROR(ROUNDUP(E1558/L1558,2),0)</f>
        <v>56.419999999999995</v>
      </c>
      <c r="Q1558" s="7" t="s">
        <v>8348</v>
      </c>
      <c r="R1558" s="7" t="s">
        <v>8352</v>
      </c>
      <c r="S1558" s="13">
        <f t="shared" si="48"/>
        <v>42525.153055555551</v>
      </c>
      <c r="T1558" s="13">
        <f t="shared" si="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>ROUNDUP((E1559/D1559)*100,0)</f>
        <v>4</v>
      </c>
      <c r="P1559" s="6">
        <f xml:space="preserve"> IFERROR(ROUNDUP(E1559/L1559,2),0)</f>
        <v>100</v>
      </c>
      <c r="Q1559" s="7" t="s">
        <v>8348</v>
      </c>
      <c r="R1559" s="7" t="s">
        <v>8352</v>
      </c>
      <c r="S1559" s="13">
        <f t="shared" si="48"/>
        <v>41871.65315972222</v>
      </c>
      <c r="T1559" s="13">
        <f t="shared" si="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>ROUNDUP((E1560/D1560)*100,0)</f>
        <v>5</v>
      </c>
      <c r="P1560" s="6">
        <f xml:space="preserve"> IFERROR(ROUNDUP(E1560/L1560,2),0)</f>
        <v>11.67</v>
      </c>
      <c r="Q1560" s="7" t="s">
        <v>8348</v>
      </c>
      <c r="R1560" s="7" t="s">
        <v>8352</v>
      </c>
      <c r="S1560" s="13">
        <f t="shared" si="48"/>
        <v>42185.397673611107</v>
      </c>
      <c r="T1560" s="13">
        <f t="shared" si="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>ROUNDUP((E1561/D1561)*100,0)</f>
        <v>1</v>
      </c>
      <c r="P1561" s="6">
        <f xml:space="preserve"> IFERROR(ROUNDUP(E1561/L1561,2),0)</f>
        <v>50</v>
      </c>
      <c r="Q1561" s="7" t="s">
        <v>8348</v>
      </c>
      <c r="R1561" s="7" t="s">
        <v>8352</v>
      </c>
      <c r="S1561" s="13">
        <f t="shared" si="48"/>
        <v>42108.05322916666</v>
      </c>
      <c r="T1561" s="13">
        <f t="shared" si="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>ROUNDUP((E1562/D1562)*100,0)</f>
        <v>4</v>
      </c>
      <c r="P1562" s="6">
        <f xml:space="preserve"> IFERROR(ROUNDUP(E1562/L1562,2),0)</f>
        <v>23.5</v>
      </c>
      <c r="Q1562" s="7" t="s">
        <v>8348</v>
      </c>
      <c r="R1562" s="7" t="s">
        <v>8352</v>
      </c>
      <c r="S1562" s="13">
        <f t="shared" si="48"/>
        <v>41936.020752314813</v>
      </c>
      <c r="T1562" s="13">
        <f t="shared" si="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>ROUNDUP((E1563/D1563)*100,0)</f>
        <v>1</v>
      </c>
      <c r="P1563" s="6">
        <f xml:space="preserve"> IFERROR(ROUNDUP(E1563/L1563,2),0)</f>
        <v>67</v>
      </c>
      <c r="Q1563" s="7" t="s">
        <v>8342</v>
      </c>
      <c r="R1563" s="7" t="s">
        <v>8353</v>
      </c>
      <c r="S1563" s="13">
        <f t="shared" si="48"/>
        <v>41555.041701388887</v>
      </c>
      <c r="T1563" s="13">
        <f t="shared" si="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>ROUNDUP((E1564/D1564)*100,0)</f>
        <v>0</v>
      </c>
      <c r="P1564" s="6">
        <f xml:space="preserve"> IFERROR(ROUNDUP(E1564/L1564,2),0)</f>
        <v>0</v>
      </c>
      <c r="Q1564" s="7" t="s">
        <v>8342</v>
      </c>
      <c r="R1564" s="7" t="s">
        <v>8353</v>
      </c>
      <c r="S1564" s="13">
        <f t="shared" si="48"/>
        <v>40079.566157407404</v>
      </c>
      <c r="T1564" s="13">
        <f t="shared" si="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>ROUNDUP((E1565/D1565)*100,0)</f>
        <v>2</v>
      </c>
      <c r="P1565" s="6">
        <f xml:space="preserve"> IFERROR(ROUNDUP(E1565/L1565,2),0)</f>
        <v>42.5</v>
      </c>
      <c r="Q1565" s="7" t="s">
        <v>8342</v>
      </c>
      <c r="R1565" s="7" t="s">
        <v>8353</v>
      </c>
      <c r="S1565" s="13">
        <f t="shared" si="48"/>
        <v>41652.742488425924</v>
      </c>
      <c r="T1565" s="13">
        <f t="shared" si="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>ROUNDUP((E1566/D1566)*100,0)</f>
        <v>1</v>
      </c>
      <c r="P1566" s="6">
        <f xml:space="preserve"> IFERROR(ROUNDUP(E1566/L1566,2),0)</f>
        <v>10</v>
      </c>
      <c r="Q1566" s="7" t="s">
        <v>8342</v>
      </c>
      <c r="R1566" s="7" t="s">
        <v>8353</v>
      </c>
      <c r="S1566" s="13">
        <f t="shared" si="48"/>
        <v>42121.367002314815</v>
      </c>
      <c r="T1566" s="13">
        <f t="shared" si="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>ROUNDUP((E1567/D1567)*100,0)</f>
        <v>3</v>
      </c>
      <c r="P1567" s="6">
        <f xml:space="preserve"> IFERROR(ROUNDUP(E1567/L1567,2),0)</f>
        <v>100</v>
      </c>
      <c r="Q1567" s="7" t="s">
        <v>8342</v>
      </c>
      <c r="R1567" s="7" t="s">
        <v>8353</v>
      </c>
      <c r="S1567" s="13">
        <f t="shared" si="48"/>
        <v>40672.729872685188</v>
      </c>
      <c r="T1567" s="13">
        <f t="shared" si="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>ROUNDUP((E1568/D1568)*100,0)</f>
        <v>22</v>
      </c>
      <c r="P1568" s="6">
        <f xml:space="preserve"> IFERROR(ROUNDUP(E1568/L1568,2),0)</f>
        <v>108.06</v>
      </c>
      <c r="Q1568" s="7" t="s">
        <v>8342</v>
      </c>
      <c r="R1568" s="7" t="s">
        <v>8353</v>
      </c>
      <c r="S1568" s="13">
        <f t="shared" si="48"/>
        <v>42549.916712962964</v>
      </c>
      <c r="T1568" s="13">
        <f t="shared" si="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>ROUNDUP((E1569/D1569)*100,0)</f>
        <v>5</v>
      </c>
      <c r="P1569" s="6">
        <f xml:space="preserve"> IFERROR(ROUNDUP(E1569/L1569,2),0)</f>
        <v>26.930000000000003</v>
      </c>
      <c r="Q1569" s="7" t="s">
        <v>8342</v>
      </c>
      <c r="R1569" s="7" t="s">
        <v>8353</v>
      </c>
      <c r="S1569" s="13">
        <f t="shared" si="48"/>
        <v>41671.936863425923</v>
      </c>
      <c r="T1569" s="13">
        <f t="shared" si="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>ROUNDUP((E1570/D1570)*100,0)</f>
        <v>14</v>
      </c>
      <c r="P1570" s="6">
        <f xml:space="preserve"> IFERROR(ROUNDUP(E1570/L1570,2),0)</f>
        <v>155</v>
      </c>
      <c r="Q1570" s="7" t="s">
        <v>8342</v>
      </c>
      <c r="R1570" s="7" t="s">
        <v>8353</v>
      </c>
      <c r="S1570" s="13">
        <f t="shared" si="48"/>
        <v>41962.062326388885</v>
      </c>
      <c r="T1570" s="13">
        <f t="shared" si="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>ROUNDUP((E1571/D1571)*100,0)</f>
        <v>0</v>
      </c>
      <c r="P1571" s="6">
        <f xml:space="preserve"> IFERROR(ROUNDUP(E1571/L1571,2),0)</f>
        <v>0</v>
      </c>
      <c r="Q1571" s="7" t="s">
        <v>8342</v>
      </c>
      <c r="R1571" s="7" t="s">
        <v>8353</v>
      </c>
      <c r="S1571" s="13">
        <f t="shared" si="48"/>
        <v>41389.679560185185</v>
      </c>
      <c r="T1571" s="13">
        <f t="shared" si="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>ROUNDUP((E1572/D1572)*100,0)</f>
        <v>42</v>
      </c>
      <c r="P1572" s="6">
        <f xml:space="preserve"> IFERROR(ROUNDUP(E1572/L1572,2),0)</f>
        <v>47.769999999999996</v>
      </c>
      <c r="Q1572" s="7" t="s">
        <v>8342</v>
      </c>
      <c r="R1572" s="7" t="s">
        <v>8353</v>
      </c>
      <c r="S1572" s="13">
        <f t="shared" si="48"/>
        <v>42438.813449074078</v>
      </c>
      <c r="T1572" s="13">
        <f t="shared" si="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>ROUNDUP((E1573/D1573)*100,0)</f>
        <v>1</v>
      </c>
      <c r="P1573" s="6">
        <f xml:space="preserve"> IFERROR(ROUNDUP(E1573/L1573,2),0)</f>
        <v>20</v>
      </c>
      <c r="Q1573" s="7" t="s">
        <v>8342</v>
      </c>
      <c r="R1573" s="7" t="s">
        <v>8353</v>
      </c>
      <c r="S1573" s="13">
        <f t="shared" si="48"/>
        <v>42144.769479166673</v>
      </c>
      <c r="T1573" s="13">
        <f t="shared" si="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>ROUNDUP((E1574/D1574)*100,0)</f>
        <v>5</v>
      </c>
      <c r="P1574" s="6">
        <f xml:space="preserve"> IFERROR(ROUNDUP(E1574/L1574,2),0)</f>
        <v>41.669999999999995</v>
      </c>
      <c r="Q1574" s="7" t="s">
        <v>8342</v>
      </c>
      <c r="R1574" s="7" t="s">
        <v>8353</v>
      </c>
      <c r="S1574" s="13">
        <f t="shared" si="48"/>
        <v>42404.033090277779</v>
      </c>
      <c r="T1574" s="13">
        <f t="shared" si="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>ROUNDUP((E1575/D1575)*100,0)</f>
        <v>3</v>
      </c>
      <c r="P1575" s="6">
        <f xml:space="preserve"> IFERROR(ROUNDUP(E1575/L1575,2),0)</f>
        <v>74.34</v>
      </c>
      <c r="Q1575" s="7" t="s">
        <v>8342</v>
      </c>
      <c r="R1575" s="7" t="s">
        <v>8353</v>
      </c>
      <c r="S1575" s="13">
        <f t="shared" si="48"/>
        <v>42786.000023148154</v>
      </c>
      <c r="T1575" s="13">
        <f t="shared" si="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>ROUNDUP((E1576/D1576)*100,0)</f>
        <v>6</v>
      </c>
      <c r="P1576" s="6">
        <f xml:space="preserve"> IFERROR(ROUNDUP(E1576/L1576,2),0)</f>
        <v>84.34</v>
      </c>
      <c r="Q1576" s="7" t="s">
        <v>8342</v>
      </c>
      <c r="R1576" s="7" t="s">
        <v>8353</v>
      </c>
      <c r="S1576" s="13">
        <f t="shared" si="48"/>
        <v>42017.927418981482</v>
      </c>
      <c r="T1576" s="13">
        <f t="shared" si="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>ROUNDUP((E1577/D1577)*100,0)</f>
        <v>23</v>
      </c>
      <c r="P1577" s="6">
        <f xml:space="preserve"> IFERROR(ROUNDUP(E1577/L1577,2),0)</f>
        <v>65.460000000000008</v>
      </c>
      <c r="Q1577" s="7" t="s">
        <v>8342</v>
      </c>
      <c r="R1577" s="7" t="s">
        <v>8353</v>
      </c>
      <c r="S1577" s="13">
        <f t="shared" si="48"/>
        <v>41799.524259259262</v>
      </c>
      <c r="T1577" s="13">
        <f t="shared" si="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>ROUNDUP((E1578/D1578)*100,0)</f>
        <v>13</v>
      </c>
      <c r="P1578" s="6">
        <f xml:space="preserve"> IFERROR(ROUNDUP(E1578/L1578,2),0)</f>
        <v>65</v>
      </c>
      <c r="Q1578" s="7" t="s">
        <v>8342</v>
      </c>
      <c r="R1578" s="7" t="s">
        <v>8353</v>
      </c>
      <c r="S1578" s="13">
        <f t="shared" si="48"/>
        <v>42140.879259259258</v>
      </c>
      <c r="T1578" s="13">
        <f t="shared" si="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>ROUNDUP((E1579/D1579)*100,0)</f>
        <v>1</v>
      </c>
      <c r="P1579" s="6">
        <f xml:space="preserve"> IFERROR(ROUNDUP(E1579/L1579,2),0)</f>
        <v>27.5</v>
      </c>
      <c r="Q1579" s="7" t="s">
        <v>8342</v>
      </c>
      <c r="R1579" s="7" t="s">
        <v>8353</v>
      </c>
      <c r="S1579" s="13">
        <f t="shared" si="48"/>
        <v>41054.847777777781</v>
      </c>
      <c r="T1579" s="13">
        <f t="shared" si="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>ROUNDUP((E1580/D1580)*100,0)</f>
        <v>11</v>
      </c>
      <c r="P1580" s="6">
        <f xml:space="preserve"> IFERROR(ROUNDUP(E1580/L1580,2),0)</f>
        <v>51.25</v>
      </c>
      <c r="Q1580" s="7" t="s">
        <v>8342</v>
      </c>
      <c r="R1580" s="7" t="s">
        <v>8353</v>
      </c>
      <c r="S1580" s="13">
        <f t="shared" si="48"/>
        <v>40399.065868055557</v>
      </c>
      <c r="T1580" s="13">
        <f t="shared" si="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>ROUNDUP((E1581/D1581)*100,0)</f>
        <v>1</v>
      </c>
      <c r="P1581" s="6">
        <f xml:space="preserve"> IFERROR(ROUNDUP(E1581/L1581,2),0)</f>
        <v>14</v>
      </c>
      <c r="Q1581" s="7" t="s">
        <v>8342</v>
      </c>
      <c r="R1581" s="7" t="s">
        <v>8353</v>
      </c>
      <c r="S1581" s="13">
        <f t="shared" si="48"/>
        <v>41481.996423611112</v>
      </c>
      <c r="T1581" s="13">
        <f t="shared" si="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>ROUNDUP((E1582/D1582)*100,0)</f>
        <v>0</v>
      </c>
      <c r="P1582" s="6">
        <f xml:space="preserve"> IFERROR(ROUNDUP(E1582/L1582,2),0)</f>
        <v>0</v>
      </c>
      <c r="Q1582" s="7" t="s">
        <v>8342</v>
      </c>
      <c r="R1582" s="7" t="s">
        <v>8353</v>
      </c>
      <c r="S1582" s="13">
        <f t="shared" si="48"/>
        <v>40990.050069444449</v>
      </c>
      <c r="T1582" s="13">
        <f t="shared" si="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>ROUNDUP((E1583/D1583)*100,0)</f>
        <v>1</v>
      </c>
      <c r="P1583" s="6">
        <f xml:space="preserve"> IFERROR(ROUNDUP(E1583/L1583,2),0)</f>
        <v>5</v>
      </c>
      <c r="Q1583" s="7" t="s">
        <v>8348</v>
      </c>
      <c r="R1583" s="7" t="s">
        <v>8354</v>
      </c>
      <c r="S1583" s="13">
        <f t="shared" si="48"/>
        <v>42325.448958333334</v>
      </c>
      <c r="T1583" s="13">
        <f t="shared" si="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>ROUNDUP((E1584/D1584)*100,0)</f>
        <v>10</v>
      </c>
      <c r="P1584" s="6">
        <f xml:space="preserve"> IFERROR(ROUNDUP(E1584/L1584,2),0)</f>
        <v>31</v>
      </c>
      <c r="Q1584" s="7" t="s">
        <v>8348</v>
      </c>
      <c r="R1584" s="7" t="s">
        <v>8354</v>
      </c>
      <c r="S1584" s="13">
        <f t="shared" si="48"/>
        <v>42246.789965277778</v>
      </c>
      <c r="T1584" s="13">
        <f t="shared" si="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>ROUNDUP((E1585/D1585)*100,0)</f>
        <v>1</v>
      </c>
      <c r="P1585" s="6">
        <f xml:space="preserve"> IFERROR(ROUNDUP(E1585/L1585,2),0)</f>
        <v>15</v>
      </c>
      <c r="Q1585" s="7" t="s">
        <v>8348</v>
      </c>
      <c r="R1585" s="7" t="s">
        <v>8354</v>
      </c>
      <c r="S1585" s="13">
        <f t="shared" si="48"/>
        <v>41877.904988425929</v>
      </c>
      <c r="T1585" s="13">
        <f t="shared" si="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>ROUNDUP((E1586/D1586)*100,0)</f>
        <v>0</v>
      </c>
      <c r="P1586" s="6">
        <f xml:space="preserve"> IFERROR(ROUNDUP(E1586/L1586,2),0)</f>
        <v>0</v>
      </c>
      <c r="Q1586" s="7" t="s">
        <v>8348</v>
      </c>
      <c r="R1586" s="7" t="s">
        <v>8354</v>
      </c>
      <c r="S1586" s="13">
        <f t="shared" si="48"/>
        <v>41779.649317129632</v>
      </c>
      <c r="T1586" s="13">
        <f t="shared" si="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>ROUNDUP((E1587/D1587)*100,0)</f>
        <v>79</v>
      </c>
      <c r="P1587" s="6">
        <f xml:space="preserve"> IFERROR(ROUNDUP(E1587/L1587,2),0)</f>
        <v>131.66999999999999</v>
      </c>
      <c r="Q1587" s="7" t="s">
        <v>8348</v>
      </c>
      <c r="R1587" s="7" t="s">
        <v>8354</v>
      </c>
      <c r="S1587" s="13">
        <f t="shared" si="48"/>
        <v>42707.895462962959</v>
      </c>
      <c r="T1587" s="13">
        <f t="shared" si="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>ROUNDUP((E1588/D1588)*100,0)</f>
        <v>0</v>
      </c>
      <c r="P1588" s="6">
        <f xml:space="preserve"> IFERROR(ROUNDUP(E1588/L1588,2),0)</f>
        <v>0</v>
      </c>
      <c r="Q1588" s="7" t="s">
        <v>8348</v>
      </c>
      <c r="R1588" s="7" t="s">
        <v>8354</v>
      </c>
      <c r="S1588" s="13">
        <f t="shared" si="48"/>
        <v>42069.104421296302</v>
      </c>
      <c r="T1588" s="13">
        <f t="shared" si="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>ROUNDUP((E1589/D1589)*100,0)</f>
        <v>1</v>
      </c>
      <c r="P1589" s="6">
        <f xml:space="preserve"> IFERROR(ROUNDUP(E1589/L1589,2),0)</f>
        <v>1</v>
      </c>
      <c r="Q1589" s="7" t="s">
        <v>8348</v>
      </c>
      <c r="R1589" s="7" t="s">
        <v>8354</v>
      </c>
      <c r="S1589" s="13">
        <f t="shared" si="48"/>
        <v>41956.950983796298</v>
      </c>
      <c r="T1589" s="13">
        <f t="shared" si="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>ROUNDUP((E1590/D1590)*100,0)</f>
        <v>0</v>
      </c>
      <c r="P1590" s="6">
        <f xml:space="preserve"> IFERROR(ROUNDUP(E1590/L1590,2),0)</f>
        <v>0</v>
      </c>
      <c r="Q1590" s="7" t="s">
        <v>8348</v>
      </c>
      <c r="R1590" s="7" t="s">
        <v>8354</v>
      </c>
      <c r="S1590" s="13">
        <f t="shared" si="48"/>
        <v>42005.24998842593</v>
      </c>
      <c r="T1590" s="13">
        <f t="shared" si="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>ROUNDUP((E1591/D1591)*100,0)</f>
        <v>0</v>
      </c>
      <c r="P1591" s="6">
        <f xml:space="preserve"> IFERROR(ROUNDUP(E1591/L1591,2),0)</f>
        <v>0</v>
      </c>
      <c r="Q1591" s="7" t="s">
        <v>8348</v>
      </c>
      <c r="R1591" s="7" t="s">
        <v>8354</v>
      </c>
      <c r="S1591" s="13">
        <f t="shared" si="48"/>
        <v>42256.984791666662</v>
      </c>
      <c r="T1591" s="13">
        <f t="shared" si="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>ROUNDUP((E1592/D1592)*100,0)</f>
        <v>2</v>
      </c>
      <c r="P1592" s="6">
        <f xml:space="preserve"> IFERROR(ROUNDUP(E1592/L1592,2),0)</f>
        <v>510</v>
      </c>
      <c r="Q1592" s="7" t="s">
        <v>8348</v>
      </c>
      <c r="R1592" s="7" t="s">
        <v>8354</v>
      </c>
      <c r="S1592" s="13">
        <f t="shared" si="48"/>
        <v>42240.857222222221</v>
      </c>
      <c r="T1592" s="13">
        <f t="shared" si="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>ROUNDUP((E1593/D1593)*100,0)</f>
        <v>30</v>
      </c>
      <c r="P1593" s="6">
        <f xml:space="preserve"> IFERROR(ROUNDUP(E1593/L1593,2),0)</f>
        <v>44.48</v>
      </c>
      <c r="Q1593" s="7" t="s">
        <v>8348</v>
      </c>
      <c r="R1593" s="7" t="s">
        <v>8354</v>
      </c>
      <c r="S1593" s="13">
        <f t="shared" si="48"/>
        <v>42433.726168981477</v>
      </c>
      <c r="T1593" s="13">
        <f t="shared" si="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>ROUNDUP((E1594/D1594)*100,0)</f>
        <v>0</v>
      </c>
      <c r="P1594" s="6">
        <f xml:space="preserve"> IFERROR(ROUNDUP(E1594/L1594,2),0)</f>
        <v>0</v>
      </c>
      <c r="Q1594" s="7" t="s">
        <v>8348</v>
      </c>
      <c r="R1594" s="7" t="s">
        <v>8354</v>
      </c>
      <c r="S1594" s="13">
        <f t="shared" si="48"/>
        <v>42046.072743055556</v>
      </c>
      <c r="T1594" s="13">
        <f t="shared" si="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>ROUNDUP((E1595/D1595)*100,0)</f>
        <v>1</v>
      </c>
      <c r="P1595" s="6">
        <f xml:space="preserve"> IFERROR(ROUNDUP(E1595/L1595,2),0)</f>
        <v>1</v>
      </c>
      <c r="Q1595" s="7" t="s">
        <v>8348</v>
      </c>
      <c r="R1595" s="7" t="s">
        <v>8354</v>
      </c>
      <c r="S1595" s="13">
        <f t="shared" si="48"/>
        <v>42033.845543981486</v>
      </c>
      <c r="T1595" s="13">
        <f t="shared" si="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>ROUNDUP((E1596/D1596)*100,0)</f>
        <v>21</v>
      </c>
      <c r="P1596" s="6">
        <f xml:space="preserve"> IFERROR(ROUNDUP(E1596/L1596,2),0)</f>
        <v>20.5</v>
      </c>
      <c r="Q1596" s="7" t="s">
        <v>8348</v>
      </c>
      <c r="R1596" s="7" t="s">
        <v>8354</v>
      </c>
      <c r="S1596" s="13">
        <f t="shared" si="48"/>
        <v>42445.712754629625</v>
      </c>
      <c r="T1596" s="13">
        <f t="shared" si="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>ROUNDUP((E1597/D1597)*100,0)</f>
        <v>1</v>
      </c>
      <c r="P1597" s="6">
        <f xml:space="preserve"> IFERROR(ROUNDUP(E1597/L1597,2),0)</f>
        <v>40</v>
      </c>
      <c r="Q1597" s="7" t="s">
        <v>8348</v>
      </c>
      <c r="R1597" s="7" t="s">
        <v>8354</v>
      </c>
      <c r="S1597" s="13">
        <f t="shared" si="48"/>
        <v>41780.050092592595</v>
      </c>
      <c r="T1597" s="13">
        <f t="shared" si="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>ROUNDUP((E1598/D1598)*100,0)</f>
        <v>3</v>
      </c>
      <c r="P1598" s="6">
        <f xml:space="preserve"> IFERROR(ROUNDUP(E1598/L1598,2),0)</f>
        <v>25</v>
      </c>
      <c r="Q1598" s="7" t="s">
        <v>8348</v>
      </c>
      <c r="R1598" s="7" t="s">
        <v>8354</v>
      </c>
      <c r="S1598" s="13">
        <f t="shared" si="48"/>
        <v>41941.430196759262</v>
      </c>
      <c r="T1598" s="13">
        <f t="shared" si="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>ROUNDUP((E1599/D1599)*100,0)</f>
        <v>0</v>
      </c>
      <c r="P1599" s="6">
        <f xml:space="preserve"> IFERROR(ROUNDUP(E1599/L1599,2),0)</f>
        <v>0</v>
      </c>
      <c r="Q1599" s="7" t="s">
        <v>8348</v>
      </c>
      <c r="R1599" s="7" t="s">
        <v>8354</v>
      </c>
      <c r="S1599" s="13">
        <f t="shared" si="48"/>
        <v>42603.354131944448</v>
      </c>
      <c r="T1599" s="13">
        <f t="shared" si="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>ROUNDUP((E1600/D1600)*100,0)</f>
        <v>1</v>
      </c>
      <c r="P1600" s="6">
        <f xml:space="preserve"> IFERROR(ROUNDUP(E1600/L1600,2),0)</f>
        <v>1</v>
      </c>
      <c r="Q1600" s="7" t="s">
        <v>8348</v>
      </c>
      <c r="R1600" s="7" t="s">
        <v>8354</v>
      </c>
      <c r="S1600" s="13">
        <f t="shared" si="48"/>
        <v>42151.667337962965</v>
      </c>
      <c r="T1600" s="13">
        <f t="shared" si="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>ROUNDUP((E1601/D1601)*100,0)</f>
        <v>0</v>
      </c>
      <c r="P1601" s="6">
        <f xml:space="preserve"> IFERROR(ROUNDUP(E1601/L1601,2),0)</f>
        <v>0</v>
      </c>
      <c r="Q1601" s="7" t="s">
        <v>8348</v>
      </c>
      <c r="R1601" s="7" t="s">
        <v>8354</v>
      </c>
      <c r="S1601" s="13">
        <f t="shared" si="48"/>
        <v>42438.53907407407</v>
      </c>
      <c r="T1601" s="13">
        <f t="shared" si="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>ROUNDUP((E1602/D1602)*100,0)</f>
        <v>8</v>
      </c>
      <c r="P1602" s="6">
        <f xml:space="preserve"> IFERROR(ROUNDUP(E1602/L1602,2),0)</f>
        <v>40.78</v>
      </c>
      <c r="Q1602" s="7" t="s">
        <v>8348</v>
      </c>
      <c r="R1602" s="7" t="s">
        <v>8354</v>
      </c>
      <c r="S1602" s="13">
        <f t="shared" si="48"/>
        <v>41791.057314814818</v>
      </c>
      <c r="T1602" s="13">
        <f t="shared" si="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>ROUNDUP((E1603/D1603)*100,0)</f>
        <v>109</v>
      </c>
      <c r="P1603" s="6">
        <f xml:space="preserve"> IFERROR(ROUNDUP(E1603/L1603,2),0)</f>
        <v>48.33</v>
      </c>
      <c r="Q1603" s="7" t="s">
        <v>8309</v>
      </c>
      <c r="R1603" s="7" t="s">
        <v>8310</v>
      </c>
      <c r="S1603" s="13">
        <f t="shared" ref="S1603:S1666" si="50">(((J1603/60)/60)/24)+DATE(1970,1,1)</f>
        <v>40638.092974537038</v>
      </c>
      <c r="T1603" s="13">
        <f t="shared" ref="T1603:T1666" si="51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>ROUNDUP((E1604/D1604)*100,0)</f>
        <v>101</v>
      </c>
      <c r="P1604" s="6">
        <f xml:space="preserve"> IFERROR(ROUNDUP(E1604/L1604,2),0)</f>
        <v>46.96</v>
      </c>
      <c r="Q1604" s="7" t="s">
        <v>8309</v>
      </c>
      <c r="R1604" s="7" t="s">
        <v>8310</v>
      </c>
      <c r="S1604" s="13">
        <f t="shared" si="50"/>
        <v>40788.297650462962</v>
      </c>
      <c r="T1604" s="13">
        <f t="shared" si="51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>ROUNDUP((E1605/D1605)*100,0)</f>
        <v>101</v>
      </c>
      <c r="P1605" s="6">
        <f xml:space="preserve"> IFERROR(ROUNDUP(E1605/L1605,2),0)</f>
        <v>66.690000000000012</v>
      </c>
      <c r="Q1605" s="7" t="s">
        <v>8309</v>
      </c>
      <c r="R1605" s="7" t="s">
        <v>8310</v>
      </c>
      <c r="S1605" s="13">
        <f t="shared" si="50"/>
        <v>40876.169664351852</v>
      </c>
      <c r="T1605" s="13">
        <f t="shared" si="51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>ROUNDUP((E1606/D1606)*100,0)</f>
        <v>123</v>
      </c>
      <c r="P1606" s="6">
        <f xml:space="preserve"> IFERROR(ROUNDUP(E1606/L1606,2),0)</f>
        <v>48.85</v>
      </c>
      <c r="Q1606" s="7" t="s">
        <v>8309</v>
      </c>
      <c r="R1606" s="7" t="s">
        <v>8310</v>
      </c>
      <c r="S1606" s="13">
        <f t="shared" si="50"/>
        <v>40945.845312500001</v>
      </c>
      <c r="T1606" s="13">
        <f t="shared" si="51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>ROUNDUP((E1607/D1607)*100,0)</f>
        <v>101</v>
      </c>
      <c r="P1607" s="6">
        <f xml:space="preserve"> IFERROR(ROUNDUP(E1607/L1607,2),0)</f>
        <v>137.31</v>
      </c>
      <c r="Q1607" s="7" t="s">
        <v>8309</v>
      </c>
      <c r="R1607" s="7" t="s">
        <v>8310</v>
      </c>
      <c r="S1607" s="13">
        <f t="shared" si="50"/>
        <v>40747.012881944444</v>
      </c>
      <c r="T1607" s="13">
        <f t="shared" si="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>ROUNDUP((E1608/D1608)*100,0)</f>
        <v>102</v>
      </c>
      <c r="P1608" s="6">
        <f xml:space="preserve"> IFERROR(ROUNDUP(E1608/L1608,2),0)</f>
        <v>87.83</v>
      </c>
      <c r="Q1608" s="7" t="s">
        <v>8309</v>
      </c>
      <c r="R1608" s="7" t="s">
        <v>8310</v>
      </c>
      <c r="S1608" s="13">
        <f t="shared" si="50"/>
        <v>40536.111550925925</v>
      </c>
      <c r="T1608" s="13">
        <f t="shared" si="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>ROUNDUP((E1609/D1609)*100,0)</f>
        <v>146</v>
      </c>
      <c r="P1609" s="6">
        <f xml:space="preserve"> IFERROR(ROUNDUP(E1609/L1609,2),0)</f>
        <v>70.790000000000006</v>
      </c>
      <c r="Q1609" s="7" t="s">
        <v>8309</v>
      </c>
      <c r="R1609" s="7" t="s">
        <v>8310</v>
      </c>
      <c r="S1609" s="13">
        <f t="shared" si="50"/>
        <v>41053.80846064815</v>
      </c>
      <c r="T1609" s="13">
        <f t="shared" si="51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>ROUNDUP((E1610/D1610)*100,0)</f>
        <v>102</v>
      </c>
      <c r="P1610" s="6">
        <f xml:space="preserve"> IFERROR(ROUNDUP(E1610/L1610,2),0)</f>
        <v>52.83</v>
      </c>
      <c r="Q1610" s="7" t="s">
        <v>8309</v>
      </c>
      <c r="R1610" s="7" t="s">
        <v>8310</v>
      </c>
      <c r="S1610" s="13">
        <f t="shared" si="50"/>
        <v>41607.83085648148</v>
      </c>
      <c r="T1610" s="13">
        <f t="shared" si="5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>ROUNDUP((E1611/D1611)*100,0)</f>
        <v>119</v>
      </c>
      <c r="P1611" s="6">
        <f xml:space="preserve"> IFERROR(ROUNDUP(E1611/L1611,2),0)</f>
        <v>443.75</v>
      </c>
      <c r="Q1611" s="7" t="s">
        <v>8309</v>
      </c>
      <c r="R1611" s="7" t="s">
        <v>8310</v>
      </c>
      <c r="S1611" s="13">
        <f t="shared" si="50"/>
        <v>40796.001261574071</v>
      </c>
      <c r="T1611" s="13">
        <f t="shared" si="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>ROUNDUP((E1612/D1612)*100,0)</f>
        <v>272</v>
      </c>
      <c r="P1612" s="6">
        <f xml:space="preserve"> IFERROR(ROUNDUP(E1612/L1612,2),0)</f>
        <v>48.55</v>
      </c>
      <c r="Q1612" s="7" t="s">
        <v>8309</v>
      </c>
      <c r="R1612" s="7" t="s">
        <v>8310</v>
      </c>
      <c r="S1612" s="13">
        <f t="shared" si="50"/>
        <v>41228.924884259257</v>
      </c>
      <c r="T1612" s="13">
        <f t="shared" si="5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>ROUNDUP((E1613/D1613)*100,0)</f>
        <v>126</v>
      </c>
      <c r="P1613" s="6">
        <f xml:space="preserve"> IFERROR(ROUNDUP(E1613/L1613,2),0)</f>
        <v>37.08</v>
      </c>
      <c r="Q1613" s="7" t="s">
        <v>8309</v>
      </c>
      <c r="R1613" s="7" t="s">
        <v>8310</v>
      </c>
      <c r="S1613" s="13">
        <f t="shared" si="50"/>
        <v>41409.00037037037</v>
      </c>
      <c r="T1613" s="13">
        <f t="shared" si="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>ROUNDUP((E1614/D1614)*100,0)</f>
        <v>110</v>
      </c>
      <c r="P1614" s="6">
        <f xml:space="preserve"> IFERROR(ROUNDUP(E1614/L1614,2),0)</f>
        <v>50</v>
      </c>
      <c r="Q1614" s="7" t="s">
        <v>8309</v>
      </c>
      <c r="R1614" s="7" t="s">
        <v>8310</v>
      </c>
      <c r="S1614" s="13">
        <f t="shared" si="50"/>
        <v>41246.874814814815</v>
      </c>
      <c r="T1614" s="13">
        <f t="shared" si="51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>ROUNDUP((E1615/D1615)*100,0)</f>
        <v>102</v>
      </c>
      <c r="P1615" s="6">
        <f xml:space="preserve"> IFERROR(ROUNDUP(E1615/L1615,2),0)</f>
        <v>39.04</v>
      </c>
      <c r="Q1615" s="7" t="s">
        <v>8309</v>
      </c>
      <c r="R1615" s="7" t="s">
        <v>8310</v>
      </c>
      <c r="S1615" s="13">
        <f t="shared" si="50"/>
        <v>41082.069467592592</v>
      </c>
      <c r="T1615" s="13">
        <f t="shared" si="51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>ROUNDUP((E1616/D1616)*100,0)</f>
        <v>103</v>
      </c>
      <c r="P1616" s="6">
        <f xml:space="preserve"> IFERROR(ROUNDUP(E1616/L1616,2),0)</f>
        <v>66.690000000000012</v>
      </c>
      <c r="Q1616" s="7" t="s">
        <v>8309</v>
      </c>
      <c r="R1616" s="7" t="s">
        <v>8310</v>
      </c>
      <c r="S1616" s="13">
        <f t="shared" si="50"/>
        <v>41794.981122685182</v>
      </c>
      <c r="T1616" s="13">
        <f t="shared" si="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>ROUNDUP((E1617/D1617)*100,0)</f>
        <v>115</v>
      </c>
      <c r="P1617" s="6">
        <f xml:space="preserve"> IFERROR(ROUNDUP(E1617/L1617,2),0)</f>
        <v>67.14</v>
      </c>
      <c r="Q1617" s="7" t="s">
        <v>8309</v>
      </c>
      <c r="R1617" s="7" t="s">
        <v>8310</v>
      </c>
      <c r="S1617" s="13">
        <f t="shared" si="50"/>
        <v>40845.050879629627</v>
      </c>
      <c r="T1617" s="13">
        <f t="shared" si="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>ROUNDUP((E1618/D1618)*100,0)</f>
        <v>105</v>
      </c>
      <c r="P1618" s="6">
        <f xml:space="preserve"> IFERROR(ROUNDUP(E1618/L1618,2),0)</f>
        <v>66.37</v>
      </c>
      <c r="Q1618" s="7" t="s">
        <v>8309</v>
      </c>
      <c r="R1618" s="7" t="s">
        <v>8310</v>
      </c>
      <c r="S1618" s="13">
        <f t="shared" si="50"/>
        <v>41194.715520833335</v>
      </c>
      <c r="T1618" s="13">
        <f t="shared" si="51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>ROUNDUP((E1619/D1619)*100,0)</f>
        <v>146</v>
      </c>
      <c r="P1619" s="6">
        <f xml:space="preserve"> IFERROR(ROUNDUP(E1619/L1619,2),0)</f>
        <v>64.63000000000001</v>
      </c>
      <c r="Q1619" s="7" t="s">
        <v>8309</v>
      </c>
      <c r="R1619" s="7" t="s">
        <v>8310</v>
      </c>
      <c r="S1619" s="13">
        <f t="shared" si="50"/>
        <v>41546.664212962962</v>
      </c>
      <c r="T1619" s="13">
        <f t="shared" si="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>ROUNDUP((E1620/D1620)*100,0)</f>
        <v>106</v>
      </c>
      <c r="P1620" s="6">
        <f xml:space="preserve"> IFERROR(ROUNDUP(E1620/L1620,2),0)</f>
        <v>58.379999999999995</v>
      </c>
      <c r="Q1620" s="7" t="s">
        <v>8309</v>
      </c>
      <c r="R1620" s="7" t="s">
        <v>8310</v>
      </c>
      <c r="S1620" s="13">
        <f t="shared" si="50"/>
        <v>41301.654340277775</v>
      </c>
      <c r="T1620" s="13">
        <f t="shared" si="51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>ROUNDUP((E1621/D1621)*100,0)</f>
        <v>134</v>
      </c>
      <c r="P1621" s="6">
        <f xml:space="preserve"> IFERROR(ROUNDUP(E1621/L1621,2),0)</f>
        <v>86.960000000000008</v>
      </c>
      <c r="Q1621" s="7" t="s">
        <v>8309</v>
      </c>
      <c r="R1621" s="7" t="s">
        <v>8310</v>
      </c>
      <c r="S1621" s="13">
        <f t="shared" si="50"/>
        <v>41876.18618055556</v>
      </c>
      <c r="T1621" s="13">
        <f t="shared" si="5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>ROUNDUP((E1622/D1622)*100,0)</f>
        <v>113</v>
      </c>
      <c r="P1622" s="6">
        <f xml:space="preserve"> IFERROR(ROUNDUP(E1622/L1622,2),0)</f>
        <v>66.48</v>
      </c>
      <c r="Q1622" s="7" t="s">
        <v>8309</v>
      </c>
      <c r="R1622" s="7" t="s">
        <v>8310</v>
      </c>
      <c r="S1622" s="13">
        <f t="shared" si="50"/>
        <v>41321.339583333334</v>
      </c>
      <c r="T1622" s="13">
        <f t="shared" si="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>ROUNDUP((E1623/D1623)*100,0)</f>
        <v>122</v>
      </c>
      <c r="P1623" s="6">
        <f xml:space="preserve"> IFERROR(ROUNDUP(E1623/L1623,2),0)</f>
        <v>163.79</v>
      </c>
      <c r="Q1623" s="7" t="s">
        <v>8309</v>
      </c>
      <c r="R1623" s="7" t="s">
        <v>8310</v>
      </c>
      <c r="S1623" s="13">
        <f t="shared" si="50"/>
        <v>41003.60665509259</v>
      </c>
      <c r="T1623" s="13">
        <f t="shared" si="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>ROUNDUP((E1624/D1624)*100,0)</f>
        <v>102</v>
      </c>
      <c r="P1624" s="6">
        <f xml:space="preserve"> IFERROR(ROUNDUP(E1624/L1624,2),0)</f>
        <v>107.99000000000001</v>
      </c>
      <c r="Q1624" s="7" t="s">
        <v>8309</v>
      </c>
      <c r="R1624" s="7" t="s">
        <v>8310</v>
      </c>
      <c r="S1624" s="13">
        <f t="shared" si="50"/>
        <v>41950.29483796296</v>
      </c>
      <c r="T1624" s="13">
        <f t="shared" si="51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>ROUNDUP((E1625/D1625)*100,0)</f>
        <v>102</v>
      </c>
      <c r="P1625" s="6">
        <f xml:space="preserve"> IFERROR(ROUNDUP(E1625/L1625,2),0)</f>
        <v>42.12</v>
      </c>
      <c r="Q1625" s="7" t="s">
        <v>8309</v>
      </c>
      <c r="R1625" s="7" t="s">
        <v>8310</v>
      </c>
      <c r="S1625" s="13">
        <f t="shared" si="50"/>
        <v>41453.688530092593</v>
      </c>
      <c r="T1625" s="13">
        <f t="shared" si="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>ROUNDUP((E1626/D1626)*100,0)</f>
        <v>118</v>
      </c>
      <c r="P1626" s="6">
        <f xml:space="preserve"> IFERROR(ROUNDUP(E1626/L1626,2),0)</f>
        <v>47.2</v>
      </c>
      <c r="Q1626" s="7" t="s">
        <v>8309</v>
      </c>
      <c r="R1626" s="7" t="s">
        <v>8310</v>
      </c>
      <c r="S1626" s="13">
        <f t="shared" si="50"/>
        <v>41243.367303240739</v>
      </c>
      <c r="T1626" s="13">
        <f t="shared" si="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>ROUNDUP((E1627/D1627)*100,0)</f>
        <v>156</v>
      </c>
      <c r="P1627" s="6">
        <f xml:space="preserve"> IFERROR(ROUNDUP(E1627/L1627,2),0)</f>
        <v>112.02000000000001</v>
      </c>
      <c r="Q1627" s="7" t="s">
        <v>8309</v>
      </c>
      <c r="R1627" s="7" t="s">
        <v>8310</v>
      </c>
      <c r="S1627" s="13">
        <f t="shared" si="50"/>
        <v>41135.699687500004</v>
      </c>
      <c r="T1627" s="13">
        <f t="shared" si="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>ROUNDUP((E1628/D1628)*100,0)</f>
        <v>102</v>
      </c>
      <c r="P1628" s="6">
        <f xml:space="preserve"> IFERROR(ROUNDUP(E1628/L1628,2),0)</f>
        <v>74.960000000000008</v>
      </c>
      <c r="Q1628" s="7" t="s">
        <v>8309</v>
      </c>
      <c r="R1628" s="7" t="s">
        <v>8310</v>
      </c>
      <c r="S1628" s="13">
        <f t="shared" si="50"/>
        <v>41579.847997685189</v>
      </c>
      <c r="T1628" s="13">
        <f t="shared" si="51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>ROUNDUP((E1629/D1629)*100,0)</f>
        <v>117</v>
      </c>
      <c r="P1629" s="6">
        <f xml:space="preserve"> IFERROR(ROUNDUP(E1629/L1629,2),0)</f>
        <v>61.58</v>
      </c>
      <c r="Q1629" s="7" t="s">
        <v>8309</v>
      </c>
      <c r="R1629" s="7" t="s">
        <v>8310</v>
      </c>
      <c r="S1629" s="13">
        <f t="shared" si="50"/>
        <v>41205.707048611112</v>
      </c>
      <c r="T1629" s="13">
        <f t="shared" si="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>ROUNDUP((E1630/D1630)*100,0)</f>
        <v>101</v>
      </c>
      <c r="P1630" s="6">
        <f xml:space="preserve"> IFERROR(ROUNDUP(E1630/L1630,2),0)</f>
        <v>45.879999999999995</v>
      </c>
      <c r="Q1630" s="7" t="s">
        <v>8309</v>
      </c>
      <c r="R1630" s="7" t="s">
        <v>8310</v>
      </c>
      <c r="S1630" s="13">
        <f t="shared" si="50"/>
        <v>41774.737060185187</v>
      </c>
      <c r="T1630" s="13">
        <f t="shared" si="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>ROUNDUP((E1631/D1631)*100,0)</f>
        <v>104</v>
      </c>
      <c r="P1631" s="6">
        <f xml:space="preserve"> IFERROR(ROUNDUP(E1631/L1631,2),0)</f>
        <v>75.86</v>
      </c>
      <c r="Q1631" s="7" t="s">
        <v>8309</v>
      </c>
      <c r="R1631" s="7" t="s">
        <v>8310</v>
      </c>
      <c r="S1631" s="13">
        <f t="shared" si="50"/>
        <v>41645.867280092592</v>
      </c>
      <c r="T1631" s="13">
        <f t="shared" si="51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>ROUNDUP((E1632/D1632)*100,0)</f>
        <v>266</v>
      </c>
      <c r="P1632" s="6">
        <f xml:space="preserve"> IFERROR(ROUNDUP(E1632/L1632,2),0)</f>
        <v>84.210000000000008</v>
      </c>
      <c r="Q1632" s="7" t="s">
        <v>8309</v>
      </c>
      <c r="R1632" s="7" t="s">
        <v>8310</v>
      </c>
      <c r="S1632" s="13">
        <f t="shared" si="50"/>
        <v>40939.837673611109</v>
      </c>
      <c r="T1632" s="13">
        <f t="shared" si="51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>ROUNDUP((E1633/D1633)*100,0)</f>
        <v>156</v>
      </c>
      <c r="P1633" s="6">
        <f xml:space="preserve"> IFERROR(ROUNDUP(E1633/L1633,2),0)</f>
        <v>117.23</v>
      </c>
      <c r="Q1633" s="7" t="s">
        <v>8309</v>
      </c>
      <c r="R1633" s="7" t="s">
        <v>8310</v>
      </c>
      <c r="S1633" s="13">
        <f t="shared" si="50"/>
        <v>41164.859502314815</v>
      </c>
      <c r="T1633" s="13">
        <f t="shared" si="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>ROUNDUP((E1634/D1634)*100,0)</f>
        <v>102</v>
      </c>
      <c r="P1634" s="6">
        <f xml:space="preserve"> IFERROR(ROUNDUP(E1634/L1634,2),0)</f>
        <v>86.490000000000009</v>
      </c>
      <c r="Q1634" s="7" t="s">
        <v>8309</v>
      </c>
      <c r="R1634" s="7" t="s">
        <v>8310</v>
      </c>
      <c r="S1634" s="13">
        <f t="shared" si="50"/>
        <v>40750.340902777774</v>
      </c>
      <c r="T1634" s="13">
        <f t="shared" si="51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>ROUNDUP((E1635/D1635)*100,0)</f>
        <v>100</v>
      </c>
      <c r="P1635" s="6">
        <f xml:space="preserve"> IFERROR(ROUNDUP(E1635/L1635,2),0)</f>
        <v>172.42</v>
      </c>
      <c r="Q1635" s="7" t="s">
        <v>8309</v>
      </c>
      <c r="R1635" s="7" t="s">
        <v>8310</v>
      </c>
      <c r="S1635" s="13">
        <f t="shared" si="50"/>
        <v>40896.883750000001</v>
      </c>
      <c r="T1635" s="13">
        <f t="shared" si="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>ROUNDUP((E1636/D1636)*100,0)</f>
        <v>101</v>
      </c>
      <c r="P1636" s="6">
        <f xml:space="preserve"> IFERROR(ROUNDUP(E1636/L1636,2),0)</f>
        <v>62.82</v>
      </c>
      <c r="Q1636" s="7" t="s">
        <v>8309</v>
      </c>
      <c r="R1636" s="7" t="s">
        <v>8310</v>
      </c>
      <c r="S1636" s="13">
        <f t="shared" si="50"/>
        <v>40658.189826388887</v>
      </c>
      <c r="T1636" s="13">
        <f t="shared" si="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>ROUNDUP((E1637/D1637)*100,0)</f>
        <v>126</v>
      </c>
      <c r="P1637" s="6">
        <f xml:space="preserve"> IFERROR(ROUNDUP(E1637/L1637,2),0)</f>
        <v>67.73</v>
      </c>
      <c r="Q1637" s="7" t="s">
        <v>8309</v>
      </c>
      <c r="R1637" s="7" t="s">
        <v>8310</v>
      </c>
      <c r="S1637" s="13">
        <f t="shared" si="50"/>
        <v>42502.868761574078</v>
      </c>
      <c r="T1637" s="13">
        <f t="shared" si="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>ROUNDUP((E1638/D1638)*100,0)</f>
        <v>104</v>
      </c>
      <c r="P1638" s="6">
        <f xml:space="preserve"> IFERROR(ROUNDUP(E1638/L1638,2),0)</f>
        <v>53.57</v>
      </c>
      <c r="Q1638" s="7" t="s">
        <v>8309</v>
      </c>
      <c r="R1638" s="7" t="s">
        <v>8310</v>
      </c>
      <c r="S1638" s="13">
        <f t="shared" si="50"/>
        <v>40663.08666666667</v>
      </c>
      <c r="T1638" s="13">
        <f t="shared" si="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>ROUNDUP((E1639/D1639)*100,0)</f>
        <v>104</v>
      </c>
      <c r="P1639" s="6">
        <f xml:space="preserve"> IFERROR(ROUNDUP(E1639/L1639,2),0)</f>
        <v>34.6</v>
      </c>
      <c r="Q1639" s="7" t="s">
        <v>8309</v>
      </c>
      <c r="R1639" s="7" t="s">
        <v>8310</v>
      </c>
      <c r="S1639" s="13">
        <f t="shared" si="50"/>
        <v>40122.751620370371</v>
      </c>
      <c r="T1639" s="13">
        <f t="shared" si="5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>ROUNDUP((E1640/D1640)*100,0)</f>
        <v>105</v>
      </c>
      <c r="P1640" s="6">
        <f xml:space="preserve"> IFERROR(ROUNDUP(E1640/L1640,2),0)</f>
        <v>38.89</v>
      </c>
      <c r="Q1640" s="7" t="s">
        <v>8309</v>
      </c>
      <c r="R1640" s="7" t="s">
        <v>8310</v>
      </c>
      <c r="S1640" s="13">
        <f t="shared" si="50"/>
        <v>41288.68712962963</v>
      </c>
      <c r="T1640" s="13">
        <f t="shared" si="51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>ROUNDUP((E1641/D1641)*100,0)</f>
        <v>100</v>
      </c>
      <c r="P1641" s="6">
        <f xml:space="preserve"> IFERROR(ROUNDUP(E1641/L1641,2),0)</f>
        <v>94.740000000000009</v>
      </c>
      <c r="Q1641" s="7" t="s">
        <v>8309</v>
      </c>
      <c r="R1641" s="7" t="s">
        <v>8310</v>
      </c>
      <c r="S1641" s="13">
        <f t="shared" si="50"/>
        <v>40941.652372685188</v>
      </c>
      <c r="T1641" s="13">
        <f t="shared" si="51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>ROUNDUP((E1642/D1642)*100,0)</f>
        <v>170</v>
      </c>
      <c r="P1642" s="6">
        <f xml:space="preserve"> IFERROR(ROUNDUP(E1642/L1642,2),0)</f>
        <v>39.97</v>
      </c>
      <c r="Q1642" s="7" t="s">
        <v>8309</v>
      </c>
      <c r="R1642" s="7" t="s">
        <v>8310</v>
      </c>
      <c r="S1642" s="13">
        <f t="shared" si="50"/>
        <v>40379.23096064815</v>
      </c>
      <c r="T1642" s="13">
        <f t="shared" si="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>ROUNDUP((E1643/D1643)*100,0)</f>
        <v>102</v>
      </c>
      <c r="P1643" s="6">
        <f xml:space="preserve"> IFERROR(ROUNDUP(E1643/L1643,2),0)</f>
        <v>97.5</v>
      </c>
      <c r="Q1643" s="7" t="s">
        <v>8309</v>
      </c>
      <c r="R1643" s="7" t="s">
        <v>8319</v>
      </c>
      <c r="S1643" s="13">
        <f t="shared" si="50"/>
        <v>41962.596574074079</v>
      </c>
      <c r="T1643" s="13">
        <f t="shared" si="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>ROUNDUP((E1644/D1644)*100,0)</f>
        <v>100</v>
      </c>
      <c r="P1644" s="6">
        <f xml:space="preserve"> IFERROR(ROUNDUP(E1644/L1644,2),0)</f>
        <v>42.86</v>
      </c>
      <c r="Q1644" s="7" t="s">
        <v>8309</v>
      </c>
      <c r="R1644" s="7" t="s">
        <v>8319</v>
      </c>
      <c r="S1644" s="13">
        <f t="shared" si="50"/>
        <v>40688.024618055555</v>
      </c>
      <c r="T1644" s="13">
        <f t="shared" si="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>ROUNDUP((E1645/D1645)*100,0)</f>
        <v>125</v>
      </c>
      <c r="P1645" s="6">
        <f xml:space="preserve"> IFERROR(ROUNDUP(E1645/L1645,2),0)</f>
        <v>168.51999999999998</v>
      </c>
      <c r="Q1645" s="7" t="s">
        <v>8309</v>
      </c>
      <c r="R1645" s="7" t="s">
        <v>8319</v>
      </c>
      <c r="S1645" s="13">
        <f t="shared" si="50"/>
        <v>41146.824212962965</v>
      </c>
      <c r="T1645" s="13">
        <f t="shared" si="51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>ROUNDUP((E1646/D1646)*100,0)</f>
        <v>110</v>
      </c>
      <c r="P1646" s="6">
        <f xml:space="preserve"> IFERROR(ROUNDUP(E1646/L1646,2),0)</f>
        <v>85.550000000000011</v>
      </c>
      <c r="Q1646" s="7" t="s">
        <v>8309</v>
      </c>
      <c r="R1646" s="7" t="s">
        <v>8319</v>
      </c>
      <c r="S1646" s="13">
        <f t="shared" si="50"/>
        <v>41175.05972222222</v>
      </c>
      <c r="T1646" s="13">
        <f t="shared" si="5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>ROUNDUP((E1647/D1647)*100,0)</f>
        <v>111</v>
      </c>
      <c r="P1647" s="6">
        <f xml:space="preserve"> IFERROR(ROUNDUP(E1647/L1647,2),0)</f>
        <v>554</v>
      </c>
      <c r="Q1647" s="7" t="s">
        <v>8309</v>
      </c>
      <c r="R1647" s="7" t="s">
        <v>8319</v>
      </c>
      <c r="S1647" s="13">
        <f t="shared" si="50"/>
        <v>41521.617361111108</v>
      </c>
      <c r="T1647" s="13">
        <f t="shared" si="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>ROUNDUP((E1648/D1648)*100,0)</f>
        <v>111</v>
      </c>
      <c r="P1648" s="6">
        <f xml:space="preserve"> IFERROR(ROUNDUP(E1648/L1648,2),0)</f>
        <v>26.560000000000002</v>
      </c>
      <c r="Q1648" s="7" t="s">
        <v>8309</v>
      </c>
      <c r="R1648" s="7" t="s">
        <v>8319</v>
      </c>
      <c r="S1648" s="13">
        <f t="shared" si="50"/>
        <v>41833.450266203705</v>
      </c>
      <c r="T1648" s="13">
        <f t="shared" si="5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>ROUNDUP((E1649/D1649)*100,0)</f>
        <v>105</v>
      </c>
      <c r="P1649" s="6">
        <f xml:space="preserve"> IFERROR(ROUNDUP(E1649/L1649,2),0)</f>
        <v>113.83</v>
      </c>
      <c r="Q1649" s="7" t="s">
        <v>8309</v>
      </c>
      <c r="R1649" s="7" t="s">
        <v>8319</v>
      </c>
      <c r="S1649" s="13">
        <f t="shared" si="50"/>
        <v>41039.409456018519</v>
      </c>
      <c r="T1649" s="13">
        <f t="shared" si="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>ROUNDUP((E1650/D1650)*100,0)</f>
        <v>126</v>
      </c>
      <c r="P1650" s="6">
        <f xml:space="preserve"> IFERROR(ROUNDUP(E1650/L1650,2),0)</f>
        <v>32.019999999999996</v>
      </c>
      <c r="Q1650" s="7" t="s">
        <v>8309</v>
      </c>
      <c r="R1650" s="7" t="s">
        <v>8319</v>
      </c>
      <c r="S1650" s="13">
        <f t="shared" si="50"/>
        <v>40592.704652777778</v>
      </c>
      <c r="T1650" s="13">
        <f t="shared" si="51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>ROUNDUP((E1651/D1651)*100,0)</f>
        <v>101</v>
      </c>
      <c r="P1651" s="6">
        <f xml:space="preserve"> IFERROR(ROUNDUP(E1651/L1651,2),0)</f>
        <v>47.19</v>
      </c>
      <c r="Q1651" s="7" t="s">
        <v>8309</v>
      </c>
      <c r="R1651" s="7" t="s">
        <v>8319</v>
      </c>
      <c r="S1651" s="13">
        <f t="shared" si="50"/>
        <v>41737.684664351851</v>
      </c>
      <c r="T1651" s="13">
        <f t="shared" si="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>ROUNDUP((E1652/D1652)*100,0)</f>
        <v>142</v>
      </c>
      <c r="P1652" s="6">
        <f xml:space="preserve"> IFERROR(ROUNDUP(E1652/L1652,2),0)</f>
        <v>88.47</v>
      </c>
      <c r="Q1652" s="7" t="s">
        <v>8309</v>
      </c>
      <c r="R1652" s="7" t="s">
        <v>8319</v>
      </c>
      <c r="S1652" s="13">
        <f t="shared" si="50"/>
        <v>41526.435613425929</v>
      </c>
      <c r="T1652" s="13">
        <f t="shared" si="51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>ROUNDUP((E1653/D1653)*100,0)</f>
        <v>101</v>
      </c>
      <c r="P1653" s="6">
        <f xml:space="preserve"> IFERROR(ROUNDUP(E1653/L1653,2),0)</f>
        <v>100.75</v>
      </c>
      <c r="Q1653" s="7" t="s">
        <v>8309</v>
      </c>
      <c r="R1653" s="7" t="s">
        <v>8319</v>
      </c>
      <c r="S1653" s="13">
        <f t="shared" si="50"/>
        <v>40625.900694444441</v>
      </c>
      <c r="T1653" s="13">
        <f t="shared" si="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>ROUNDUP((E1654/D1654)*100,0)</f>
        <v>101</v>
      </c>
      <c r="P1654" s="6">
        <f xml:space="preserve"> IFERROR(ROUNDUP(E1654/L1654,2),0)</f>
        <v>64.72</v>
      </c>
      <c r="Q1654" s="7" t="s">
        <v>8309</v>
      </c>
      <c r="R1654" s="7" t="s">
        <v>8319</v>
      </c>
      <c r="S1654" s="13">
        <f t="shared" si="50"/>
        <v>41572.492974537039</v>
      </c>
      <c r="T1654" s="13">
        <f t="shared" si="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>ROUNDUP((E1655/D1655)*100,0)</f>
        <v>175</v>
      </c>
      <c r="P1655" s="6">
        <f xml:space="preserve"> IFERROR(ROUNDUP(E1655/L1655,2),0)</f>
        <v>51.86</v>
      </c>
      <c r="Q1655" s="7" t="s">
        <v>8309</v>
      </c>
      <c r="R1655" s="7" t="s">
        <v>8319</v>
      </c>
      <c r="S1655" s="13">
        <f t="shared" si="50"/>
        <v>40626.834444444445</v>
      </c>
      <c r="T1655" s="13">
        <f t="shared" si="51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>ROUNDUP((E1656/D1656)*100,0)</f>
        <v>120</v>
      </c>
      <c r="P1656" s="6">
        <f xml:space="preserve"> IFERROR(ROUNDUP(E1656/L1656,2),0)</f>
        <v>38.799999999999997</v>
      </c>
      <c r="Q1656" s="7" t="s">
        <v>8309</v>
      </c>
      <c r="R1656" s="7" t="s">
        <v>8319</v>
      </c>
      <c r="S1656" s="13">
        <f t="shared" si="50"/>
        <v>40987.890740740739</v>
      </c>
      <c r="T1656" s="13">
        <f t="shared" si="51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>ROUNDUP((E1657/D1657)*100,0)</f>
        <v>143</v>
      </c>
      <c r="P1657" s="6">
        <f xml:space="preserve"> IFERROR(ROUNDUP(E1657/L1657,2),0)</f>
        <v>44.65</v>
      </c>
      <c r="Q1657" s="7" t="s">
        <v>8309</v>
      </c>
      <c r="R1657" s="7" t="s">
        <v>8319</v>
      </c>
      <c r="S1657" s="13">
        <f t="shared" si="50"/>
        <v>40974.791898148149</v>
      </c>
      <c r="T1657" s="13">
        <f t="shared" si="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>ROUNDUP((E1658/D1658)*100,0)</f>
        <v>101</v>
      </c>
      <c r="P1658" s="6">
        <f xml:space="preserve"> IFERROR(ROUNDUP(E1658/L1658,2),0)</f>
        <v>156.78</v>
      </c>
      <c r="Q1658" s="7" t="s">
        <v>8309</v>
      </c>
      <c r="R1658" s="7" t="s">
        <v>8319</v>
      </c>
      <c r="S1658" s="13">
        <f t="shared" si="50"/>
        <v>41226.928842592592</v>
      </c>
      <c r="T1658" s="13">
        <f t="shared" si="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>ROUNDUP((E1659/D1659)*100,0)</f>
        <v>105</v>
      </c>
      <c r="P1659" s="6">
        <f xml:space="preserve"> IFERROR(ROUNDUP(E1659/L1659,2),0)</f>
        <v>118.71000000000001</v>
      </c>
      <c r="Q1659" s="7" t="s">
        <v>8309</v>
      </c>
      <c r="R1659" s="7" t="s">
        <v>8319</v>
      </c>
      <c r="S1659" s="13">
        <f t="shared" si="50"/>
        <v>41023.782037037039</v>
      </c>
      <c r="T1659" s="13">
        <f t="shared" si="51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>ROUNDUP((E1660/D1660)*100,0)</f>
        <v>133</v>
      </c>
      <c r="P1660" s="6">
        <f xml:space="preserve"> IFERROR(ROUNDUP(E1660/L1660,2),0)</f>
        <v>74.150000000000006</v>
      </c>
      <c r="Q1660" s="7" t="s">
        <v>8309</v>
      </c>
      <c r="R1660" s="7" t="s">
        <v>8319</v>
      </c>
      <c r="S1660" s="13">
        <f t="shared" si="50"/>
        <v>41223.22184027778</v>
      </c>
      <c r="T1660" s="13">
        <f t="shared" si="51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>ROUNDUP((E1661/D1661)*100,0)</f>
        <v>113</v>
      </c>
      <c r="P1661" s="6">
        <f xml:space="preserve"> IFERROR(ROUNDUP(E1661/L1661,2),0)</f>
        <v>12.54</v>
      </c>
      <c r="Q1661" s="7" t="s">
        <v>8309</v>
      </c>
      <c r="R1661" s="7" t="s">
        <v>8319</v>
      </c>
      <c r="S1661" s="13">
        <f t="shared" si="50"/>
        <v>41596.913437499999</v>
      </c>
      <c r="T1661" s="13">
        <f t="shared" si="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>ROUNDUP((E1662/D1662)*100,0)</f>
        <v>1254</v>
      </c>
      <c r="P1662" s="6">
        <f xml:space="preserve"> IFERROR(ROUNDUP(E1662/L1662,2),0)</f>
        <v>27.87</v>
      </c>
      <c r="Q1662" s="7" t="s">
        <v>8309</v>
      </c>
      <c r="R1662" s="7" t="s">
        <v>8319</v>
      </c>
      <c r="S1662" s="13">
        <f t="shared" si="50"/>
        <v>42459.693865740745</v>
      </c>
      <c r="T1662" s="13">
        <f t="shared" si="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>ROUNDUP((E1663/D1663)*100,0)</f>
        <v>103</v>
      </c>
      <c r="P1663" s="6">
        <f xml:space="preserve"> IFERROR(ROUNDUP(E1663/L1663,2),0)</f>
        <v>80.180000000000007</v>
      </c>
      <c r="Q1663" s="7" t="s">
        <v>8309</v>
      </c>
      <c r="R1663" s="7" t="s">
        <v>8319</v>
      </c>
      <c r="S1663" s="13">
        <f t="shared" si="50"/>
        <v>42343.998043981483</v>
      </c>
      <c r="T1663" s="13">
        <f t="shared" si="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>ROUNDUP((E1664/D1664)*100,0)</f>
        <v>103</v>
      </c>
      <c r="P1664" s="6">
        <f xml:space="preserve"> IFERROR(ROUNDUP(E1664/L1664,2),0)</f>
        <v>132.44</v>
      </c>
      <c r="Q1664" s="7" t="s">
        <v>8309</v>
      </c>
      <c r="R1664" s="7" t="s">
        <v>8319</v>
      </c>
      <c r="S1664" s="13">
        <f t="shared" si="50"/>
        <v>40848.198333333334</v>
      </c>
      <c r="T1664" s="13">
        <f t="shared" si="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>ROUNDUP((E1665/D1665)*100,0)</f>
        <v>108</v>
      </c>
      <c r="P1665" s="6">
        <f xml:space="preserve"> IFERROR(ROUNDUP(E1665/L1665,2),0)</f>
        <v>33.75</v>
      </c>
      <c r="Q1665" s="7" t="s">
        <v>8309</v>
      </c>
      <c r="R1665" s="7" t="s">
        <v>8319</v>
      </c>
      <c r="S1665" s="13">
        <f t="shared" si="50"/>
        <v>42006.02207175926</v>
      </c>
      <c r="T1665" s="13">
        <f t="shared" si="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>ROUNDUP((E1666/D1666)*100,0)</f>
        <v>123</v>
      </c>
      <c r="P1666" s="6">
        <f xml:space="preserve"> IFERROR(ROUNDUP(E1666/L1666,2),0)</f>
        <v>34.39</v>
      </c>
      <c r="Q1666" s="7" t="s">
        <v>8309</v>
      </c>
      <c r="R1666" s="7" t="s">
        <v>8319</v>
      </c>
      <c r="S1666" s="13">
        <f t="shared" si="50"/>
        <v>40939.761782407404</v>
      </c>
      <c r="T1666" s="13">
        <f t="shared" si="51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>ROUNDUP((E1667/D1667)*100,0)</f>
        <v>120</v>
      </c>
      <c r="P1667" s="6">
        <f xml:space="preserve"> IFERROR(ROUNDUP(E1667/L1667,2),0)</f>
        <v>44.96</v>
      </c>
      <c r="Q1667" s="7" t="s">
        <v>8309</v>
      </c>
      <c r="R1667" s="7" t="s">
        <v>8319</v>
      </c>
      <c r="S1667" s="13">
        <f t="shared" ref="S1667:S1730" si="52">(((J1667/60)/60)/24)+DATE(1970,1,1)</f>
        <v>40564.649456018517</v>
      </c>
      <c r="T1667" s="13">
        <f t="shared" ref="T1667:T1730" si="53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>ROUNDUP((E1668/D1668)*100,0)</f>
        <v>161</v>
      </c>
      <c r="P1668" s="6">
        <f xml:space="preserve"> IFERROR(ROUNDUP(E1668/L1668,2),0)</f>
        <v>41.05</v>
      </c>
      <c r="Q1668" s="7" t="s">
        <v>8309</v>
      </c>
      <c r="R1668" s="7" t="s">
        <v>8319</v>
      </c>
      <c r="S1668" s="13">
        <f t="shared" si="52"/>
        <v>41331.253159722226</v>
      </c>
      <c r="T1668" s="13">
        <f t="shared" si="5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>ROUNDUP((E1669/D1669)*100,0)</f>
        <v>127</v>
      </c>
      <c r="P1669" s="6">
        <f xml:space="preserve"> IFERROR(ROUNDUP(E1669/L1669,2),0)</f>
        <v>52.6</v>
      </c>
      <c r="Q1669" s="7" t="s">
        <v>8309</v>
      </c>
      <c r="R1669" s="7" t="s">
        <v>8319</v>
      </c>
      <c r="S1669" s="13">
        <f t="shared" si="52"/>
        <v>41682.0705787037</v>
      </c>
      <c r="T1669" s="13">
        <f t="shared" si="53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>ROUNDUP((E1670/D1670)*100,0)</f>
        <v>103</v>
      </c>
      <c r="P1670" s="6">
        <f xml:space="preserve"> IFERROR(ROUNDUP(E1670/L1670,2),0)</f>
        <v>70.790000000000006</v>
      </c>
      <c r="Q1670" s="7" t="s">
        <v>8309</v>
      </c>
      <c r="R1670" s="7" t="s">
        <v>8319</v>
      </c>
      <c r="S1670" s="13">
        <f t="shared" si="52"/>
        <v>40845.14975694444</v>
      </c>
      <c r="T1670" s="13">
        <f t="shared" si="5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>ROUNDUP((E1671/D1671)*100,0)</f>
        <v>140</v>
      </c>
      <c r="P1671" s="6">
        <f xml:space="preserve"> IFERROR(ROUNDUP(E1671/L1671,2),0)</f>
        <v>53.75</v>
      </c>
      <c r="Q1671" s="7" t="s">
        <v>8309</v>
      </c>
      <c r="R1671" s="7" t="s">
        <v>8319</v>
      </c>
      <c r="S1671" s="13">
        <f t="shared" si="52"/>
        <v>42461.885138888887</v>
      </c>
      <c r="T1671" s="13">
        <f t="shared" si="5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>ROUNDUP((E1672/D1672)*100,0)</f>
        <v>103</v>
      </c>
      <c r="P1672" s="6">
        <f xml:space="preserve"> IFERROR(ROUNDUP(E1672/L1672,2),0)</f>
        <v>44.61</v>
      </c>
      <c r="Q1672" s="7" t="s">
        <v>8309</v>
      </c>
      <c r="R1672" s="7" t="s">
        <v>8319</v>
      </c>
      <c r="S1672" s="13">
        <f t="shared" si="52"/>
        <v>40313.930543981485</v>
      </c>
      <c r="T1672" s="13">
        <f t="shared" si="5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>ROUNDUP((E1673/D1673)*100,0)</f>
        <v>101</v>
      </c>
      <c r="P1673" s="6">
        <f xml:space="preserve"> IFERROR(ROUNDUP(E1673/L1673,2),0)</f>
        <v>26.150000000000002</v>
      </c>
      <c r="Q1673" s="7" t="s">
        <v>8309</v>
      </c>
      <c r="R1673" s="7" t="s">
        <v>8319</v>
      </c>
      <c r="S1673" s="13">
        <f t="shared" si="52"/>
        <v>42553.54414351852</v>
      </c>
      <c r="T1673" s="13">
        <f t="shared" si="5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>ROUNDUP((E1674/D1674)*100,0)</f>
        <v>113</v>
      </c>
      <c r="P1674" s="6">
        <f xml:space="preserve"> IFERROR(ROUNDUP(E1674/L1674,2),0)</f>
        <v>39.19</v>
      </c>
      <c r="Q1674" s="7" t="s">
        <v>8309</v>
      </c>
      <c r="R1674" s="7" t="s">
        <v>8319</v>
      </c>
      <c r="S1674" s="13">
        <f t="shared" si="52"/>
        <v>41034.656597222223</v>
      </c>
      <c r="T1674" s="13">
        <f t="shared" si="5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>ROUNDUP((E1675/D1675)*100,0)</f>
        <v>129</v>
      </c>
      <c r="P1675" s="6">
        <f xml:space="preserve"> IFERROR(ROUNDUP(E1675/L1675,2),0)</f>
        <v>45.6</v>
      </c>
      <c r="Q1675" s="7" t="s">
        <v>8309</v>
      </c>
      <c r="R1675" s="7" t="s">
        <v>8319</v>
      </c>
      <c r="S1675" s="13">
        <f t="shared" si="52"/>
        <v>42039.878379629634</v>
      </c>
      <c r="T1675" s="13">
        <f t="shared" si="53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>ROUNDUP((E1676/D1676)*100,0)</f>
        <v>202</v>
      </c>
      <c r="P1676" s="6">
        <f xml:space="preserve"> IFERROR(ROUNDUP(E1676/L1676,2),0)</f>
        <v>89.25</v>
      </c>
      <c r="Q1676" s="7" t="s">
        <v>8309</v>
      </c>
      <c r="R1676" s="7" t="s">
        <v>8319</v>
      </c>
      <c r="S1676" s="13">
        <f t="shared" si="52"/>
        <v>42569.605393518519</v>
      </c>
      <c r="T1676" s="13">
        <f t="shared" si="5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>ROUNDUP((E1677/D1677)*100,0)</f>
        <v>138</v>
      </c>
      <c r="P1677" s="6">
        <f xml:space="preserve"> IFERROR(ROUNDUP(E1677/L1677,2),0)</f>
        <v>40.419999999999995</v>
      </c>
      <c r="Q1677" s="7" t="s">
        <v>8309</v>
      </c>
      <c r="R1677" s="7" t="s">
        <v>8319</v>
      </c>
      <c r="S1677" s="13">
        <f t="shared" si="52"/>
        <v>40802.733101851853</v>
      </c>
      <c r="T1677" s="13">
        <f t="shared" si="53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>ROUNDUP((E1678/D1678)*100,0)</f>
        <v>116</v>
      </c>
      <c r="P1678" s="6">
        <f xml:space="preserve"> IFERROR(ROUNDUP(E1678/L1678,2),0)</f>
        <v>82.39</v>
      </c>
      <c r="Q1678" s="7" t="s">
        <v>8309</v>
      </c>
      <c r="R1678" s="7" t="s">
        <v>8319</v>
      </c>
      <c r="S1678" s="13">
        <f t="shared" si="52"/>
        <v>40973.72623842593</v>
      </c>
      <c r="T1678" s="13">
        <f t="shared" si="5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>ROUNDUP((E1679/D1679)*100,0)</f>
        <v>112</v>
      </c>
      <c r="P1679" s="6">
        <f xml:space="preserve"> IFERROR(ROUNDUP(E1679/L1679,2),0)</f>
        <v>159.53</v>
      </c>
      <c r="Q1679" s="7" t="s">
        <v>8309</v>
      </c>
      <c r="R1679" s="7" t="s">
        <v>8319</v>
      </c>
      <c r="S1679" s="13">
        <f t="shared" si="52"/>
        <v>42416.407129629632</v>
      </c>
      <c r="T1679" s="13">
        <f t="shared" si="5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>ROUNDUP((E1680/D1680)*100,0)</f>
        <v>119</v>
      </c>
      <c r="P1680" s="6">
        <f xml:space="preserve"> IFERROR(ROUNDUP(E1680/L1680,2),0)</f>
        <v>36.25</v>
      </c>
      <c r="Q1680" s="7" t="s">
        <v>8309</v>
      </c>
      <c r="R1680" s="7" t="s">
        <v>8319</v>
      </c>
      <c r="S1680" s="13">
        <f t="shared" si="52"/>
        <v>41662.854988425926</v>
      </c>
      <c r="T1680" s="13">
        <f t="shared" si="5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>ROUNDUP((E1681/D1681)*100,0)</f>
        <v>175</v>
      </c>
      <c r="P1681" s="6">
        <f xml:space="preserve"> IFERROR(ROUNDUP(E1681/L1681,2),0)</f>
        <v>62.5</v>
      </c>
      <c r="Q1681" s="7" t="s">
        <v>8309</v>
      </c>
      <c r="R1681" s="7" t="s">
        <v>8319</v>
      </c>
      <c r="S1681" s="13">
        <f t="shared" si="52"/>
        <v>40723.068807870368</v>
      </c>
      <c r="T1681" s="13">
        <f t="shared" si="5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>ROUNDUP((E1682/D1682)*100,0)</f>
        <v>118</v>
      </c>
      <c r="P1682" s="6">
        <f xml:space="preserve"> IFERROR(ROUNDUP(E1682/L1682,2),0)</f>
        <v>47</v>
      </c>
      <c r="Q1682" s="7" t="s">
        <v>8309</v>
      </c>
      <c r="R1682" s="7" t="s">
        <v>8319</v>
      </c>
      <c r="S1682" s="13">
        <f t="shared" si="52"/>
        <v>41802.757719907408</v>
      </c>
      <c r="T1682" s="13">
        <f t="shared" si="5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>ROUNDUP((E1683/D1683)*100,0)</f>
        <v>102</v>
      </c>
      <c r="P1683" s="6">
        <f xml:space="preserve"> IFERROR(ROUNDUP(E1683/L1683,2),0)</f>
        <v>74.58</v>
      </c>
      <c r="Q1683" s="7" t="s">
        <v>8309</v>
      </c>
      <c r="R1683" s="7" t="s">
        <v>8320</v>
      </c>
      <c r="S1683" s="13">
        <f t="shared" si="52"/>
        <v>42774.121342592596</v>
      </c>
      <c r="T1683" s="13">
        <f t="shared" si="5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>ROUNDUP((E1684/D1684)*100,0)</f>
        <v>0</v>
      </c>
      <c r="P1684" s="6">
        <f xml:space="preserve"> IFERROR(ROUNDUP(E1684/L1684,2),0)</f>
        <v>0</v>
      </c>
      <c r="Q1684" s="7" t="s">
        <v>8309</v>
      </c>
      <c r="R1684" s="7" t="s">
        <v>8320</v>
      </c>
      <c r="S1684" s="13">
        <f t="shared" si="52"/>
        <v>42779.21365740741</v>
      </c>
      <c r="T1684" s="13">
        <f t="shared" si="5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>ROUNDUP((E1685/D1685)*100,0)</f>
        <v>22</v>
      </c>
      <c r="P1685" s="6">
        <f xml:space="preserve"> IFERROR(ROUNDUP(E1685/L1685,2),0)</f>
        <v>76</v>
      </c>
      <c r="Q1685" s="7" t="s">
        <v>8309</v>
      </c>
      <c r="R1685" s="7" t="s">
        <v>8320</v>
      </c>
      <c r="S1685" s="13">
        <f t="shared" si="52"/>
        <v>42808.781689814816</v>
      </c>
      <c r="T1685" s="13">
        <f t="shared" si="5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>ROUNDUP((E1686/D1686)*100,0)</f>
        <v>110</v>
      </c>
      <c r="P1686" s="6">
        <f xml:space="preserve"> IFERROR(ROUNDUP(E1686/L1686,2),0)</f>
        <v>86.440000000000012</v>
      </c>
      <c r="Q1686" s="7" t="s">
        <v>8309</v>
      </c>
      <c r="R1686" s="7" t="s">
        <v>8320</v>
      </c>
      <c r="S1686" s="13">
        <f t="shared" si="52"/>
        <v>42783.815289351856</v>
      </c>
      <c r="T1686" s="13">
        <f t="shared" si="53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>ROUNDUP((E1687/D1687)*100,0)</f>
        <v>103</v>
      </c>
      <c r="P1687" s="6">
        <f xml:space="preserve"> IFERROR(ROUNDUP(E1687/L1687,2),0)</f>
        <v>24</v>
      </c>
      <c r="Q1687" s="7" t="s">
        <v>8309</v>
      </c>
      <c r="R1687" s="7" t="s">
        <v>8320</v>
      </c>
      <c r="S1687" s="13">
        <f t="shared" si="52"/>
        <v>42788.2502662037</v>
      </c>
      <c r="T1687" s="13">
        <f t="shared" si="5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>ROUNDUP((E1688/D1688)*100,0)</f>
        <v>1</v>
      </c>
      <c r="P1688" s="6">
        <f xml:space="preserve"> IFERROR(ROUNDUP(E1688/L1688,2),0)</f>
        <v>18</v>
      </c>
      <c r="Q1688" s="7" t="s">
        <v>8309</v>
      </c>
      <c r="R1688" s="7" t="s">
        <v>8320</v>
      </c>
      <c r="S1688" s="13">
        <f t="shared" si="52"/>
        <v>42792.843969907408</v>
      </c>
      <c r="T1688" s="13">
        <f t="shared" si="53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>ROUNDUP((E1689/D1689)*100,0)</f>
        <v>32</v>
      </c>
      <c r="P1689" s="6">
        <f xml:space="preserve"> IFERROR(ROUNDUP(E1689/L1689,2),0)</f>
        <v>80.13000000000001</v>
      </c>
      <c r="Q1689" s="7" t="s">
        <v>8309</v>
      </c>
      <c r="R1689" s="7" t="s">
        <v>8320</v>
      </c>
      <c r="S1689" s="13">
        <f t="shared" si="52"/>
        <v>42802.046817129631</v>
      </c>
      <c r="T1689" s="13">
        <f t="shared" si="5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>ROUNDUP((E1690/D1690)*100,0)</f>
        <v>45</v>
      </c>
      <c r="P1690" s="6">
        <f xml:space="preserve"> IFERROR(ROUNDUP(E1690/L1690,2),0)</f>
        <v>253.14999999999998</v>
      </c>
      <c r="Q1690" s="7" t="s">
        <v>8309</v>
      </c>
      <c r="R1690" s="7" t="s">
        <v>8320</v>
      </c>
      <c r="S1690" s="13">
        <f t="shared" si="52"/>
        <v>42804.534652777773</v>
      </c>
      <c r="T1690" s="13">
        <f t="shared" si="5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>ROUNDUP((E1691/D1691)*100,0)</f>
        <v>100</v>
      </c>
      <c r="P1691" s="6">
        <f xml:space="preserve"> IFERROR(ROUNDUP(E1691/L1691,2),0)</f>
        <v>171.42999999999998</v>
      </c>
      <c r="Q1691" s="7" t="s">
        <v>8309</v>
      </c>
      <c r="R1691" s="7" t="s">
        <v>8320</v>
      </c>
      <c r="S1691" s="13">
        <f t="shared" si="52"/>
        <v>42780.942476851851</v>
      </c>
      <c r="T1691" s="13">
        <f t="shared" si="5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>ROUNDUP((E1692/D1692)*100,0)</f>
        <v>26</v>
      </c>
      <c r="P1692" s="6">
        <f xml:space="preserve"> IFERROR(ROUNDUP(E1692/L1692,2),0)</f>
        <v>57.73</v>
      </c>
      <c r="Q1692" s="7" t="s">
        <v>8309</v>
      </c>
      <c r="R1692" s="7" t="s">
        <v>8320</v>
      </c>
      <c r="S1692" s="13">
        <f t="shared" si="52"/>
        <v>42801.43104166667</v>
      </c>
      <c r="T1692" s="13">
        <f t="shared" si="53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>ROUNDUP((E1693/D1693)*100,0)</f>
        <v>34</v>
      </c>
      <c r="P1693" s="6">
        <f xml:space="preserve"> IFERROR(ROUNDUP(E1693/L1693,2),0)</f>
        <v>264.27</v>
      </c>
      <c r="Q1693" s="7" t="s">
        <v>8309</v>
      </c>
      <c r="R1693" s="7" t="s">
        <v>8320</v>
      </c>
      <c r="S1693" s="13">
        <f t="shared" si="52"/>
        <v>42795.701481481476</v>
      </c>
      <c r="T1693" s="13">
        <f t="shared" si="5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>ROUNDUP((E1694/D1694)*100,0)</f>
        <v>48</v>
      </c>
      <c r="P1694" s="6">
        <f xml:space="preserve"> IFERROR(ROUNDUP(E1694/L1694,2),0)</f>
        <v>159.34</v>
      </c>
      <c r="Q1694" s="7" t="s">
        <v>8309</v>
      </c>
      <c r="R1694" s="7" t="s">
        <v>8320</v>
      </c>
      <c r="S1694" s="13">
        <f t="shared" si="52"/>
        <v>42788.151238425926</v>
      </c>
      <c r="T1694" s="13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>ROUNDUP((E1695/D1695)*100,0)</f>
        <v>10</v>
      </c>
      <c r="P1695" s="6">
        <f xml:space="preserve"> IFERROR(ROUNDUP(E1695/L1695,2),0)</f>
        <v>35</v>
      </c>
      <c r="Q1695" s="7" t="s">
        <v>8309</v>
      </c>
      <c r="R1695" s="7" t="s">
        <v>8320</v>
      </c>
      <c r="S1695" s="13">
        <f t="shared" si="52"/>
        <v>42803.920277777783</v>
      </c>
      <c r="T1695" s="13">
        <f t="shared" si="53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>ROUNDUP((E1696/D1696)*100,0)</f>
        <v>1</v>
      </c>
      <c r="P1696" s="6">
        <f xml:space="preserve"> IFERROR(ROUNDUP(E1696/L1696,2),0)</f>
        <v>5</v>
      </c>
      <c r="Q1696" s="7" t="s">
        <v>8309</v>
      </c>
      <c r="R1696" s="7" t="s">
        <v>8320</v>
      </c>
      <c r="S1696" s="13">
        <f t="shared" si="52"/>
        <v>42791.669837962967</v>
      </c>
      <c r="T1696" s="13">
        <f t="shared" si="5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>ROUNDUP((E1697/D1697)*100,0)</f>
        <v>12</v>
      </c>
      <c r="P1697" s="6">
        <f xml:space="preserve"> IFERROR(ROUNDUP(E1697/L1697,2),0)</f>
        <v>61.089999999999996</v>
      </c>
      <c r="Q1697" s="7" t="s">
        <v>8309</v>
      </c>
      <c r="R1697" s="7" t="s">
        <v>8320</v>
      </c>
      <c r="S1697" s="13">
        <f t="shared" si="52"/>
        <v>42801.031412037039</v>
      </c>
      <c r="T1697" s="13">
        <f t="shared" si="5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>ROUNDUP((E1698/D1698)*100,0)</f>
        <v>0</v>
      </c>
      <c r="P1698" s="6">
        <f xml:space="preserve"> IFERROR(ROUNDUP(E1698/L1698,2),0)</f>
        <v>0</v>
      </c>
      <c r="Q1698" s="7" t="s">
        <v>8309</v>
      </c>
      <c r="R1698" s="7" t="s">
        <v>8320</v>
      </c>
      <c r="S1698" s="13">
        <f t="shared" si="52"/>
        <v>42796.069571759261</v>
      </c>
      <c r="T1698" s="13">
        <f t="shared" si="5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>ROUNDUP((E1699/D1699)*100,0)</f>
        <v>21</v>
      </c>
      <c r="P1699" s="6">
        <f xml:space="preserve"> IFERROR(ROUNDUP(E1699/L1699,2),0)</f>
        <v>114.82000000000001</v>
      </c>
      <c r="Q1699" s="7" t="s">
        <v>8309</v>
      </c>
      <c r="R1699" s="7" t="s">
        <v>8320</v>
      </c>
      <c r="S1699" s="13">
        <f t="shared" si="52"/>
        <v>42805.032962962956</v>
      </c>
      <c r="T1699" s="13">
        <f t="shared" si="5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>ROUNDUP((E1700/D1700)*100,0)</f>
        <v>0</v>
      </c>
      <c r="P1700" s="6">
        <f xml:space="preserve"> IFERROR(ROUNDUP(E1700/L1700,2),0)</f>
        <v>0</v>
      </c>
      <c r="Q1700" s="7" t="s">
        <v>8309</v>
      </c>
      <c r="R1700" s="7" t="s">
        <v>8320</v>
      </c>
      <c r="S1700" s="13">
        <f t="shared" si="52"/>
        <v>42796.207870370374</v>
      </c>
      <c r="T1700" s="13">
        <f t="shared" si="5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>ROUNDUP((E1701/D1701)*100,0)</f>
        <v>5</v>
      </c>
      <c r="P1701" s="6">
        <f xml:space="preserve"> IFERROR(ROUNDUP(E1701/L1701,2),0)</f>
        <v>54</v>
      </c>
      <c r="Q1701" s="7" t="s">
        <v>8309</v>
      </c>
      <c r="R1701" s="7" t="s">
        <v>8320</v>
      </c>
      <c r="S1701" s="13">
        <f t="shared" si="52"/>
        <v>42806.863946759258</v>
      </c>
      <c r="T1701" s="13">
        <f t="shared" si="53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>ROUNDUP((E1702/D1702)*100,0)</f>
        <v>27</v>
      </c>
      <c r="P1702" s="6">
        <f xml:space="preserve"> IFERROR(ROUNDUP(E1702/L1702,2),0)</f>
        <v>65.98</v>
      </c>
      <c r="Q1702" s="7" t="s">
        <v>8309</v>
      </c>
      <c r="R1702" s="7" t="s">
        <v>8320</v>
      </c>
      <c r="S1702" s="13">
        <f t="shared" si="52"/>
        <v>42796.071643518517</v>
      </c>
      <c r="T1702" s="13">
        <f t="shared" si="5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>ROUNDUP((E1703/D1703)*100,0)</f>
        <v>1</v>
      </c>
      <c r="P1703" s="6">
        <f xml:space="preserve"> IFERROR(ROUNDUP(E1703/L1703,2),0)</f>
        <v>5</v>
      </c>
      <c r="Q1703" s="7" t="s">
        <v>8309</v>
      </c>
      <c r="R1703" s="7" t="s">
        <v>8320</v>
      </c>
      <c r="S1703" s="13">
        <f t="shared" si="52"/>
        <v>41989.664409722223</v>
      </c>
      <c r="T1703" s="13">
        <f t="shared" si="5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>ROUNDUP((E1704/D1704)*100,0)</f>
        <v>1</v>
      </c>
      <c r="P1704" s="6">
        <f xml:space="preserve"> IFERROR(ROUNDUP(E1704/L1704,2),0)</f>
        <v>1</v>
      </c>
      <c r="Q1704" s="7" t="s">
        <v>8309</v>
      </c>
      <c r="R1704" s="7" t="s">
        <v>8320</v>
      </c>
      <c r="S1704" s="13">
        <f t="shared" si="52"/>
        <v>42063.869791666672</v>
      </c>
      <c r="T1704" s="13">
        <f t="shared" si="53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>ROUNDUP((E1705/D1705)*100,0)</f>
        <v>2</v>
      </c>
      <c r="P1705" s="6">
        <f xml:space="preserve"> IFERROR(ROUNDUP(E1705/L1705,2),0)</f>
        <v>25.5</v>
      </c>
      <c r="Q1705" s="7" t="s">
        <v>8309</v>
      </c>
      <c r="R1705" s="7" t="s">
        <v>8320</v>
      </c>
      <c r="S1705" s="13">
        <f t="shared" si="52"/>
        <v>42187.281678240746</v>
      </c>
      <c r="T1705" s="13">
        <f t="shared" si="53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>ROUNDUP((E1706/D1706)*100,0)</f>
        <v>66</v>
      </c>
      <c r="P1706" s="6">
        <f xml:space="preserve"> IFERROR(ROUNDUP(E1706/L1706,2),0)</f>
        <v>118.37</v>
      </c>
      <c r="Q1706" s="7" t="s">
        <v>8309</v>
      </c>
      <c r="R1706" s="7" t="s">
        <v>8320</v>
      </c>
      <c r="S1706" s="13">
        <f t="shared" si="52"/>
        <v>42021.139733796299</v>
      </c>
      <c r="T1706" s="13">
        <f t="shared" si="5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>ROUNDUP((E1707/D1707)*100,0)</f>
        <v>0</v>
      </c>
      <c r="P1707" s="6">
        <f xml:space="preserve"> IFERROR(ROUNDUP(E1707/L1707,2),0)</f>
        <v>0</v>
      </c>
      <c r="Q1707" s="7" t="s">
        <v>8309</v>
      </c>
      <c r="R1707" s="7" t="s">
        <v>8320</v>
      </c>
      <c r="S1707" s="13">
        <f t="shared" si="52"/>
        <v>42245.016736111109</v>
      </c>
      <c r="T1707" s="13">
        <f t="shared" si="5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>ROUNDUP((E1708/D1708)*100,0)</f>
        <v>0</v>
      </c>
      <c r="P1708" s="6">
        <f xml:space="preserve"> IFERROR(ROUNDUP(E1708/L1708,2),0)</f>
        <v>0</v>
      </c>
      <c r="Q1708" s="7" t="s">
        <v>8309</v>
      </c>
      <c r="R1708" s="7" t="s">
        <v>8320</v>
      </c>
      <c r="S1708" s="13">
        <f t="shared" si="52"/>
        <v>42179.306388888886</v>
      </c>
      <c r="T1708" s="13">
        <f t="shared" si="5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>ROUNDUP((E1709/D1709)*100,0)</f>
        <v>10</v>
      </c>
      <c r="P1709" s="6">
        <f xml:space="preserve"> IFERROR(ROUNDUP(E1709/L1709,2),0)</f>
        <v>54.12</v>
      </c>
      <c r="Q1709" s="7" t="s">
        <v>8309</v>
      </c>
      <c r="R1709" s="7" t="s">
        <v>8320</v>
      </c>
      <c r="S1709" s="13">
        <f t="shared" si="52"/>
        <v>42427.721006944441</v>
      </c>
      <c r="T1709" s="13">
        <f t="shared" si="5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>ROUNDUP((E1710/D1710)*100,0)</f>
        <v>0</v>
      </c>
      <c r="P1710" s="6">
        <f xml:space="preserve"> IFERROR(ROUNDUP(E1710/L1710,2),0)</f>
        <v>0</v>
      </c>
      <c r="Q1710" s="7" t="s">
        <v>8309</v>
      </c>
      <c r="R1710" s="7" t="s">
        <v>8320</v>
      </c>
      <c r="S1710" s="13">
        <f t="shared" si="52"/>
        <v>42451.866967592592</v>
      </c>
      <c r="T1710" s="13">
        <f t="shared" si="5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>ROUNDUP((E1711/D1711)*100,0)</f>
        <v>5</v>
      </c>
      <c r="P1711" s="6">
        <f xml:space="preserve"> IFERROR(ROUNDUP(E1711/L1711,2),0)</f>
        <v>21.25</v>
      </c>
      <c r="Q1711" s="7" t="s">
        <v>8309</v>
      </c>
      <c r="R1711" s="7" t="s">
        <v>8320</v>
      </c>
      <c r="S1711" s="13">
        <f t="shared" si="52"/>
        <v>41841.56381944444</v>
      </c>
      <c r="T1711" s="13">
        <f t="shared" si="5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>ROUNDUP((E1712/D1712)*100,0)</f>
        <v>1</v>
      </c>
      <c r="P1712" s="6">
        <f xml:space="preserve"> IFERROR(ROUNDUP(E1712/L1712,2),0)</f>
        <v>34</v>
      </c>
      <c r="Q1712" s="7" t="s">
        <v>8309</v>
      </c>
      <c r="R1712" s="7" t="s">
        <v>8320</v>
      </c>
      <c r="S1712" s="13">
        <f t="shared" si="52"/>
        <v>42341.59129629629</v>
      </c>
      <c r="T1712" s="13">
        <f t="shared" si="53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>ROUNDUP((E1713/D1713)*100,0)</f>
        <v>11</v>
      </c>
      <c r="P1713" s="6">
        <f xml:space="preserve"> IFERROR(ROUNDUP(E1713/L1713,2),0)</f>
        <v>525</v>
      </c>
      <c r="Q1713" s="7" t="s">
        <v>8309</v>
      </c>
      <c r="R1713" s="7" t="s">
        <v>8320</v>
      </c>
      <c r="S1713" s="13">
        <f t="shared" si="52"/>
        <v>41852.646226851852</v>
      </c>
      <c r="T1713" s="13">
        <f t="shared" si="5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>ROUNDUP((E1714/D1714)*100,0)</f>
        <v>0</v>
      </c>
      <c r="P1714" s="6">
        <f xml:space="preserve"> IFERROR(ROUNDUP(E1714/L1714,2),0)</f>
        <v>0</v>
      </c>
      <c r="Q1714" s="7" t="s">
        <v>8309</v>
      </c>
      <c r="R1714" s="7" t="s">
        <v>8320</v>
      </c>
      <c r="S1714" s="13">
        <f t="shared" si="52"/>
        <v>42125.913807870369</v>
      </c>
      <c r="T1714" s="13">
        <f t="shared" si="5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>ROUNDUP((E1715/D1715)*100,0)</f>
        <v>2</v>
      </c>
      <c r="P1715" s="6">
        <f xml:space="preserve"> IFERROR(ROUNDUP(E1715/L1715,2),0)</f>
        <v>50</v>
      </c>
      <c r="Q1715" s="7" t="s">
        <v>8309</v>
      </c>
      <c r="R1715" s="7" t="s">
        <v>8320</v>
      </c>
      <c r="S1715" s="13">
        <f t="shared" si="52"/>
        <v>41887.801064814819</v>
      </c>
      <c r="T1715" s="13">
        <f t="shared" si="53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>ROUNDUP((E1716/D1716)*100,0)</f>
        <v>8</v>
      </c>
      <c r="P1716" s="6">
        <f xml:space="preserve"> IFERROR(ROUNDUP(E1716/L1716,2),0)</f>
        <v>115.71000000000001</v>
      </c>
      <c r="Q1716" s="7" t="s">
        <v>8309</v>
      </c>
      <c r="R1716" s="7" t="s">
        <v>8320</v>
      </c>
      <c r="S1716" s="13">
        <f t="shared" si="52"/>
        <v>42095.918530092589</v>
      </c>
      <c r="T1716" s="13">
        <f t="shared" si="5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>ROUNDUP((E1717/D1717)*100,0)</f>
        <v>1</v>
      </c>
      <c r="P1717" s="6">
        <f xml:space="preserve"> IFERROR(ROUNDUP(E1717/L1717,2),0)</f>
        <v>5.5</v>
      </c>
      <c r="Q1717" s="7" t="s">
        <v>8309</v>
      </c>
      <c r="R1717" s="7" t="s">
        <v>8320</v>
      </c>
      <c r="S1717" s="13">
        <f t="shared" si="52"/>
        <v>42064.217418981483</v>
      </c>
      <c r="T1717" s="13">
        <f t="shared" si="5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>ROUNDUP((E1718/D1718)*100,0)</f>
        <v>8</v>
      </c>
      <c r="P1718" s="6">
        <f xml:space="preserve"> IFERROR(ROUNDUP(E1718/L1718,2),0)</f>
        <v>50</v>
      </c>
      <c r="Q1718" s="7" t="s">
        <v>8309</v>
      </c>
      <c r="R1718" s="7" t="s">
        <v>8320</v>
      </c>
      <c r="S1718" s="13">
        <f t="shared" si="52"/>
        <v>42673.577534722222</v>
      </c>
      <c r="T1718" s="13">
        <f t="shared" si="53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>ROUNDUP((E1719/D1719)*100,0)</f>
        <v>43</v>
      </c>
      <c r="P1719" s="6">
        <f xml:space="preserve"> IFERROR(ROUNDUP(E1719/L1719,2),0)</f>
        <v>34.03</v>
      </c>
      <c r="Q1719" s="7" t="s">
        <v>8309</v>
      </c>
      <c r="R1719" s="7" t="s">
        <v>8320</v>
      </c>
      <c r="S1719" s="13">
        <f t="shared" si="52"/>
        <v>42460.98192129629</v>
      </c>
      <c r="T1719" s="13">
        <f t="shared" si="53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>ROUNDUP((E1720/D1720)*100,0)</f>
        <v>1</v>
      </c>
      <c r="P1720" s="6">
        <f xml:space="preserve"> IFERROR(ROUNDUP(E1720/L1720,2),0)</f>
        <v>37.5</v>
      </c>
      <c r="Q1720" s="7" t="s">
        <v>8309</v>
      </c>
      <c r="R1720" s="7" t="s">
        <v>8320</v>
      </c>
      <c r="S1720" s="13">
        <f t="shared" si="52"/>
        <v>42460.610520833332</v>
      </c>
      <c r="T1720" s="13">
        <f t="shared" si="53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>ROUNDUP((E1721/D1721)*100,0)</f>
        <v>1</v>
      </c>
      <c r="P1721" s="6">
        <f xml:space="preserve"> IFERROR(ROUNDUP(E1721/L1721,2),0)</f>
        <v>11.67</v>
      </c>
      <c r="Q1721" s="7" t="s">
        <v>8309</v>
      </c>
      <c r="R1721" s="7" t="s">
        <v>8320</v>
      </c>
      <c r="S1721" s="13">
        <f t="shared" si="52"/>
        <v>41869.534618055557</v>
      </c>
      <c r="T1721" s="13">
        <f t="shared" si="53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>ROUNDUP((E1722/D1722)*100,0)</f>
        <v>6</v>
      </c>
      <c r="P1722" s="6">
        <f xml:space="preserve"> IFERROR(ROUNDUP(E1722/L1722,2),0)</f>
        <v>28.130000000000003</v>
      </c>
      <c r="Q1722" s="7" t="s">
        <v>8309</v>
      </c>
      <c r="R1722" s="7" t="s">
        <v>8320</v>
      </c>
      <c r="S1722" s="13">
        <f t="shared" si="52"/>
        <v>41922.783229166671</v>
      </c>
      <c r="T1722" s="13">
        <f t="shared" si="5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>ROUNDUP((E1723/D1723)*100,0)</f>
        <v>0</v>
      </c>
      <c r="P1723" s="6">
        <f xml:space="preserve"> IFERROR(ROUNDUP(E1723/L1723,2),0)</f>
        <v>0</v>
      </c>
      <c r="Q1723" s="7" t="s">
        <v>8309</v>
      </c>
      <c r="R1723" s="7" t="s">
        <v>8320</v>
      </c>
      <c r="S1723" s="13">
        <f t="shared" si="52"/>
        <v>42319.461377314816</v>
      </c>
      <c r="T1723" s="13">
        <f t="shared" si="5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>ROUNDUP((E1724/D1724)*100,0)</f>
        <v>1</v>
      </c>
      <c r="P1724" s="6">
        <f xml:space="preserve"> IFERROR(ROUNDUP(E1724/L1724,2),0)</f>
        <v>1</v>
      </c>
      <c r="Q1724" s="7" t="s">
        <v>8309</v>
      </c>
      <c r="R1724" s="7" t="s">
        <v>8320</v>
      </c>
      <c r="S1724" s="13">
        <f t="shared" si="52"/>
        <v>42425.960983796293</v>
      </c>
      <c r="T1724" s="13">
        <f t="shared" si="5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>ROUNDUP((E1725/D1725)*100,0)</f>
        <v>7</v>
      </c>
      <c r="P1725" s="6">
        <f xml:space="preserve"> IFERROR(ROUNDUP(E1725/L1725,2),0)</f>
        <v>216.67</v>
      </c>
      <c r="Q1725" s="7" t="s">
        <v>8309</v>
      </c>
      <c r="R1725" s="7" t="s">
        <v>8320</v>
      </c>
      <c r="S1725" s="13">
        <f t="shared" si="52"/>
        <v>42129.82540509259</v>
      </c>
      <c r="T1725" s="13">
        <f t="shared" si="53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>ROUNDUP((E1726/D1726)*100,0)</f>
        <v>1</v>
      </c>
      <c r="P1726" s="6">
        <f xml:space="preserve"> IFERROR(ROUNDUP(E1726/L1726,2),0)</f>
        <v>8.75</v>
      </c>
      <c r="Q1726" s="7" t="s">
        <v>8309</v>
      </c>
      <c r="R1726" s="7" t="s">
        <v>8320</v>
      </c>
      <c r="S1726" s="13">
        <f t="shared" si="52"/>
        <v>41912.932430555556</v>
      </c>
      <c r="T1726" s="13">
        <f t="shared" si="53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>ROUNDUP((E1727/D1727)*100,0)</f>
        <v>11</v>
      </c>
      <c r="P1727" s="6">
        <f xml:space="preserve"> IFERROR(ROUNDUP(E1727/L1727,2),0)</f>
        <v>62.23</v>
      </c>
      <c r="Q1727" s="7" t="s">
        <v>8309</v>
      </c>
      <c r="R1727" s="7" t="s">
        <v>8320</v>
      </c>
      <c r="S1727" s="13">
        <f t="shared" si="52"/>
        <v>41845.968159722222</v>
      </c>
      <c r="T1727" s="13">
        <f t="shared" si="5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>ROUNDUP((E1728/D1728)*100,0)</f>
        <v>34</v>
      </c>
      <c r="P1728" s="6">
        <f xml:space="preserve"> IFERROR(ROUNDUP(E1728/L1728,2),0)</f>
        <v>137.25</v>
      </c>
      <c r="Q1728" s="7" t="s">
        <v>8309</v>
      </c>
      <c r="R1728" s="7" t="s">
        <v>8320</v>
      </c>
      <c r="S1728" s="13">
        <f t="shared" si="52"/>
        <v>41788.919722222221</v>
      </c>
      <c r="T1728" s="13">
        <f t="shared" si="53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>ROUNDUP((E1729/D1729)*100,0)</f>
        <v>1</v>
      </c>
      <c r="P1729" s="6">
        <f xml:space="preserve"> IFERROR(ROUNDUP(E1729/L1729,2),0)</f>
        <v>1</v>
      </c>
      <c r="Q1729" s="7" t="s">
        <v>8309</v>
      </c>
      <c r="R1729" s="7" t="s">
        <v>8320</v>
      </c>
      <c r="S1729" s="13">
        <f t="shared" si="52"/>
        <v>42044.927974537044</v>
      </c>
      <c r="T1729" s="13">
        <f t="shared" si="5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>ROUNDUP((E1730/D1730)*100,0)</f>
        <v>69</v>
      </c>
      <c r="P1730" s="6">
        <f xml:space="preserve"> IFERROR(ROUNDUP(E1730/L1730,2),0)</f>
        <v>122.15</v>
      </c>
      <c r="Q1730" s="7" t="s">
        <v>8309</v>
      </c>
      <c r="R1730" s="7" t="s">
        <v>8320</v>
      </c>
      <c r="S1730" s="13">
        <f t="shared" si="52"/>
        <v>42268.625856481478</v>
      </c>
      <c r="T1730" s="13">
        <f t="shared" si="53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>ROUNDUP((E1731/D1731)*100,0)</f>
        <v>0</v>
      </c>
      <c r="P1731" s="6">
        <f xml:space="preserve"> IFERROR(ROUNDUP(E1731/L1731,2),0)</f>
        <v>0</v>
      </c>
      <c r="Q1731" s="7" t="s">
        <v>8309</v>
      </c>
      <c r="R1731" s="7" t="s">
        <v>8320</v>
      </c>
      <c r="S1731" s="13">
        <f t="shared" ref="S1731:S1794" si="54">(((J1731/60)/60)/24)+DATE(1970,1,1)</f>
        <v>42471.052152777775</v>
      </c>
      <c r="T1731" s="13">
        <f t="shared" ref="T1731:T1794" si="55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>ROUNDUP((E1732/D1732)*100,0)</f>
        <v>0</v>
      </c>
      <c r="P1732" s="6">
        <f xml:space="preserve"> IFERROR(ROUNDUP(E1732/L1732,2),0)</f>
        <v>0</v>
      </c>
      <c r="Q1732" s="7" t="s">
        <v>8309</v>
      </c>
      <c r="R1732" s="7" t="s">
        <v>8320</v>
      </c>
      <c r="S1732" s="13">
        <f t="shared" si="54"/>
        <v>42272.087766203709</v>
      </c>
      <c r="T1732" s="13">
        <f t="shared" si="5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>ROUNDUP((E1733/D1733)*100,0)</f>
        <v>0</v>
      </c>
      <c r="P1733" s="6">
        <f xml:space="preserve"> IFERROR(ROUNDUP(E1733/L1733,2),0)</f>
        <v>0</v>
      </c>
      <c r="Q1733" s="7" t="s">
        <v>8309</v>
      </c>
      <c r="R1733" s="7" t="s">
        <v>8320</v>
      </c>
      <c r="S1733" s="13">
        <f t="shared" si="54"/>
        <v>42152.906851851847</v>
      </c>
      <c r="T1733" s="13">
        <f t="shared" si="55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>ROUNDUP((E1734/D1734)*100,0)</f>
        <v>0</v>
      </c>
      <c r="P1734" s="6">
        <f xml:space="preserve"> IFERROR(ROUNDUP(E1734/L1734,2),0)</f>
        <v>0</v>
      </c>
      <c r="Q1734" s="7" t="s">
        <v>8309</v>
      </c>
      <c r="R1734" s="7" t="s">
        <v>8320</v>
      </c>
      <c r="S1734" s="13">
        <f t="shared" si="54"/>
        <v>42325.683807870373</v>
      </c>
      <c r="T1734" s="13">
        <f t="shared" si="55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>ROUNDUP((E1735/D1735)*100,0)</f>
        <v>0</v>
      </c>
      <c r="P1735" s="6">
        <f xml:space="preserve"> IFERROR(ROUNDUP(E1735/L1735,2),0)</f>
        <v>0</v>
      </c>
      <c r="Q1735" s="7" t="s">
        <v>8309</v>
      </c>
      <c r="R1735" s="7" t="s">
        <v>8320</v>
      </c>
      <c r="S1735" s="13">
        <f t="shared" si="54"/>
        <v>42614.675625000003</v>
      </c>
      <c r="T1735" s="13">
        <f t="shared" si="5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>ROUNDUP((E1736/D1736)*100,0)</f>
        <v>1</v>
      </c>
      <c r="P1736" s="6">
        <f xml:space="preserve"> IFERROR(ROUNDUP(E1736/L1736,2),0)</f>
        <v>1</v>
      </c>
      <c r="Q1736" s="7" t="s">
        <v>8309</v>
      </c>
      <c r="R1736" s="7" t="s">
        <v>8320</v>
      </c>
      <c r="S1736" s="13">
        <f t="shared" si="54"/>
        <v>42102.036527777775</v>
      </c>
      <c r="T1736" s="13">
        <f t="shared" si="5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>ROUNDUP((E1737/D1737)*100,0)</f>
        <v>11</v>
      </c>
      <c r="P1737" s="6">
        <f xml:space="preserve"> IFERROR(ROUNDUP(E1737/L1737,2),0)</f>
        <v>55</v>
      </c>
      <c r="Q1737" s="7" t="s">
        <v>8309</v>
      </c>
      <c r="R1737" s="7" t="s">
        <v>8320</v>
      </c>
      <c r="S1737" s="13">
        <f t="shared" si="54"/>
        <v>42559.814178240747</v>
      </c>
      <c r="T1737" s="13">
        <f t="shared" si="55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>ROUNDUP((E1738/D1738)*100,0)</f>
        <v>1</v>
      </c>
      <c r="P1738" s="6">
        <f xml:space="preserve"> IFERROR(ROUNDUP(E1738/L1738,2),0)</f>
        <v>22</v>
      </c>
      <c r="Q1738" s="7" t="s">
        <v>8309</v>
      </c>
      <c r="R1738" s="7" t="s">
        <v>8320</v>
      </c>
      <c r="S1738" s="13">
        <f t="shared" si="54"/>
        <v>42286.861493055556</v>
      </c>
      <c r="T1738" s="13">
        <f t="shared" si="55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>ROUNDUP((E1739/D1739)*100,0)</f>
        <v>22</v>
      </c>
      <c r="P1739" s="6">
        <f xml:space="preserve"> IFERROR(ROUNDUP(E1739/L1739,2),0)</f>
        <v>56.669999999999995</v>
      </c>
      <c r="Q1739" s="7" t="s">
        <v>8309</v>
      </c>
      <c r="R1739" s="7" t="s">
        <v>8320</v>
      </c>
      <c r="S1739" s="13">
        <f t="shared" si="54"/>
        <v>42175.948981481488</v>
      </c>
      <c r="T1739" s="13">
        <f t="shared" si="55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>ROUNDUP((E1740/D1740)*100,0)</f>
        <v>1</v>
      </c>
      <c r="P1740" s="6">
        <f xml:space="preserve"> IFERROR(ROUNDUP(E1740/L1740,2),0)</f>
        <v>20</v>
      </c>
      <c r="Q1740" s="7" t="s">
        <v>8309</v>
      </c>
      <c r="R1740" s="7" t="s">
        <v>8320</v>
      </c>
      <c r="S1740" s="13">
        <f t="shared" si="54"/>
        <v>41884.874328703707</v>
      </c>
      <c r="T1740" s="13">
        <f t="shared" si="5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>ROUNDUP((E1741/D1741)*100,0)</f>
        <v>1</v>
      </c>
      <c r="P1741" s="6">
        <f xml:space="preserve"> IFERROR(ROUNDUP(E1741/L1741,2),0)</f>
        <v>1</v>
      </c>
      <c r="Q1741" s="7" t="s">
        <v>8309</v>
      </c>
      <c r="R1741" s="7" t="s">
        <v>8320</v>
      </c>
      <c r="S1741" s="13">
        <f t="shared" si="54"/>
        <v>42435.874212962968</v>
      </c>
      <c r="T1741" s="13">
        <f t="shared" si="5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>ROUNDUP((E1742/D1742)*100,0)</f>
        <v>0</v>
      </c>
      <c r="P1742" s="6">
        <f xml:space="preserve"> IFERROR(ROUNDUP(E1742/L1742,2),0)</f>
        <v>0</v>
      </c>
      <c r="Q1742" s="7" t="s">
        <v>8309</v>
      </c>
      <c r="R1742" s="7" t="s">
        <v>8320</v>
      </c>
      <c r="S1742" s="13">
        <f t="shared" si="54"/>
        <v>42171.817384259266</v>
      </c>
      <c r="T1742" s="13">
        <f t="shared" si="55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>ROUNDUP((E1743/D1743)*100,0)</f>
        <v>111</v>
      </c>
      <c r="P1743" s="6">
        <f xml:space="preserve"> IFERROR(ROUNDUP(E1743/L1743,2),0)</f>
        <v>25.580000000000002</v>
      </c>
      <c r="Q1743" s="7" t="s">
        <v>8348</v>
      </c>
      <c r="R1743" s="7" t="s">
        <v>8349</v>
      </c>
      <c r="S1743" s="13">
        <f t="shared" si="54"/>
        <v>42120.628136574072</v>
      </c>
      <c r="T1743" s="13">
        <f t="shared" si="55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>ROUNDUP((E1744/D1744)*100,0)</f>
        <v>109</v>
      </c>
      <c r="P1744" s="6">
        <f xml:space="preserve"> IFERROR(ROUNDUP(E1744/L1744,2),0)</f>
        <v>63.98</v>
      </c>
      <c r="Q1744" s="7" t="s">
        <v>8348</v>
      </c>
      <c r="R1744" s="7" t="s">
        <v>8349</v>
      </c>
      <c r="S1744" s="13">
        <f t="shared" si="54"/>
        <v>42710.876967592587</v>
      </c>
      <c r="T1744" s="13">
        <f t="shared" si="5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>ROUNDUP((E1745/D1745)*100,0)</f>
        <v>101</v>
      </c>
      <c r="P1745" s="6">
        <f xml:space="preserve"> IFERROR(ROUNDUP(E1745/L1745,2),0)</f>
        <v>89.93</v>
      </c>
      <c r="Q1745" s="7" t="s">
        <v>8348</v>
      </c>
      <c r="R1745" s="7" t="s">
        <v>8349</v>
      </c>
      <c r="S1745" s="13">
        <f t="shared" si="54"/>
        <v>42586.925636574073</v>
      </c>
      <c r="T1745" s="13">
        <f t="shared" si="5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>ROUNDUP((E1746/D1746)*100,0)</f>
        <v>119</v>
      </c>
      <c r="P1746" s="6">
        <f xml:space="preserve"> IFERROR(ROUNDUP(E1746/L1746,2),0)</f>
        <v>93.08</v>
      </c>
      <c r="Q1746" s="7" t="s">
        <v>8348</v>
      </c>
      <c r="R1746" s="7" t="s">
        <v>8349</v>
      </c>
      <c r="S1746" s="13">
        <f t="shared" si="54"/>
        <v>42026.605057870373</v>
      </c>
      <c r="T1746" s="13">
        <f t="shared" si="55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>ROUNDUP((E1747/D1747)*100,0)</f>
        <v>115</v>
      </c>
      <c r="P1747" s="6">
        <f xml:space="preserve"> IFERROR(ROUNDUP(E1747/L1747,2),0)</f>
        <v>89.68</v>
      </c>
      <c r="Q1747" s="7" t="s">
        <v>8348</v>
      </c>
      <c r="R1747" s="7" t="s">
        <v>8349</v>
      </c>
      <c r="S1747" s="13">
        <f t="shared" si="54"/>
        <v>42690.259699074071</v>
      </c>
      <c r="T1747" s="13">
        <f t="shared" si="5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>ROUNDUP((E1748/D1748)*100,0)</f>
        <v>149</v>
      </c>
      <c r="P1748" s="6">
        <f xml:space="preserve"> IFERROR(ROUNDUP(E1748/L1748,2),0)</f>
        <v>207.62</v>
      </c>
      <c r="Q1748" s="7" t="s">
        <v>8348</v>
      </c>
      <c r="R1748" s="7" t="s">
        <v>8349</v>
      </c>
      <c r="S1748" s="13">
        <f t="shared" si="54"/>
        <v>42668.176701388889</v>
      </c>
      <c r="T1748" s="13">
        <f t="shared" si="55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>ROUNDUP((E1749/D1749)*100,0)</f>
        <v>105</v>
      </c>
      <c r="P1749" s="6">
        <f xml:space="preserve"> IFERROR(ROUNDUP(E1749/L1749,2),0)</f>
        <v>59.41</v>
      </c>
      <c r="Q1749" s="7" t="s">
        <v>8348</v>
      </c>
      <c r="R1749" s="7" t="s">
        <v>8349</v>
      </c>
      <c r="S1749" s="13">
        <f t="shared" si="54"/>
        <v>42292.435532407413</v>
      </c>
      <c r="T1749" s="13">
        <f t="shared" si="5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>ROUNDUP((E1750/D1750)*100,0)</f>
        <v>130</v>
      </c>
      <c r="P1750" s="6">
        <f xml:space="preserve"> IFERROR(ROUNDUP(E1750/L1750,2),0)</f>
        <v>358.98</v>
      </c>
      <c r="Q1750" s="7" t="s">
        <v>8348</v>
      </c>
      <c r="R1750" s="7" t="s">
        <v>8349</v>
      </c>
      <c r="S1750" s="13">
        <f t="shared" si="54"/>
        <v>42219.950729166667</v>
      </c>
      <c r="T1750" s="13">
        <f t="shared" si="55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>ROUNDUP((E1751/D1751)*100,0)</f>
        <v>124</v>
      </c>
      <c r="P1751" s="6">
        <f xml:space="preserve"> IFERROR(ROUNDUP(E1751/L1751,2),0)</f>
        <v>94.740000000000009</v>
      </c>
      <c r="Q1751" s="7" t="s">
        <v>8348</v>
      </c>
      <c r="R1751" s="7" t="s">
        <v>8349</v>
      </c>
      <c r="S1751" s="13">
        <f t="shared" si="54"/>
        <v>42758.975937499999</v>
      </c>
      <c r="T1751" s="13">
        <f t="shared" si="55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>ROUNDUP((E1752/D1752)*100,0)</f>
        <v>202</v>
      </c>
      <c r="P1752" s="6">
        <f xml:space="preserve"> IFERROR(ROUNDUP(E1752/L1752,2),0)</f>
        <v>80.650000000000006</v>
      </c>
      <c r="Q1752" s="7" t="s">
        <v>8348</v>
      </c>
      <c r="R1752" s="7" t="s">
        <v>8349</v>
      </c>
      <c r="S1752" s="13">
        <f t="shared" si="54"/>
        <v>42454.836851851855</v>
      </c>
      <c r="T1752" s="13">
        <f t="shared" si="5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>ROUNDUP((E1753/D1753)*100,0)</f>
        <v>103</v>
      </c>
      <c r="P1753" s="6">
        <f xml:space="preserve"> IFERROR(ROUNDUP(E1753/L1753,2),0)</f>
        <v>168.69</v>
      </c>
      <c r="Q1753" s="7" t="s">
        <v>8348</v>
      </c>
      <c r="R1753" s="7" t="s">
        <v>8349</v>
      </c>
      <c r="S1753" s="13">
        <f t="shared" si="54"/>
        <v>42052.7815162037</v>
      </c>
      <c r="T1753" s="13">
        <f t="shared" si="55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>ROUNDUP((E1754/D1754)*100,0)</f>
        <v>261</v>
      </c>
      <c r="P1754" s="6">
        <f xml:space="preserve"> IFERROR(ROUNDUP(E1754/L1754,2),0)</f>
        <v>34.69</v>
      </c>
      <c r="Q1754" s="7" t="s">
        <v>8348</v>
      </c>
      <c r="R1754" s="7" t="s">
        <v>8349</v>
      </c>
      <c r="S1754" s="13">
        <f t="shared" si="54"/>
        <v>42627.253263888888</v>
      </c>
      <c r="T1754" s="13">
        <f t="shared" si="5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>ROUNDUP((E1755/D1755)*100,0)</f>
        <v>108</v>
      </c>
      <c r="P1755" s="6">
        <f xml:space="preserve"> IFERROR(ROUNDUP(E1755/L1755,2),0)</f>
        <v>462.86</v>
      </c>
      <c r="Q1755" s="7" t="s">
        <v>8348</v>
      </c>
      <c r="R1755" s="7" t="s">
        <v>8349</v>
      </c>
      <c r="S1755" s="13">
        <f t="shared" si="54"/>
        <v>42420.74962962963</v>
      </c>
      <c r="T1755" s="13">
        <f t="shared" si="55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>ROUNDUP((E1756/D1756)*100,0)</f>
        <v>111</v>
      </c>
      <c r="P1756" s="6">
        <f xml:space="preserve"> IFERROR(ROUNDUP(E1756/L1756,2),0)</f>
        <v>104.39</v>
      </c>
      <c r="Q1756" s="7" t="s">
        <v>8348</v>
      </c>
      <c r="R1756" s="7" t="s">
        <v>8349</v>
      </c>
      <c r="S1756" s="13">
        <f t="shared" si="54"/>
        <v>42067.876770833333</v>
      </c>
      <c r="T1756" s="13">
        <f t="shared" si="55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>ROUNDUP((E1757/D1757)*100,0)</f>
        <v>120</v>
      </c>
      <c r="P1757" s="6">
        <f xml:space="preserve"> IFERROR(ROUNDUP(E1757/L1757,2),0)</f>
        <v>7.5</v>
      </c>
      <c r="Q1757" s="7" t="s">
        <v>8348</v>
      </c>
      <c r="R1757" s="7" t="s">
        <v>8349</v>
      </c>
      <c r="S1757" s="13">
        <f t="shared" si="54"/>
        <v>42252.788900462961</v>
      </c>
      <c r="T1757" s="13">
        <f t="shared" si="5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>ROUNDUP((E1758/D1758)*100,0)</f>
        <v>103</v>
      </c>
      <c r="P1758" s="6">
        <f xml:space="preserve"> IFERROR(ROUNDUP(E1758/L1758,2),0)</f>
        <v>47.13</v>
      </c>
      <c r="Q1758" s="7" t="s">
        <v>8348</v>
      </c>
      <c r="R1758" s="7" t="s">
        <v>8349</v>
      </c>
      <c r="S1758" s="13">
        <f t="shared" si="54"/>
        <v>42571.167465277773</v>
      </c>
      <c r="T1758" s="13">
        <f t="shared" si="5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>ROUNDUP((E1759/D1759)*100,0)</f>
        <v>116</v>
      </c>
      <c r="P1759" s="6">
        <f xml:space="preserve"> IFERROR(ROUNDUP(E1759/L1759,2),0)</f>
        <v>414.28999999999996</v>
      </c>
      <c r="Q1759" s="7" t="s">
        <v>8348</v>
      </c>
      <c r="R1759" s="7" t="s">
        <v>8349</v>
      </c>
      <c r="S1759" s="13">
        <f t="shared" si="54"/>
        <v>42733.827349537038</v>
      </c>
      <c r="T1759" s="13">
        <f t="shared" si="5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>ROUNDUP((E1760/D1760)*100,0)</f>
        <v>115</v>
      </c>
      <c r="P1760" s="6">
        <f xml:space="preserve"> IFERROR(ROUNDUP(E1760/L1760,2),0)</f>
        <v>42.489999999999995</v>
      </c>
      <c r="Q1760" s="7" t="s">
        <v>8348</v>
      </c>
      <c r="R1760" s="7" t="s">
        <v>8349</v>
      </c>
      <c r="S1760" s="13">
        <f t="shared" si="54"/>
        <v>42505.955925925926</v>
      </c>
      <c r="T1760" s="13">
        <f t="shared" si="5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>ROUNDUP((E1761/D1761)*100,0)</f>
        <v>107</v>
      </c>
      <c r="P1761" s="6">
        <f xml:space="preserve"> IFERROR(ROUNDUP(E1761/L1761,2),0)</f>
        <v>108.78</v>
      </c>
      <c r="Q1761" s="7" t="s">
        <v>8348</v>
      </c>
      <c r="R1761" s="7" t="s">
        <v>8349</v>
      </c>
      <c r="S1761" s="13">
        <f t="shared" si="54"/>
        <v>42068.829039351855</v>
      </c>
      <c r="T1761" s="13">
        <f t="shared" si="5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>ROUNDUP((E1762/D1762)*100,0)</f>
        <v>166</v>
      </c>
      <c r="P1762" s="6">
        <f xml:space="preserve"> IFERROR(ROUNDUP(E1762/L1762,2),0)</f>
        <v>81.100000000000009</v>
      </c>
      <c r="Q1762" s="7" t="s">
        <v>8348</v>
      </c>
      <c r="R1762" s="7" t="s">
        <v>8349</v>
      </c>
      <c r="S1762" s="13">
        <f t="shared" si="54"/>
        <v>42405.67260416667</v>
      </c>
      <c r="T1762" s="13">
        <f t="shared" si="5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>ROUNDUP((E1763/D1763)*100,0)</f>
        <v>155</v>
      </c>
      <c r="P1763" s="6">
        <f xml:space="preserve"> IFERROR(ROUNDUP(E1763/L1763,2),0)</f>
        <v>51.669999999999995</v>
      </c>
      <c r="Q1763" s="7" t="s">
        <v>8348</v>
      </c>
      <c r="R1763" s="7" t="s">
        <v>8349</v>
      </c>
      <c r="S1763" s="13">
        <f t="shared" si="54"/>
        <v>42209.567824074074</v>
      </c>
      <c r="T1763" s="13">
        <f t="shared" si="5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>ROUNDUP((E1764/D1764)*100,0)</f>
        <v>885</v>
      </c>
      <c r="P1764" s="6">
        <f xml:space="preserve"> IFERROR(ROUNDUP(E1764/L1764,2),0)</f>
        <v>35.4</v>
      </c>
      <c r="Q1764" s="7" t="s">
        <v>8348</v>
      </c>
      <c r="R1764" s="7" t="s">
        <v>8349</v>
      </c>
      <c r="S1764" s="13">
        <f t="shared" si="54"/>
        <v>42410.982002314813</v>
      </c>
      <c r="T1764" s="13">
        <f t="shared" si="5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>ROUNDUP((E1765/D1765)*100,0)</f>
        <v>102</v>
      </c>
      <c r="P1765" s="6">
        <f xml:space="preserve"> IFERROR(ROUNDUP(E1765/L1765,2),0)</f>
        <v>103.64</v>
      </c>
      <c r="Q1765" s="7" t="s">
        <v>8348</v>
      </c>
      <c r="R1765" s="7" t="s">
        <v>8349</v>
      </c>
      <c r="S1765" s="13">
        <f t="shared" si="54"/>
        <v>42636.868518518517</v>
      </c>
      <c r="T1765" s="13">
        <f t="shared" si="55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>ROUNDUP((E1766/D1766)*100,0)</f>
        <v>20</v>
      </c>
      <c r="P1766" s="6">
        <f xml:space="preserve"> IFERROR(ROUNDUP(E1766/L1766,2),0)</f>
        <v>55.29</v>
      </c>
      <c r="Q1766" s="7" t="s">
        <v>8348</v>
      </c>
      <c r="R1766" s="7" t="s">
        <v>8349</v>
      </c>
      <c r="S1766" s="13">
        <f t="shared" si="54"/>
        <v>41825.485868055555</v>
      </c>
      <c r="T1766" s="13">
        <f t="shared" si="55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>ROUNDUP((E1767/D1767)*100,0)</f>
        <v>60</v>
      </c>
      <c r="P1767" s="6">
        <f xml:space="preserve"> IFERROR(ROUNDUP(E1767/L1767,2),0)</f>
        <v>72.17</v>
      </c>
      <c r="Q1767" s="7" t="s">
        <v>8348</v>
      </c>
      <c r="R1767" s="7" t="s">
        <v>8349</v>
      </c>
      <c r="S1767" s="13">
        <f t="shared" si="54"/>
        <v>41834.980462962965</v>
      </c>
      <c r="T1767" s="13">
        <f t="shared" si="5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>ROUNDUP((E1768/D1768)*100,0)</f>
        <v>0</v>
      </c>
      <c r="P1768" s="6">
        <f xml:space="preserve"> IFERROR(ROUNDUP(E1768/L1768,2),0)</f>
        <v>0</v>
      </c>
      <c r="Q1768" s="7" t="s">
        <v>8348</v>
      </c>
      <c r="R1768" s="7" t="s">
        <v>8349</v>
      </c>
      <c r="S1768" s="13">
        <f t="shared" si="54"/>
        <v>41855.859814814816</v>
      </c>
      <c r="T1768" s="13">
        <f t="shared" si="55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>ROUNDUP((E1769/D1769)*100,0)</f>
        <v>46</v>
      </c>
      <c r="P1769" s="6">
        <f xml:space="preserve"> IFERROR(ROUNDUP(E1769/L1769,2),0)</f>
        <v>58.62</v>
      </c>
      <c r="Q1769" s="7" t="s">
        <v>8348</v>
      </c>
      <c r="R1769" s="7" t="s">
        <v>8349</v>
      </c>
      <c r="S1769" s="13">
        <f t="shared" si="54"/>
        <v>41824.658379629633</v>
      </c>
      <c r="T1769" s="13">
        <f t="shared" si="5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>ROUNDUP((E1770/D1770)*100,0)</f>
        <v>4</v>
      </c>
      <c r="P1770" s="6">
        <f xml:space="preserve"> IFERROR(ROUNDUP(E1770/L1770,2),0)</f>
        <v>12.47</v>
      </c>
      <c r="Q1770" s="7" t="s">
        <v>8348</v>
      </c>
      <c r="R1770" s="7" t="s">
        <v>8349</v>
      </c>
      <c r="S1770" s="13">
        <f t="shared" si="54"/>
        <v>41849.560694444444</v>
      </c>
      <c r="T1770" s="13">
        <f t="shared" si="5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>ROUNDUP((E1771/D1771)*100,0)</f>
        <v>3</v>
      </c>
      <c r="P1771" s="6">
        <f xml:space="preserve"> IFERROR(ROUNDUP(E1771/L1771,2),0)</f>
        <v>49.14</v>
      </c>
      <c r="Q1771" s="7" t="s">
        <v>8348</v>
      </c>
      <c r="R1771" s="7" t="s">
        <v>8349</v>
      </c>
      <c r="S1771" s="13">
        <f t="shared" si="54"/>
        <v>41987.818969907406</v>
      </c>
      <c r="T1771" s="13">
        <f t="shared" si="55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>ROUNDUP((E1772/D1772)*100,0)</f>
        <v>57</v>
      </c>
      <c r="P1772" s="6">
        <f xml:space="preserve"> IFERROR(ROUNDUP(E1772/L1772,2),0)</f>
        <v>150.5</v>
      </c>
      <c r="Q1772" s="7" t="s">
        <v>8348</v>
      </c>
      <c r="R1772" s="7" t="s">
        <v>8349</v>
      </c>
      <c r="S1772" s="13">
        <f t="shared" si="54"/>
        <v>41891.780023148152</v>
      </c>
      <c r="T1772" s="13">
        <f t="shared" si="55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>ROUNDUP((E1773/D1773)*100,0)</f>
        <v>22</v>
      </c>
      <c r="P1773" s="6">
        <f xml:space="preserve"> IFERROR(ROUNDUP(E1773/L1773,2),0)</f>
        <v>35.799999999999997</v>
      </c>
      <c r="Q1773" s="7" t="s">
        <v>8348</v>
      </c>
      <c r="R1773" s="7" t="s">
        <v>8349</v>
      </c>
      <c r="S1773" s="13">
        <f t="shared" si="54"/>
        <v>41905.979629629634</v>
      </c>
      <c r="T1773" s="13">
        <f t="shared" si="5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>ROUNDUP((E1774/D1774)*100,0)</f>
        <v>16</v>
      </c>
      <c r="P1774" s="6">
        <f xml:space="preserve"> IFERROR(ROUNDUP(E1774/L1774,2),0)</f>
        <v>45.16</v>
      </c>
      <c r="Q1774" s="7" t="s">
        <v>8348</v>
      </c>
      <c r="R1774" s="7" t="s">
        <v>8349</v>
      </c>
      <c r="S1774" s="13">
        <f t="shared" si="54"/>
        <v>41766.718009259261</v>
      </c>
      <c r="T1774" s="13">
        <f t="shared" si="5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>ROUNDUP((E1775/D1775)*100,0)</f>
        <v>7</v>
      </c>
      <c r="P1775" s="6">
        <f xml:space="preserve"> IFERROR(ROUNDUP(E1775/L1775,2),0)</f>
        <v>98.79</v>
      </c>
      <c r="Q1775" s="7" t="s">
        <v>8348</v>
      </c>
      <c r="R1775" s="7" t="s">
        <v>8349</v>
      </c>
      <c r="S1775" s="13">
        <f t="shared" si="54"/>
        <v>41978.760393518518</v>
      </c>
      <c r="T1775" s="13">
        <f t="shared" si="55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>ROUNDUP((E1776/D1776)*100,0)</f>
        <v>46</v>
      </c>
      <c r="P1776" s="6">
        <f xml:space="preserve"> IFERROR(ROUNDUP(E1776/L1776,2),0)</f>
        <v>88.31</v>
      </c>
      <c r="Q1776" s="7" t="s">
        <v>8348</v>
      </c>
      <c r="R1776" s="7" t="s">
        <v>8349</v>
      </c>
      <c r="S1776" s="13">
        <f t="shared" si="54"/>
        <v>41930.218657407408</v>
      </c>
      <c r="T1776" s="13">
        <f t="shared" si="5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>ROUNDUP((E1777/D1777)*100,0)</f>
        <v>66</v>
      </c>
      <c r="P1777" s="6">
        <f xml:space="preserve"> IFERROR(ROUNDUP(E1777/L1777,2),0)</f>
        <v>170.63</v>
      </c>
      <c r="Q1777" s="7" t="s">
        <v>8348</v>
      </c>
      <c r="R1777" s="7" t="s">
        <v>8349</v>
      </c>
      <c r="S1777" s="13">
        <f t="shared" si="54"/>
        <v>41891.976388888892</v>
      </c>
      <c r="T1777" s="13">
        <f t="shared" si="5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>ROUNDUP((E1778/D1778)*100,0)</f>
        <v>7</v>
      </c>
      <c r="P1778" s="6">
        <f xml:space="preserve"> IFERROR(ROUNDUP(E1778/L1778,2),0)</f>
        <v>83.75</v>
      </c>
      <c r="Q1778" s="7" t="s">
        <v>8348</v>
      </c>
      <c r="R1778" s="7" t="s">
        <v>8349</v>
      </c>
      <c r="S1778" s="13">
        <f t="shared" si="54"/>
        <v>41905.95684027778</v>
      </c>
      <c r="T1778" s="13">
        <f t="shared" si="5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>ROUNDUP((E1779/D1779)*100,0)</f>
        <v>14</v>
      </c>
      <c r="P1779" s="6">
        <f xml:space="preserve"> IFERROR(ROUNDUP(E1779/L1779,2),0)</f>
        <v>65.099999999999994</v>
      </c>
      <c r="Q1779" s="7" t="s">
        <v>8348</v>
      </c>
      <c r="R1779" s="7" t="s">
        <v>8349</v>
      </c>
      <c r="S1779" s="13">
        <f t="shared" si="54"/>
        <v>42025.357094907406</v>
      </c>
      <c r="T1779" s="13">
        <f t="shared" si="5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>ROUNDUP((E1780/D1780)*100,0)</f>
        <v>2</v>
      </c>
      <c r="P1780" s="6">
        <f xml:space="preserve"> IFERROR(ROUNDUP(E1780/L1780,2),0)</f>
        <v>66.34</v>
      </c>
      <c r="Q1780" s="7" t="s">
        <v>8348</v>
      </c>
      <c r="R1780" s="7" t="s">
        <v>8349</v>
      </c>
      <c r="S1780" s="13">
        <f t="shared" si="54"/>
        <v>42045.86336805555</v>
      </c>
      <c r="T1780" s="13">
        <f t="shared" si="55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>ROUNDUP((E1781/D1781)*100,0)</f>
        <v>37</v>
      </c>
      <c r="P1781" s="6">
        <f xml:space="preserve"> IFERROR(ROUNDUP(E1781/L1781,2),0)</f>
        <v>104.9</v>
      </c>
      <c r="Q1781" s="7" t="s">
        <v>8348</v>
      </c>
      <c r="R1781" s="7" t="s">
        <v>8349</v>
      </c>
      <c r="S1781" s="13">
        <f t="shared" si="54"/>
        <v>42585.691898148143</v>
      </c>
      <c r="T1781" s="13">
        <f t="shared" si="55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>ROUNDUP((E1782/D1782)*100,0)</f>
        <v>40</v>
      </c>
      <c r="P1782" s="6">
        <f xml:space="preserve"> IFERROR(ROUNDUP(E1782/L1782,2),0)</f>
        <v>78.45</v>
      </c>
      <c r="Q1782" s="7" t="s">
        <v>8348</v>
      </c>
      <c r="R1782" s="7" t="s">
        <v>8349</v>
      </c>
      <c r="S1782" s="13">
        <f t="shared" si="54"/>
        <v>42493.600810185191</v>
      </c>
      <c r="T1782" s="13">
        <f t="shared" si="55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>ROUNDUP((E1783/D1783)*100,0)</f>
        <v>26</v>
      </c>
      <c r="P1783" s="6">
        <f xml:space="preserve"> IFERROR(ROUNDUP(E1783/L1783,2),0)</f>
        <v>59.05</v>
      </c>
      <c r="Q1783" s="7" t="s">
        <v>8348</v>
      </c>
      <c r="R1783" s="7" t="s">
        <v>8349</v>
      </c>
      <c r="S1783" s="13">
        <f t="shared" si="54"/>
        <v>42597.617418981477</v>
      </c>
      <c r="T1783" s="13">
        <f t="shared" si="5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>ROUNDUP((E1784/D1784)*100,0)</f>
        <v>16</v>
      </c>
      <c r="P1784" s="6">
        <f xml:space="preserve"> IFERROR(ROUNDUP(E1784/L1784,2),0)</f>
        <v>71.350000000000009</v>
      </c>
      <c r="Q1784" s="7" t="s">
        <v>8348</v>
      </c>
      <c r="R1784" s="7" t="s">
        <v>8349</v>
      </c>
      <c r="S1784" s="13">
        <f t="shared" si="54"/>
        <v>42388.575104166666</v>
      </c>
      <c r="T1784" s="13">
        <f t="shared" si="55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>ROUNDUP((E1785/D1785)*100,0)</f>
        <v>24</v>
      </c>
      <c r="P1785" s="6">
        <f xml:space="preserve"> IFERROR(ROUNDUP(E1785/L1785,2),0)</f>
        <v>51.23</v>
      </c>
      <c r="Q1785" s="7" t="s">
        <v>8348</v>
      </c>
      <c r="R1785" s="7" t="s">
        <v>8349</v>
      </c>
      <c r="S1785" s="13">
        <f t="shared" si="54"/>
        <v>42115.949976851851</v>
      </c>
      <c r="T1785" s="13">
        <f t="shared" si="55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>ROUNDUP((E1786/D1786)*100,0)</f>
        <v>40</v>
      </c>
      <c r="P1786" s="6">
        <f xml:space="preserve"> IFERROR(ROUNDUP(E1786/L1786,2),0)</f>
        <v>60.25</v>
      </c>
      <c r="Q1786" s="7" t="s">
        <v>8348</v>
      </c>
      <c r="R1786" s="7" t="s">
        <v>8349</v>
      </c>
      <c r="S1786" s="13">
        <f t="shared" si="54"/>
        <v>42003.655555555553</v>
      </c>
      <c r="T1786" s="13">
        <f t="shared" si="5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>ROUNDUP((E1787/D1787)*100,0)</f>
        <v>21</v>
      </c>
      <c r="P1787" s="6">
        <f xml:space="preserve"> IFERROR(ROUNDUP(E1787/L1787,2),0)</f>
        <v>44.94</v>
      </c>
      <c r="Q1787" s="7" t="s">
        <v>8348</v>
      </c>
      <c r="R1787" s="7" t="s">
        <v>8349</v>
      </c>
      <c r="S1787" s="13">
        <f t="shared" si="54"/>
        <v>41897.134895833333</v>
      </c>
      <c r="T1787" s="13">
        <f t="shared" si="55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>ROUNDUP((E1788/D1788)*100,0)</f>
        <v>48</v>
      </c>
      <c r="P1788" s="6">
        <f xml:space="preserve"> IFERROR(ROUNDUP(E1788/L1788,2),0)</f>
        <v>31.21</v>
      </c>
      <c r="Q1788" s="7" t="s">
        <v>8348</v>
      </c>
      <c r="R1788" s="7" t="s">
        <v>8349</v>
      </c>
      <c r="S1788" s="13">
        <f t="shared" si="54"/>
        <v>41958.550659722227</v>
      </c>
      <c r="T1788" s="13">
        <f t="shared" si="5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>ROUNDUP((E1789/D1789)*100,0)</f>
        <v>16</v>
      </c>
      <c r="P1789" s="6">
        <f xml:space="preserve"> IFERROR(ROUNDUP(E1789/L1789,2),0)</f>
        <v>63.879999999999995</v>
      </c>
      <c r="Q1789" s="7" t="s">
        <v>8348</v>
      </c>
      <c r="R1789" s="7" t="s">
        <v>8349</v>
      </c>
      <c r="S1789" s="13">
        <f t="shared" si="54"/>
        <v>42068.65552083333</v>
      </c>
      <c r="T1789" s="13">
        <f t="shared" si="5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>ROUNDUP((E1790/D1790)*100,0)</f>
        <v>2</v>
      </c>
      <c r="P1790" s="6">
        <f xml:space="preserve"> IFERROR(ROUNDUP(E1790/L1790,2),0)</f>
        <v>19</v>
      </c>
      <c r="Q1790" s="7" t="s">
        <v>8348</v>
      </c>
      <c r="R1790" s="7" t="s">
        <v>8349</v>
      </c>
      <c r="S1790" s="13">
        <f t="shared" si="54"/>
        <v>41913.94840277778</v>
      </c>
      <c r="T1790" s="13">
        <f t="shared" si="5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>ROUNDUP((E1791/D1791)*100,0)</f>
        <v>1</v>
      </c>
      <c r="P1791" s="6">
        <f xml:space="preserve"> IFERROR(ROUNDUP(E1791/L1791,2),0)</f>
        <v>10</v>
      </c>
      <c r="Q1791" s="7" t="s">
        <v>8348</v>
      </c>
      <c r="R1791" s="7" t="s">
        <v>8349</v>
      </c>
      <c r="S1791" s="13">
        <f t="shared" si="54"/>
        <v>41956.250034722223</v>
      </c>
      <c r="T1791" s="13">
        <f t="shared" si="5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>ROUNDUP((E1792/D1792)*100,0)</f>
        <v>5</v>
      </c>
      <c r="P1792" s="6">
        <f xml:space="preserve"> IFERROR(ROUNDUP(E1792/L1792,2),0)</f>
        <v>109.07000000000001</v>
      </c>
      <c r="Q1792" s="7" t="s">
        <v>8348</v>
      </c>
      <c r="R1792" s="7" t="s">
        <v>8349</v>
      </c>
      <c r="S1792" s="13">
        <f t="shared" si="54"/>
        <v>42010.674513888895</v>
      </c>
      <c r="T1792" s="13">
        <f t="shared" si="5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>ROUNDUP((E1793/D1793)*100,0)</f>
        <v>4</v>
      </c>
      <c r="P1793" s="6">
        <f xml:space="preserve"> IFERROR(ROUNDUP(E1793/L1793,2),0)</f>
        <v>26.75</v>
      </c>
      <c r="Q1793" s="7" t="s">
        <v>8348</v>
      </c>
      <c r="R1793" s="7" t="s">
        <v>8349</v>
      </c>
      <c r="S1793" s="13">
        <f t="shared" si="54"/>
        <v>41973.740335648152</v>
      </c>
      <c r="T1793" s="13">
        <f t="shared" si="55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>ROUNDUP((E1794/D1794)*100,0)</f>
        <v>62</v>
      </c>
      <c r="P1794" s="6">
        <f xml:space="preserve"> IFERROR(ROUNDUP(E1794/L1794,2),0)</f>
        <v>109.94000000000001</v>
      </c>
      <c r="Q1794" s="7" t="s">
        <v>8348</v>
      </c>
      <c r="R1794" s="7" t="s">
        <v>8349</v>
      </c>
      <c r="S1794" s="13">
        <f t="shared" si="54"/>
        <v>42189.031041666662</v>
      </c>
      <c r="T1794" s="13">
        <f t="shared" si="5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>ROUNDUP((E1795/D1795)*100,0)</f>
        <v>2</v>
      </c>
      <c r="P1795" s="6">
        <f xml:space="preserve"> IFERROR(ROUNDUP(E1795/L1795,2),0)</f>
        <v>20</v>
      </c>
      <c r="Q1795" s="7" t="s">
        <v>8348</v>
      </c>
      <c r="R1795" s="7" t="s">
        <v>8349</v>
      </c>
      <c r="S1795" s="13">
        <f t="shared" ref="S1795:S1858" si="56">(((J1795/60)/60)/24)+DATE(1970,1,1)</f>
        <v>41940.89166666667</v>
      </c>
      <c r="T1795" s="13">
        <f t="shared" ref="T1795:T1858" si="57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>ROUNDUP((E1796/D1796)*100,0)</f>
        <v>12</v>
      </c>
      <c r="P1796" s="6">
        <f xml:space="preserve"> IFERROR(ROUNDUP(E1796/L1796,2),0)</f>
        <v>55.39</v>
      </c>
      <c r="Q1796" s="7" t="s">
        <v>8348</v>
      </c>
      <c r="R1796" s="7" t="s">
        <v>8349</v>
      </c>
      <c r="S1796" s="13">
        <f t="shared" si="56"/>
        <v>42011.551180555558</v>
      </c>
      <c r="T1796" s="13">
        <f t="shared" si="5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>ROUNDUP((E1797/D1797)*100,0)</f>
        <v>39</v>
      </c>
      <c r="P1797" s="6">
        <f xml:space="preserve"> IFERROR(ROUNDUP(E1797/L1797,2),0)</f>
        <v>133.91</v>
      </c>
      <c r="Q1797" s="7" t="s">
        <v>8348</v>
      </c>
      <c r="R1797" s="7" t="s">
        <v>8349</v>
      </c>
      <c r="S1797" s="13">
        <f t="shared" si="56"/>
        <v>42628.288668981477</v>
      </c>
      <c r="T1797" s="13">
        <f t="shared" si="5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>ROUNDUP((E1798/D1798)*100,0)</f>
        <v>23</v>
      </c>
      <c r="P1798" s="6">
        <f xml:space="preserve"> IFERROR(ROUNDUP(E1798/L1798,2),0)</f>
        <v>48.73</v>
      </c>
      <c r="Q1798" s="7" t="s">
        <v>8348</v>
      </c>
      <c r="R1798" s="7" t="s">
        <v>8349</v>
      </c>
      <c r="S1798" s="13">
        <f t="shared" si="56"/>
        <v>42515.439421296294</v>
      </c>
      <c r="T1798" s="13">
        <f t="shared" si="5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>ROUNDUP((E1799/D1799)*100,0)</f>
        <v>68</v>
      </c>
      <c r="P1799" s="6">
        <f xml:space="preserve"> IFERROR(ROUNDUP(E1799/L1799,2),0)</f>
        <v>48.25</v>
      </c>
      <c r="Q1799" s="7" t="s">
        <v>8348</v>
      </c>
      <c r="R1799" s="7" t="s">
        <v>8349</v>
      </c>
      <c r="S1799" s="13">
        <f t="shared" si="56"/>
        <v>42689.56931712963</v>
      </c>
      <c r="T1799" s="13">
        <f t="shared" si="5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>ROUNDUP((E1800/D1800)*100,0)</f>
        <v>14</v>
      </c>
      <c r="P1800" s="6">
        <f xml:space="preserve"> IFERROR(ROUNDUP(E1800/L1800,2),0)</f>
        <v>58.98</v>
      </c>
      <c r="Q1800" s="7" t="s">
        <v>8348</v>
      </c>
      <c r="R1800" s="7" t="s">
        <v>8349</v>
      </c>
      <c r="S1800" s="13">
        <f t="shared" si="56"/>
        <v>42344.32677083333</v>
      </c>
      <c r="T1800" s="13">
        <f t="shared" si="5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>ROUNDUP((E1801/D1801)*100,0)</f>
        <v>2</v>
      </c>
      <c r="P1801" s="6">
        <f xml:space="preserve"> IFERROR(ROUNDUP(E1801/L1801,2),0)</f>
        <v>11.64</v>
      </c>
      <c r="Q1801" s="7" t="s">
        <v>8348</v>
      </c>
      <c r="R1801" s="7" t="s">
        <v>8349</v>
      </c>
      <c r="S1801" s="13">
        <f t="shared" si="56"/>
        <v>41934.842685185184</v>
      </c>
      <c r="T1801" s="13">
        <f t="shared" si="5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>ROUNDUP((E1802/D1802)*100,0)</f>
        <v>21</v>
      </c>
      <c r="P1802" s="6">
        <f xml:space="preserve"> IFERROR(ROUNDUP(E1802/L1802,2),0)</f>
        <v>83.72</v>
      </c>
      <c r="Q1802" s="7" t="s">
        <v>8348</v>
      </c>
      <c r="R1802" s="7" t="s">
        <v>8349</v>
      </c>
      <c r="S1802" s="13">
        <f t="shared" si="56"/>
        <v>42623.606134259258</v>
      </c>
      <c r="T1802" s="13">
        <f t="shared" si="5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>ROUNDUP((E1803/D1803)*100,0)</f>
        <v>14</v>
      </c>
      <c r="P1803" s="6">
        <f xml:space="preserve"> IFERROR(ROUNDUP(E1803/L1803,2),0)</f>
        <v>63.65</v>
      </c>
      <c r="Q1803" s="7" t="s">
        <v>8348</v>
      </c>
      <c r="R1803" s="7" t="s">
        <v>8349</v>
      </c>
      <c r="S1803" s="13">
        <f t="shared" si="56"/>
        <v>42321.660509259258</v>
      </c>
      <c r="T1803" s="13">
        <f t="shared" si="5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>ROUNDUP((E1804/D1804)*100,0)</f>
        <v>49</v>
      </c>
      <c r="P1804" s="6">
        <f xml:space="preserve"> IFERROR(ROUNDUP(E1804/L1804,2),0)</f>
        <v>94.28</v>
      </c>
      <c r="Q1804" s="7" t="s">
        <v>8348</v>
      </c>
      <c r="R1804" s="7" t="s">
        <v>8349</v>
      </c>
      <c r="S1804" s="13">
        <f t="shared" si="56"/>
        <v>42159.47256944445</v>
      </c>
      <c r="T1804" s="13">
        <f t="shared" si="5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>ROUNDUP((E1805/D1805)*100,0)</f>
        <v>31</v>
      </c>
      <c r="P1805" s="6">
        <f xml:space="preserve"> IFERROR(ROUNDUP(E1805/L1805,2),0)</f>
        <v>71.87</v>
      </c>
      <c r="Q1805" s="7" t="s">
        <v>8348</v>
      </c>
      <c r="R1805" s="7" t="s">
        <v>8349</v>
      </c>
      <c r="S1805" s="13">
        <f t="shared" si="56"/>
        <v>42018.071550925932</v>
      </c>
      <c r="T1805" s="13">
        <f t="shared" si="5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>ROUNDUP((E1806/D1806)*100,0)</f>
        <v>36</v>
      </c>
      <c r="P1806" s="6">
        <f xml:space="preserve"> IFERROR(ROUNDUP(E1806/L1806,2),0)</f>
        <v>104.85000000000001</v>
      </c>
      <c r="Q1806" s="7" t="s">
        <v>8348</v>
      </c>
      <c r="R1806" s="7" t="s">
        <v>8349</v>
      </c>
      <c r="S1806" s="13">
        <f t="shared" si="56"/>
        <v>42282.678287037037</v>
      </c>
      <c r="T1806" s="13">
        <f t="shared" si="57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>ROUNDUP((E1807/D1807)*100,0)</f>
        <v>37</v>
      </c>
      <c r="P1807" s="6">
        <f xml:space="preserve"> IFERROR(ROUNDUP(E1807/L1807,2),0)</f>
        <v>67.14</v>
      </c>
      <c r="Q1807" s="7" t="s">
        <v>8348</v>
      </c>
      <c r="R1807" s="7" t="s">
        <v>8349</v>
      </c>
      <c r="S1807" s="13">
        <f t="shared" si="56"/>
        <v>42247.803912037038</v>
      </c>
      <c r="T1807" s="13">
        <f t="shared" si="57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>ROUNDUP((E1808/D1808)*100,0)</f>
        <v>3</v>
      </c>
      <c r="P1808" s="6">
        <f xml:space="preserve"> IFERROR(ROUNDUP(E1808/L1808,2),0)</f>
        <v>73.88000000000001</v>
      </c>
      <c r="Q1808" s="7" t="s">
        <v>8348</v>
      </c>
      <c r="R1808" s="7" t="s">
        <v>8349</v>
      </c>
      <c r="S1808" s="13">
        <f t="shared" si="56"/>
        <v>41877.638298611113</v>
      </c>
      <c r="T1808" s="13">
        <f t="shared" si="5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>ROUNDUP((E1809/D1809)*100,0)</f>
        <v>12</v>
      </c>
      <c r="P1809" s="6">
        <f xml:space="preserve"> IFERROR(ROUNDUP(E1809/L1809,2),0)</f>
        <v>69.13000000000001</v>
      </c>
      <c r="Q1809" s="7" t="s">
        <v>8348</v>
      </c>
      <c r="R1809" s="7" t="s">
        <v>8349</v>
      </c>
      <c r="S1809" s="13">
        <f t="shared" si="56"/>
        <v>41880.068437499998</v>
      </c>
      <c r="T1809" s="13">
        <f t="shared" si="57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>ROUNDUP((E1810/D1810)*100,0)</f>
        <v>42</v>
      </c>
      <c r="P1810" s="6">
        <f xml:space="preserve"> IFERROR(ROUNDUP(E1810/L1810,2),0)</f>
        <v>120.78</v>
      </c>
      <c r="Q1810" s="7" t="s">
        <v>8348</v>
      </c>
      <c r="R1810" s="7" t="s">
        <v>8349</v>
      </c>
      <c r="S1810" s="13">
        <f t="shared" si="56"/>
        <v>42742.680902777778</v>
      </c>
      <c r="T1810" s="13">
        <f t="shared" si="5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>ROUNDUP((E1811/D1811)*100,0)</f>
        <v>11</v>
      </c>
      <c r="P1811" s="6">
        <f xml:space="preserve"> IFERROR(ROUNDUP(E1811/L1811,2),0)</f>
        <v>42.23</v>
      </c>
      <c r="Q1811" s="7" t="s">
        <v>8348</v>
      </c>
      <c r="R1811" s="7" t="s">
        <v>8349</v>
      </c>
      <c r="S1811" s="13">
        <f t="shared" si="56"/>
        <v>42029.907858796301</v>
      </c>
      <c r="T1811" s="13">
        <f t="shared" si="5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>ROUNDUP((E1812/D1812)*100,0)</f>
        <v>4</v>
      </c>
      <c r="P1812" s="6">
        <f xml:space="preserve"> IFERROR(ROUNDUP(E1812/L1812,2),0)</f>
        <v>7.5</v>
      </c>
      <c r="Q1812" s="7" t="s">
        <v>8348</v>
      </c>
      <c r="R1812" s="7" t="s">
        <v>8349</v>
      </c>
      <c r="S1812" s="13">
        <f t="shared" si="56"/>
        <v>41860.91002314815</v>
      </c>
      <c r="T1812" s="13">
        <f t="shared" si="5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>ROUNDUP((E1813/D1813)*100,0)</f>
        <v>1</v>
      </c>
      <c r="P1813" s="6">
        <f xml:space="preserve"> IFERROR(ROUNDUP(E1813/L1813,2),0)</f>
        <v>1.54</v>
      </c>
      <c r="Q1813" s="7" t="s">
        <v>8348</v>
      </c>
      <c r="R1813" s="7" t="s">
        <v>8349</v>
      </c>
      <c r="S1813" s="13">
        <f t="shared" si="56"/>
        <v>41876.433680555558</v>
      </c>
      <c r="T1813" s="13">
        <f t="shared" si="5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>ROUNDUP((E1814/D1814)*100,0)</f>
        <v>14</v>
      </c>
      <c r="P1814" s="6">
        <f xml:space="preserve"> IFERROR(ROUNDUP(E1814/L1814,2),0)</f>
        <v>37.61</v>
      </c>
      <c r="Q1814" s="7" t="s">
        <v>8348</v>
      </c>
      <c r="R1814" s="7" t="s">
        <v>8349</v>
      </c>
      <c r="S1814" s="13">
        <f t="shared" si="56"/>
        <v>42524.318703703699</v>
      </c>
      <c r="T1814" s="13">
        <f t="shared" si="5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>ROUNDUP((E1815/D1815)*100,0)</f>
        <v>0</v>
      </c>
      <c r="P1815" s="6">
        <f xml:space="preserve"> IFERROR(ROUNDUP(E1815/L1815,2),0)</f>
        <v>0</v>
      </c>
      <c r="Q1815" s="7" t="s">
        <v>8348</v>
      </c>
      <c r="R1815" s="7" t="s">
        <v>8349</v>
      </c>
      <c r="S1815" s="13">
        <f t="shared" si="56"/>
        <v>41829.889027777775</v>
      </c>
      <c r="T1815" s="13">
        <f t="shared" si="5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>ROUNDUP((E1816/D1816)*100,0)</f>
        <v>50</v>
      </c>
      <c r="P1816" s="6">
        <f xml:space="preserve"> IFERROR(ROUNDUP(E1816/L1816,2),0)</f>
        <v>42.16</v>
      </c>
      <c r="Q1816" s="7" t="s">
        <v>8348</v>
      </c>
      <c r="R1816" s="7" t="s">
        <v>8349</v>
      </c>
      <c r="S1816" s="13">
        <f t="shared" si="56"/>
        <v>42033.314074074078</v>
      </c>
      <c r="T1816" s="13">
        <f t="shared" si="5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>ROUNDUP((E1817/D1817)*100,0)</f>
        <v>0</v>
      </c>
      <c r="P1817" s="6">
        <f xml:space="preserve"> IFERROR(ROUNDUP(E1817/L1817,2),0)</f>
        <v>0</v>
      </c>
      <c r="Q1817" s="7" t="s">
        <v>8348</v>
      </c>
      <c r="R1817" s="7" t="s">
        <v>8349</v>
      </c>
      <c r="S1817" s="13">
        <f t="shared" si="56"/>
        <v>42172.906678240746</v>
      </c>
      <c r="T1817" s="13">
        <f t="shared" si="5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>ROUNDUP((E1818/D1818)*100,0)</f>
        <v>3</v>
      </c>
      <c r="P1818" s="6">
        <f xml:space="preserve"> IFERROR(ROUNDUP(E1818/L1818,2),0)</f>
        <v>84.84</v>
      </c>
      <c r="Q1818" s="7" t="s">
        <v>8348</v>
      </c>
      <c r="R1818" s="7" t="s">
        <v>8349</v>
      </c>
      <c r="S1818" s="13">
        <f t="shared" si="56"/>
        <v>42548.876192129625</v>
      </c>
      <c r="T1818" s="13">
        <f t="shared" si="57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>ROUNDUP((E1819/D1819)*100,0)</f>
        <v>53</v>
      </c>
      <c r="P1819" s="6">
        <f xml:space="preserve"> IFERROR(ROUNDUP(E1819/L1819,2),0)</f>
        <v>94.19</v>
      </c>
      <c r="Q1819" s="7" t="s">
        <v>8348</v>
      </c>
      <c r="R1819" s="7" t="s">
        <v>8349</v>
      </c>
      <c r="S1819" s="13">
        <f t="shared" si="56"/>
        <v>42705.662118055552</v>
      </c>
      <c r="T1819" s="13">
        <f t="shared" si="57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>ROUNDUP((E1820/D1820)*100,0)</f>
        <v>0</v>
      </c>
      <c r="P1820" s="6">
        <f xml:space="preserve"> IFERROR(ROUNDUP(E1820/L1820,2),0)</f>
        <v>0</v>
      </c>
      <c r="Q1820" s="7" t="s">
        <v>8348</v>
      </c>
      <c r="R1820" s="7" t="s">
        <v>8349</v>
      </c>
      <c r="S1820" s="13">
        <f t="shared" si="56"/>
        <v>42067.234375</v>
      </c>
      <c r="T1820" s="13">
        <f t="shared" si="57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>ROUNDUP((E1821/D1821)*100,0)</f>
        <v>3</v>
      </c>
      <c r="P1821" s="6">
        <f xml:space="preserve"> IFERROR(ROUNDUP(E1821/L1821,2),0)</f>
        <v>6.25</v>
      </c>
      <c r="Q1821" s="7" t="s">
        <v>8348</v>
      </c>
      <c r="R1821" s="7" t="s">
        <v>8349</v>
      </c>
      <c r="S1821" s="13">
        <f t="shared" si="56"/>
        <v>41820.752268518518</v>
      </c>
      <c r="T1821" s="13">
        <f t="shared" si="5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>ROUNDUP((E1822/D1822)*100,0)</f>
        <v>7</v>
      </c>
      <c r="P1822" s="6">
        <f xml:space="preserve"> IFERROR(ROUNDUP(E1822/L1822,2),0)</f>
        <v>213.38</v>
      </c>
      <c r="Q1822" s="7" t="s">
        <v>8348</v>
      </c>
      <c r="R1822" s="7" t="s">
        <v>8349</v>
      </c>
      <c r="S1822" s="13">
        <f t="shared" si="56"/>
        <v>42065.084375000006</v>
      </c>
      <c r="T1822" s="13">
        <f t="shared" si="5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>ROUNDUP((E1823/D1823)*100,0)</f>
        <v>135</v>
      </c>
      <c r="P1823" s="6">
        <f xml:space="preserve"> IFERROR(ROUNDUP(E1823/L1823,2),0)</f>
        <v>59.169999999999995</v>
      </c>
      <c r="Q1823" s="7" t="s">
        <v>8309</v>
      </c>
      <c r="R1823" s="7" t="s">
        <v>8310</v>
      </c>
      <c r="S1823" s="13">
        <f t="shared" si="56"/>
        <v>40926.319062499999</v>
      </c>
      <c r="T1823" s="13">
        <f t="shared" si="5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>ROUNDUP((E1824/D1824)*100,0)</f>
        <v>100</v>
      </c>
      <c r="P1824" s="6">
        <f xml:space="preserve"> IFERROR(ROUNDUP(E1824/L1824,2),0)</f>
        <v>27.28</v>
      </c>
      <c r="Q1824" s="7" t="s">
        <v>8309</v>
      </c>
      <c r="R1824" s="7" t="s">
        <v>8310</v>
      </c>
      <c r="S1824" s="13">
        <f t="shared" si="56"/>
        <v>41634.797013888885</v>
      </c>
      <c r="T1824" s="13">
        <f t="shared" si="57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>ROUNDUP((E1825/D1825)*100,0)</f>
        <v>116</v>
      </c>
      <c r="P1825" s="6">
        <f xml:space="preserve"> IFERROR(ROUNDUP(E1825/L1825,2),0)</f>
        <v>24.580000000000002</v>
      </c>
      <c r="Q1825" s="7" t="s">
        <v>8309</v>
      </c>
      <c r="R1825" s="7" t="s">
        <v>8310</v>
      </c>
      <c r="S1825" s="13">
        <f t="shared" si="56"/>
        <v>41176.684907407405</v>
      </c>
      <c r="T1825" s="13">
        <f t="shared" si="5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>ROUNDUP((E1826/D1826)*100,0)</f>
        <v>101</v>
      </c>
      <c r="P1826" s="6">
        <f xml:space="preserve"> IFERROR(ROUNDUP(E1826/L1826,2),0)</f>
        <v>75.05</v>
      </c>
      <c r="Q1826" s="7" t="s">
        <v>8309</v>
      </c>
      <c r="R1826" s="7" t="s">
        <v>8310</v>
      </c>
      <c r="S1826" s="13">
        <f t="shared" si="56"/>
        <v>41626.916284722225</v>
      </c>
      <c r="T1826" s="13">
        <f t="shared" si="57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>ROUNDUP((E1827/D1827)*100,0)</f>
        <v>106</v>
      </c>
      <c r="P1827" s="6">
        <f xml:space="preserve"> IFERROR(ROUNDUP(E1827/L1827,2),0)</f>
        <v>42.02</v>
      </c>
      <c r="Q1827" s="7" t="s">
        <v>8309</v>
      </c>
      <c r="R1827" s="7" t="s">
        <v>8310</v>
      </c>
      <c r="S1827" s="13">
        <f t="shared" si="56"/>
        <v>41443.83452546296</v>
      </c>
      <c r="T1827" s="13">
        <f t="shared" si="5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>ROUNDUP((E1828/D1828)*100,0)</f>
        <v>101</v>
      </c>
      <c r="P1828" s="6">
        <f xml:space="preserve"> IFERROR(ROUNDUP(E1828/L1828,2),0)</f>
        <v>53.16</v>
      </c>
      <c r="Q1828" s="7" t="s">
        <v>8309</v>
      </c>
      <c r="R1828" s="7" t="s">
        <v>8310</v>
      </c>
      <c r="S1828" s="13">
        <f t="shared" si="56"/>
        <v>41657.923807870371</v>
      </c>
      <c r="T1828" s="13">
        <f t="shared" si="5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>ROUNDUP((E1829/D1829)*100,0)</f>
        <v>101</v>
      </c>
      <c r="P1829" s="6">
        <f xml:space="preserve"> IFERROR(ROUNDUP(E1829/L1829,2),0)</f>
        <v>83.89</v>
      </c>
      <c r="Q1829" s="7" t="s">
        <v>8309</v>
      </c>
      <c r="R1829" s="7" t="s">
        <v>8310</v>
      </c>
      <c r="S1829" s="13">
        <f t="shared" si="56"/>
        <v>40555.325937499998</v>
      </c>
      <c r="T1829" s="13">
        <f t="shared" si="5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>ROUNDUP((E1830/D1830)*100,0)</f>
        <v>101</v>
      </c>
      <c r="P1830" s="6">
        <f xml:space="preserve"> IFERROR(ROUNDUP(E1830/L1830,2),0)</f>
        <v>417.34</v>
      </c>
      <c r="Q1830" s="7" t="s">
        <v>8309</v>
      </c>
      <c r="R1830" s="7" t="s">
        <v>8310</v>
      </c>
      <c r="S1830" s="13">
        <f t="shared" si="56"/>
        <v>41736.899652777778</v>
      </c>
      <c r="T1830" s="13">
        <f t="shared" si="5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>ROUNDUP((E1831/D1831)*100,0)</f>
        <v>167</v>
      </c>
      <c r="P1831" s="6">
        <f xml:space="preserve"> IFERROR(ROUNDUP(E1831/L1831,2),0)</f>
        <v>75.77000000000001</v>
      </c>
      <c r="Q1831" s="7" t="s">
        <v>8309</v>
      </c>
      <c r="R1831" s="7" t="s">
        <v>8310</v>
      </c>
      <c r="S1831" s="13">
        <f t="shared" si="56"/>
        <v>40516.087627314817</v>
      </c>
      <c r="T1831" s="13">
        <f t="shared" si="5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>ROUNDUP((E1832/D1832)*100,0)</f>
        <v>102</v>
      </c>
      <c r="P1832" s="6">
        <f xml:space="preserve"> IFERROR(ROUNDUP(E1832/L1832,2),0)</f>
        <v>67.39</v>
      </c>
      <c r="Q1832" s="7" t="s">
        <v>8309</v>
      </c>
      <c r="R1832" s="7" t="s">
        <v>8310</v>
      </c>
      <c r="S1832" s="13">
        <f t="shared" si="56"/>
        <v>41664.684108796297</v>
      </c>
      <c r="T1832" s="13">
        <f t="shared" si="5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>ROUNDUP((E1833/D1833)*100,0)</f>
        <v>103</v>
      </c>
      <c r="P1833" s="6">
        <f xml:space="preserve"> IFERROR(ROUNDUP(E1833/L1833,2),0)</f>
        <v>73.58</v>
      </c>
      <c r="Q1833" s="7" t="s">
        <v>8309</v>
      </c>
      <c r="R1833" s="7" t="s">
        <v>8310</v>
      </c>
      <c r="S1833" s="13">
        <f t="shared" si="56"/>
        <v>41026.996099537035</v>
      </c>
      <c r="T1833" s="13">
        <f t="shared" si="57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>ROUNDUP((E1834/D1834)*100,0)</f>
        <v>143</v>
      </c>
      <c r="P1834" s="6">
        <f xml:space="preserve"> IFERROR(ROUNDUP(E1834/L1834,2),0)</f>
        <v>25</v>
      </c>
      <c r="Q1834" s="7" t="s">
        <v>8309</v>
      </c>
      <c r="R1834" s="7" t="s">
        <v>8310</v>
      </c>
      <c r="S1834" s="13">
        <f t="shared" si="56"/>
        <v>40576.539664351854</v>
      </c>
      <c r="T1834" s="13">
        <f t="shared" si="57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>ROUNDUP((E1835/D1835)*100,0)</f>
        <v>263</v>
      </c>
      <c r="P1835" s="6">
        <f xml:space="preserve"> IFERROR(ROUNDUP(E1835/L1835,2),0)</f>
        <v>42</v>
      </c>
      <c r="Q1835" s="7" t="s">
        <v>8309</v>
      </c>
      <c r="R1835" s="7" t="s">
        <v>8310</v>
      </c>
      <c r="S1835" s="13">
        <f t="shared" si="56"/>
        <v>41303.044016203705</v>
      </c>
      <c r="T1835" s="13">
        <f t="shared" si="5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>ROUNDUP((E1836/D1836)*100,0)</f>
        <v>119</v>
      </c>
      <c r="P1836" s="6">
        <f xml:space="preserve"> IFERROR(ROUNDUP(E1836/L1836,2),0)</f>
        <v>131.16999999999999</v>
      </c>
      <c r="Q1836" s="7" t="s">
        <v>8309</v>
      </c>
      <c r="R1836" s="7" t="s">
        <v>8310</v>
      </c>
      <c r="S1836" s="13">
        <f t="shared" si="56"/>
        <v>41988.964062500003</v>
      </c>
      <c r="T1836" s="13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>ROUNDUP((E1837/D1837)*100,0)</f>
        <v>104</v>
      </c>
      <c r="P1837" s="6">
        <f xml:space="preserve"> IFERROR(ROUNDUP(E1837/L1837,2),0)</f>
        <v>47.28</v>
      </c>
      <c r="Q1837" s="7" t="s">
        <v>8309</v>
      </c>
      <c r="R1837" s="7" t="s">
        <v>8310</v>
      </c>
      <c r="S1837" s="13">
        <f t="shared" si="56"/>
        <v>42430.702210648145</v>
      </c>
      <c r="T1837" s="13">
        <f t="shared" si="5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>ROUNDUP((E1838/D1838)*100,0)</f>
        <v>201</v>
      </c>
      <c r="P1838" s="6">
        <f xml:space="preserve"> IFERROR(ROUNDUP(E1838/L1838,2),0)</f>
        <v>182.13</v>
      </c>
      <c r="Q1838" s="7" t="s">
        <v>8309</v>
      </c>
      <c r="R1838" s="7" t="s">
        <v>8310</v>
      </c>
      <c r="S1838" s="13">
        <f t="shared" si="56"/>
        <v>41305.809363425928</v>
      </c>
      <c r="T1838" s="13">
        <f t="shared" si="5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>ROUNDUP((E1839/D1839)*100,0)</f>
        <v>307</v>
      </c>
      <c r="P1839" s="6">
        <f xml:space="preserve"> IFERROR(ROUNDUP(E1839/L1839,2),0)</f>
        <v>61.37</v>
      </c>
      <c r="Q1839" s="7" t="s">
        <v>8309</v>
      </c>
      <c r="R1839" s="7" t="s">
        <v>8310</v>
      </c>
      <c r="S1839" s="13">
        <f t="shared" si="56"/>
        <v>40926.047858796301</v>
      </c>
      <c r="T1839" s="13">
        <f t="shared" si="57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>ROUNDUP((E1840/D1840)*100,0)</f>
        <v>101</v>
      </c>
      <c r="P1840" s="6">
        <f xml:space="preserve"> IFERROR(ROUNDUP(E1840/L1840,2),0)</f>
        <v>35.769999999999996</v>
      </c>
      <c r="Q1840" s="7" t="s">
        <v>8309</v>
      </c>
      <c r="R1840" s="7" t="s">
        <v>8310</v>
      </c>
      <c r="S1840" s="13">
        <f t="shared" si="56"/>
        <v>40788.786539351851</v>
      </c>
      <c r="T1840" s="13">
        <f t="shared" si="5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>ROUNDUP((E1841/D1841)*100,0)</f>
        <v>206</v>
      </c>
      <c r="P1841" s="6">
        <f xml:space="preserve"> IFERROR(ROUNDUP(E1841/L1841,2),0)</f>
        <v>45.629999999999995</v>
      </c>
      <c r="Q1841" s="7" t="s">
        <v>8309</v>
      </c>
      <c r="R1841" s="7" t="s">
        <v>8310</v>
      </c>
      <c r="S1841" s="13">
        <f t="shared" si="56"/>
        <v>42614.722013888888</v>
      </c>
      <c r="T1841" s="13">
        <f t="shared" si="57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>ROUNDUP((E1842/D1842)*100,0)</f>
        <v>109</v>
      </c>
      <c r="P1842" s="6">
        <f xml:space="preserve"> IFERROR(ROUNDUP(E1842/L1842,2),0)</f>
        <v>75.39</v>
      </c>
      <c r="Q1842" s="7" t="s">
        <v>8309</v>
      </c>
      <c r="R1842" s="7" t="s">
        <v>8310</v>
      </c>
      <c r="S1842" s="13">
        <f t="shared" si="56"/>
        <v>41382.096180555556</v>
      </c>
      <c r="T1842" s="13">
        <f t="shared" si="5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>ROUNDUP((E1843/D1843)*100,0)</f>
        <v>102</v>
      </c>
      <c r="P1843" s="6">
        <f xml:space="preserve"> IFERROR(ROUNDUP(E1843/L1843,2),0)</f>
        <v>50.879999999999995</v>
      </c>
      <c r="Q1843" s="7" t="s">
        <v>8309</v>
      </c>
      <c r="R1843" s="7" t="s">
        <v>8310</v>
      </c>
      <c r="S1843" s="13">
        <f t="shared" si="56"/>
        <v>41745.84542824074</v>
      </c>
      <c r="T1843" s="13">
        <f t="shared" si="5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>ROUNDUP((E1844/D1844)*100,0)</f>
        <v>126</v>
      </c>
      <c r="P1844" s="6">
        <f xml:space="preserve"> IFERROR(ROUNDUP(E1844/L1844,2),0)</f>
        <v>119.29</v>
      </c>
      <c r="Q1844" s="7" t="s">
        <v>8309</v>
      </c>
      <c r="R1844" s="7" t="s">
        <v>8310</v>
      </c>
      <c r="S1844" s="13">
        <f t="shared" si="56"/>
        <v>42031.631724537037</v>
      </c>
      <c r="T1844" s="13">
        <f t="shared" si="5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>ROUNDUP((E1845/D1845)*100,0)</f>
        <v>125</v>
      </c>
      <c r="P1845" s="6">
        <f xml:space="preserve"> IFERROR(ROUNDUP(E1845/L1845,2),0)</f>
        <v>92.550000000000011</v>
      </c>
      <c r="Q1845" s="7" t="s">
        <v>8309</v>
      </c>
      <c r="R1845" s="7" t="s">
        <v>8310</v>
      </c>
      <c r="S1845" s="13">
        <f t="shared" si="56"/>
        <v>40564.994837962964</v>
      </c>
      <c r="T1845" s="13">
        <f t="shared" si="57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>ROUNDUP((E1846/D1846)*100,0)</f>
        <v>102</v>
      </c>
      <c r="P1846" s="6">
        <f xml:space="preserve"> IFERROR(ROUNDUP(E1846/L1846,2),0)</f>
        <v>76.05</v>
      </c>
      <c r="Q1846" s="7" t="s">
        <v>8309</v>
      </c>
      <c r="R1846" s="7" t="s">
        <v>8310</v>
      </c>
      <c r="S1846" s="13">
        <f t="shared" si="56"/>
        <v>40666.973541666666</v>
      </c>
      <c r="T1846" s="13">
        <f t="shared" si="5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>ROUNDUP((E1847/D1847)*100,0)</f>
        <v>100</v>
      </c>
      <c r="P1847" s="6">
        <f xml:space="preserve"> IFERROR(ROUNDUP(E1847/L1847,2),0)</f>
        <v>52.64</v>
      </c>
      <c r="Q1847" s="7" t="s">
        <v>8309</v>
      </c>
      <c r="R1847" s="7" t="s">
        <v>8310</v>
      </c>
      <c r="S1847" s="13">
        <f t="shared" si="56"/>
        <v>42523.333310185189</v>
      </c>
      <c r="T1847" s="13">
        <f t="shared" si="57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>ROUNDUP((E1848/D1848)*100,0)</f>
        <v>138</v>
      </c>
      <c r="P1848" s="6">
        <f xml:space="preserve"> IFERROR(ROUNDUP(E1848/L1848,2),0)</f>
        <v>99</v>
      </c>
      <c r="Q1848" s="7" t="s">
        <v>8309</v>
      </c>
      <c r="R1848" s="7" t="s">
        <v>8310</v>
      </c>
      <c r="S1848" s="13">
        <f t="shared" si="56"/>
        <v>41228.650196759263</v>
      </c>
      <c r="T1848" s="13">
        <f t="shared" si="5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>ROUNDUP((E1849/D1849)*100,0)</f>
        <v>121</v>
      </c>
      <c r="P1849" s="6">
        <f xml:space="preserve"> IFERROR(ROUNDUP(E1849/L1849,2),0)</f>
        <v>79.53</v>
      </c>
      <c r="Q1849" s="7" t="s">
        <v>8309</v>
      </c>
      <c r="R1849" s="7" t="s">
        <v>8310</v>
      </c>
      <c r="S1849" s="13">
        <f t="shared" si="56"/>
        <v>42094.236481481479</v>
      </c>
      <c r="T1849" s="13">
        <f t="shared" si="5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>ROUNDUP((E1850/D1850)*100,0)</f>
        <v>108</v>
      </c>
      <c r="P1850" s="6">
        <f xml:space="preserve"> IFERROR(ROUNDUP(E1850/L1850,2),0)</f>
        <v>134.20999999999998</v>
      </c>
      <c r="Q1850" s="7" t="s">
        <v>8309</v>
      </c>
      <c r="R1850" s="7" t="s">
        <v>8310</v>
      </c>
      <c r="S1850" s="13">
        <f t="shared" si="56"/>
        <v>40691.788055555553</v>
      </c>
      <c r="T1850" s="13">
        <f t="shared" si="57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>ROUNDUP((E1851/D1851)*100,0)</f>
        <v>101</v>
      </c>
      <c r="P1851" s="6">
        <f xml:space="preserve"> IFERROR(ROUNDUP(E1851/L1851,2),0)</f>
        <v>37.629999999999995</v>
      </c>
      <c r="Q1851" s="7" t="s">
        <v>8309</v>
      </c>
      <c r="R1851" s="7" t="s">
        <v>8310</v>
      </c>
      <c r="S1851" s="13">
        <f t="shared" si="56"/>
        <v>41169.845590277779</v>
      </c>
      <c r="T1851" s="13">
        <f t="shared" si="5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>ROUNDUP((E1852/D1852)*100,0)</f>
        <v>102</v>
      </c>
      <c r="P1852" s="6">
        <f xml:space="preserve"> IFERROR(ROUNDUP(E1852/L1852,2),0)</f>
        <v>51.05</v>
      </c>
      <c r="Q1852" s="7" t="s">
        <v>8309</v>
      </c>
      <c r="R1852" s="7" t="s">
        <v>8310</v>
      </c>
      <c r="S1852" s="13">
        <f t="shared" si="56"/>
        <v>41800.959490740745</v>
      </c>
      <c r="T1852" s="13">
        <f t="shared" si="57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>ROUNDUP((E1853/D1853)*100,0)</f>
        <v>101</v>
      </c>
      <c r="P1853" s="6">
        <f xml:space="preserve"> IFERROR(ROUNDUP(E1853/L1853,2),0)</f>
        <v>50.04</v>
      </c>
      <c r="Q1853" s="7" t="s">
        <v>8309</v>
      </c>
      <c r="R1853" s="7" t="s">
        <v>8310</v>
      </c>
      <c r="S1853" s="13">
        <f t="shared" si="56"/>
        <v>41827.906689814816</v>
      </c>
      <c r="T1853" s="13">
        <f t="shared" si="5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>ROUNDUP((E1854/D1854)*100,0)</f>
        <v>117</v>
      </c>
      <c r="P1854" s="6">
        <f xml:space="preserve"> IFERROR(ROUNDUP(E1854/L1854,2),0)</f>
        <v>133.94</v>
      </c>
      <c r="Q1854" s="7" t="s">
        <v>8309</v>
      </c>
      <c r="R1854" s="7" t="s">
        <v>8310</v>
      </c>
      <c r="S1854" s="13">
        <f t="shared" si="56"/>
        <v>42081.77143518519</v>
      </c>
      <c r="T1854" s="13">
        <f t="shared" si="5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>ROUNDUP((E1855/D1855)*100,0)</f>
        <v>102</v>
      </c>
      <c r="P1855" s="6">
        <f xml:space="preserve"> IFERROR(ROUNDUP(E1855/L1855,2),0)</f>
        <v>58.22</v>
      </c>
      <c r="Q1855" s="7" t="s">
        <v>8309</v>
      </c>
      <c r="R1855" s="7" t="s">
        <v>8310</v>
      </c>
      <c r="S1855" s="13">
        <f t="shared" si="56"/>
        <v>41177.060381944444</v>
      </c>
      <c r="T1855" s="13">
        <f t="shared" si="5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>ROUNDUP((E1856/D1856)*100,0)</f>
        <v>103</v>
      </c>
      <c r="P1856" s="6">
        <f xml:space="preserve"> IFERROR(ROUNDUP(E1856/L1856,2),0)</f>
        <v>88.04</v>
      </c>
      <c r="Q1856" s="7" t="s">
        <v>8309</v>
      </c>
      <c r="R1856" s="7" t="s">
        <v>8310</v>
      </c>
      <c r="S1856" s="13">
        <f t="shared" si="56"/>
        <v>41388.021261574075</v>
      </c>
      <c r="T1856" s="13">
        <f t="shared" si="5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>ROUNDUP((E1857/D1857)*100,0)</f>
        <v>155</v>
      </c>
      <c r="P1857" s="6">
        <f xml:space="preserve"> IFERROR(ROUNDUP(E1857/L1857,2),0)</f>
        <v>70.58</v>
      </c>
      <c r="Q1857" s="7" t="s">
        <v>8309</v>
      </c>
      <c r="R1857" s="7" t="s">
        <v>8310</v>
      </c>
      <c r="S1857" s="13">
        <f t="shared" si="56"/>
        <v>41600.538657407407</v>
      </c>
      <c r="T1857" s="13">
        <f t="shared" si="5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>ROUNDUP((E1858/D1858)*100,0)</f>
        <v>102</v>
      </c>
      <c r="P1858" s="6">
        <f xml:space="preserve"> IFERROR(ROUNDUP(E1858/L1858,2),0)</f>
        <v>53.29</v>
      </c>
      <c r="Q1858" s="7" t="s">
        <v>8309</v>
      </c>
      <c r="R1858" s="7" t="s">
        <v>8310</v>
      </c>
      <c r="S1858" s="13">
        <f t="shared" si="56"/>
        <v>41817.854999999996</v>
      </c>
      <c r="T1858" s="13">
        <f t="shared" si="5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>ROUNDUP((E1859/D1859)*100,0)</f>
        <v>100</v>
      </c>
      <c r="P1859" s="6">
        <f xml:space="preserve"> IFERROR(ROUNDUP(E1859/L1859,2),0)</f>
        <v>136.37</v>
      </c>
      <c r="Q1859" s="7" t="s">
        <v>8309</v>
      </c>
      <c r="R1859" s="7" t="s">
        <v>8310</v>
      </c>
      <c r="S1859" s="13">
        <f t="shared" ref="S1859:S1922" si="58">(((J1859/60)/60)/24)+DATE(1970,1,1)</f>
        <v>41864.76866898148</v>
      </c>
      <c r="T1859" s="13">
        <f t="shared" ref="T1859:T1922" si="5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>ROUNDUP((E1860/D1860)*100,0)</f>
        <v>109</v>
      </c>
      <c r="P1860" s="6">
        <f xml:space="preserve"> IFERROR(ROUNDUP(E1860/L1860,2),0)</f>
        <v>40.549999999999997</v>
      </c>
      <c r="Q1860" s="7" t="s">
        <v>8309</v>
      </c>
      <c r="R1860" s="7" t="s">
        <v>8310</v>
      </c>
      <c r="S1860" s="13">
        <f t="shared" si="58"/>
        <v>40833.200474537036</v>
      </c>
      <c r="T1860" s="13">
        <f t="shared" si="5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>ROUNDUP((E1861/D1861)*100,0)</f>
        <v>132</v>
      </c>
      <c r="P1861" s="6">
        <f xml:space="preserve"> IFERROR(ROUNDUP(E1861/L1861,2),0)</f>
        <v>70.63000000000001</v>
      </c>
      <c r="Q1861" s="7" t="s">
        <v>8309</v>
      </c>
      <c r="R1861" s="7" t="s">
        <v>8310</v>
      </c>
      <c r="S1861" s="13">
        <f t="shared" si="58"/>
        <v>40778.770011574074</v>
      </c>
      <c r="T1861" s="13">
        <f t="shared" si="5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>ROUNDUP((E1862/D1862)*100,0)</f>
        <v>134</v>
      </c>
      <c r="P1862" s="6">
        <f xml:space="preserve"> IFERROR(ROUNDUP(E1862/L1862,2),0)</f>
        <v>52.69</v>
      </c>
      <c r="Q1862" s="7" t="s">
        <v>8309</v>
      </c>
      <c r="R1862" s="7" t="s">
        <v>8310</v>
      </c>
      <c r="S1862" s="13">
        <f t="shared" si="58"/>
        <v>41655.709305555552</v>
      </c>
      <c r="T1862" s="13">
        <f t="shared" si="5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>ROUNDUP((E1863/D1863)*100,0)</f>
        <v>0</v>
      </c>
      <c r="P1863" s="6">
        <f xml:space="preserve"> IFERROR(ROUNDUP(E1863/L1863,2),0)</f>
        <v>0</v>
      </c>
      <c r="Q1863" s="7" t="s">
        <v>8315</v>
      </c>
      <c r="R1863" s="7" t="s">
        <v>8317</v>
      </c>
      <c r="S1863" s="13">
        <f t="shared" si="58"/>
        <v>42000.300243055557</v>
      </c>
      <c r="T1863" s="13">
        <f t="shared" si="5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>ROUNDUP((E1864/D1864)*100,0)</f>
        <v>9</v>
      </c>
      <c r="P1864" s="6">
        <f xml:space="preserve"> IFERROR(ROUNDUP(E1864/L1864,2),0)</f>
        <v>90.940000000000012</v>
      </c>
      <c r="Q1864" s="7" t="s">
        <v>8315</v>
      </c>
      <c r="R1864" s="7" t="s">
        <v>8317</v>
      </c>
      <c r="S1864" s="13">
        <f t="shared" si="58"/>
        <v>42755.492754629624</v>
      </c>
      <c r="T1864" s="13">
        <f t="shared" si="5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>ROUNDUP((E1865/D1865)*100,0)</f>
        <v>1</v>
      </c>
      <c r="P1865" s="6">
        <f xml:space="preserve"> IFERROR(ROUNDUP(E1865/L1865,2),0)</f>
        <v>5</v>
      </c>
      <c r="Q1865" s="7" t="s">
        <v>8315</v>
      </c>
      <c r="R1865" s="7" t="s">
        <v>8317</v>
      </c>
      <c r="S1865" s="13">
        <f t="shared" si="58"/>
        <v>41772.797280092593</v>
      </c>
      <c r="T1865" s="13">
        <f t="shared" si="5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>ROUNDUP((E1866/D1866)*100,0)</f>
        <v>43</v>
      </c>
      <c r="P1866" s="6">
        <f xml:space="preserve"> IFERROR(ROUNDUP(E1866/L1866,2),0)</f>
        <v>58.089999999999996</v>
      </c>
      <c r="Q1866" s="7" t="s">
        <v>8315</v>
      </c>
      <c r="R1866" s="7" t="s">
        <v>8317</v>
      </c>
      <c r="S1866" s="13">
        <f t="shared" si="58"/>
        <v>41733.716435185182</v>
      </c>
      <c r="T1866" s="13">
        <f t="shared" si="5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>ROUNDUP((E1867/D1867)*100,0)</f>
        <v>1</v>
      </c>
      <c r="P1867" s="6">
        <f xml:space="preserve"> IFERROR(ROUNDUP(E1867/L1867,2),0)</f>
        <v>2</v>
      </c>
      <c r="Q1867" s="7" t="s">
        <v>8315</v>
      </c>
      <c r="R1867" s="7" t="s">
        <v>8317</v>
      </c>
      <c r="S1867" s="13">
        <f t="shared" si="58"/>
        <v>42645.367442129631</v>
      </c>
      <c r="T1867" s="13">
        <f t="shared" si="5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>ROUNDUP((E1868/D1868)*100,0)</f>
        <v>1</v>
      </c>
      <c r="P1868" s="6">
        <f xml:space="preserve"> IFERROR(ROUNDUP(E1868/L1868,2),0)</f>
        <v>62.5</v>
      </c>
      <c r="Q1868" s="7" t="s">
        <v>8315</v>
      </c>
      <c r="R1868" s="7" t="s">
        <v>8317</v>
      </c>
      <c r="S1868" s="13">
        <f t="shared" si="58"/>
        <v>42742.246493055558</v>
      </c>
      <c r="T1868" s="13">
        <f t="shared" si="5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>ROUNDUP((E1869/D1869)*100,0)</f>
        <v>1</v>
      </c>
      <c r="P1869" s="6">
        <f xml:space="preserve"> IFERROR(ROUNDUP(E1869/L1869,2),0)</f>
        <v>10</v>
      </c>
      <c r="Q1869" s="7" t="s">
        <v>8315</v>
      </c>
      <c r="R1869" s="7" t="s">
        <v>8317</v>
      </c>
      <c r="S1869" s="13">
        <f t="shared" si="58"/>
        <v>42649.924907407403</v>
      </c>
      <c r="T1869" s="13">
        <f t="shared" si="5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>ROUNDUP((E1870/D1870)*100,0)</f>
        <v>5</v>
      </c>
      <c r="P1870" s="6">
        <f xml:space="preserve"> IFERROR(ROUNDUP(E1870/L1870,2),0)</f>
        <v>71.59</v>
      </c>
      <c r="Q1870" s="7" t="s">
        <v>8315</v>
      </c>
      <c r="R1870" s="7" t="s">
        <v>8317</v>
      </c>
      <c r="S1870" s="13">
        <f t="shared" si="58"/>
        <v>42328.779224537036</v>
      </c>
      <c r="T1870" s="13">
        <f t="shared" si="5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>ROUNDUP((E1871/D1871)*100,0)</f>
        <v>0</v>
      </c>
      <c r="P1871" s="6">
        <f xml:space="preserve"> IFERROR(ROUNDUP(E1871/L1871,2),0)</f>
        <v>0</v>
      </c>
      <c r="Q1871" s="7" t="s">
        <v>8315</v>
      </c>
      <c r="R1871" s="7" t="s">
        <v>8317</v>
      </c>
      <c r="S1871" s="13">
        <f t="shared" si="58"/>
        <v>42709.002881944441</v>
      </c>
      <c r="T1871" s="13">
        <f t="shared" si="5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>ROUNDUP((E1872/D1872)*100,0)</f>
        <v>11</v>
      </c>
      <c r="P1872" s="6">
        <f xml:space="preserve"> IFERROR(ROUNDUP(E1872/L1872,2),0)</f>
        <v>32.82</v>
      </c>
      <c r="Q1872" s="7" t="s">
        <v>8315</v>
      </c>
      <c r="R1872" s="7" t="s">
        <v>8317</v>
      </c>
      <c r="S1872" s="13">
        <f t="shared" si="58"/>
        <v>42371.355729166666</v>
      </c>
      <c r="T1872" s="13">
        <f t="shared" si="5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>ROUNDUP((E1873/D1873)*100,0)</f>
        <v>72</v>
      </c>
      <c r="P1873" s="6">
        <f xml:space="preserve"> IFERROR(ROUNDUP(E1873/L1873,2),0)</f>
        <v>49.12</v>
      </c>
      <c r="Q1873" s="7" t="s">
        <v>8315</v>
      </c>
      <c r="R1873" s="7" t="s">
        <v>8317</v>
      </c>
      <c r="S1873" s="13">
        <f t="shared" si="58"/>
        <v>41923.783576388887</v>
      </c>
      <c r="T1873" s="13">
        <f t="shared" si="5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>ROUNDUP((E1874/D1874)*100,0)</f>
        <v>2</v>
      </c>
      <c r="P1874" s="6">
        <f xml:space="preserve"> IFERROR(ROUNDUP(E1874/L1874,2),0)</f>
        <v>16.310000000000002</v>
      </c>
      <c r="Q1874" s="7" t="s">
        <v>8315</v>
      </c>
      <c r="R1874" s="7" t="s">
        <v>8317</v>
      </c>
      <c r="S1874" s="13">
        <f t="shared" si="58"/>
        <v>42155.129652777774</v>
      </c>
      <c r="T1874" s="13">
        <f t="shared" si="5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>ROUNDUP((E1875/D1875)*100,0)</f>
        <v>1</v>
      </c>
      <c r="P1875" s="6">
        <f xml:space="preserve"> IFERROR(ROUNDUP(E1875/L1875,2),0)</f>
        <v>18</v>
      </c>
      <c r="Q1875" s="7" t="s">
        <v>8315</v>
      </c>
      <c r="R1875" s="7" t="s">
        <v>8317</v>
      </c>
      <c r="S1875" s="13">
        <f t="shared" si="58"/>
        <v>42164.615856481483</v>
      </c>
      <c r="T1875" s="13">
        <f t="shared" si="5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>ROUNDUP((E1876/D1876)*100,0)</f>
        <v>1</v>
      </c>
      <c r="P1876" s="6">
        <f xml:space="preserve"> IFERROR(ROUNDUP(E1876/L1876,2),0)</f>
        <v>13</v>
      </c>
      <c r="Q1876" s="7" t="s">
        <v>8315</v>
      </c>
      <c r="R1876" s="7" t="s">
        <v>8317</v>
      </c>
      <c r="S1876" s="13">
        <f t="shared" si="58"/>
        <v>42529.969131944439</v>
      </c>
      <c r="T1876" s="13">
        <f t="shared" si="5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>ROUNDUP((E1877/D1877)*100,0)</f>
        <v>1</v>
      </c>
      <c r="P1877" s="6">
        <f xml:space="preserve"> IFERROR(ROUNDUP(E1877/L1877,2),0)</f>
        <v>17</v>
      </c>
      <c r="Q1877" s="7" t="s">
        <v>8315</v>
      </c>
      <c r="R1877" s="7" t="s">
        <v>8317</v>
      </c>
      <c r="S1877" s="13">
        <f t="shared" si="58"/>
        <v>42528.899398148147</v>
      </c>
      <c r="T1877" s="13">
        <f t="shared" si="5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>ROUNDUP((E1878/D1878)*100,0)</f>
        <v>0</v>
      </c>
      <c r="P1878" s="6">
        <f xml:space="preserve"> IFERROR(ROUNDUP(E1878/L1878,2),0)</f>
        <v>0</v>
      </c>
      <c r="Q1878" s="7" t="s">
        <v>8315</v>
      </c>
      <c r="R1878" s="7" t="s">
        <v>8317</v>
      </c>
      <c r="S1878" s="13">
        <f t="shared" si="58"/>
        <v>41776.284780092588</v>
      </c>
      <c r="T1878" s="13">
        <f t="shared" si="5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>ROUNDUP((E1879/D1879)*100,0)</f>
        <v>0</v>
      </c>
      <c r="P1879" s="6">
        <f xml:space="preserve"> IFERROR(ROUNDUP(E1879/L1879,2),0)</f>
        <v>0</v>
      </c>
      <c r="Q1879" s="7" t="s">
        <v>8315</v>
      </c>
      <c r="R1879" s="7" t="s">
        <v>8317</v>
      </c>
      <c r="S1879" s="13">
        <f t="shared" si="58"/>
        <v>42035.029224537036</v>
      </c>
      <c r="T1879" s="13">
        <f t="shared" si="5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>ROUNDUP((E1880/D1880)*100,0)</f>
        <v>0</v>
      </c>
      <c r="P1880" s="6">
        <f xml:space="preserve"> IFERROR(ROUNDUP(E1880/L1880,2),0)</f>
        <v>0</v>
      </c>
      <c r="Q1880" s="7" t="s">
        <v>8315</v>
      </c>
      <c r="R1880" s="7" t="s">
        <v>8317</v>
      </c>
      <c r="S1880" s="13">
        <f t="shared" si="58"/>
        <v>41773.008738425924</v>
      </c>
      <c r="T1880" s="13">
        <f t="shared" si="5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>ROUNDUP((E1881/D1881)*100,0)</f>
        <v>1</v>
      </c>
      <c r="P1881" s="6">
        <f xml:space="preserve"> IFERROR(ROUNDUP(E1881/L1881,2),0)</f>
        <v>3</v>
      </c>
      <c r="Q1881" s="7" t="s">
        <v>8315</v>
      </c>
      <c r="R1881" s="7" t="s">
        <v>8317</v>
      </c>
      <c r="S1881" s="13">
        <f t="shared" si="58"/>
        <v>42413.649641203709</v>
      </c>
      <c r="T1881" s="13">
        <f t="shared" si="5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>ROUNDUP((E1882/D1882)*100,0)</f>
        <v>21</v>
      </c>
      <c r="P1882" s="6">
        <f xml:space="preserve"> IFERROR(ROUNDUP(E1882/L1882,2),0)</f>
        <v>41.839999999999996</v>
      </c>
      <c r="Q1882" s="7" t="s">
        <v>8315</v>
      </c>
      <c r="R1882" s="7" t="s">
        <v>8317</v>
      </c>
      <c r="S1882" s="13">
        <f t="shared" si="58"/>
        <v>42430.566898148143</v>
      </c>
      <c r="T1882" s="13">
        <f t="shared" si="5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>ROUNDUP((E1883/D1883)*100,0)</f>
        <v>173</v>
      </c>
      <c r="P1883" s="6">
        <f xml:space="preserve"> IFERROR(ROUNDUP(E1883/L1883,2),0)</f>
        <v>49.339999999999996</v>
      </c>
      <c r="Q1883" s="7" t="s">
        <v>8309</v>
      </c>
      <c r="R1883" s="7" t="s">
        <v>8313</v>
      </c>
      <c r="S1883" s="13">
        <f t="shared" si="58"/>
        <v>42043.152650462958</v>
      </c>
      <c r="T1883" s="13">
        <f t="shared" si="5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>ROUNDUP((E1884/D1884)*100,0)</f>
        <v>101</v>
      </c>
      <c r="P1884" s="6">
        <f xml:space="preserve"> IFERROR(ROUNDUP(E1884/L1884,2),0)</f>
        <v>41.73</v>
      </c>
      <c r="Q1884" s="7" t="s">
        <v>8309</v>
      </c>
      <c r="R1884" s="7" t="s">
        <v>8313</v>
      </c>
      <c r="S1884" s="13">
        <f t="shared" si="58"/>
        <v>41067.949212962965</v>
      </c>
      <c r="T1884" s="13">
        <f t="shared" si="5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>ROUNDUP((E1885/D1885)*100,0)</f>
        <v>105</v>
      </c>
      <c r="P1885" s="6">
        <f xml:space="preserve"> IFERROR(ROUNDUP(E1885/L1885,2),0)</f>
        <v>32.72</v>
      </c>
      <c r="Q1885" s="7" t="s">
        <v>8309</v>
      </c>
      <c r="R1885" s="7" t="s">
        <v>8313</v>
      </c>
      <c r="S1885" s="13">
        <f t="shared" si="58"/>
        <v>40977.948009259257</v>
      </c>
      <c r="T1885" s="13">
        <f t="shared" si="5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>ROUNDUP((E1886/D1886)*100,0)</f>
        <v>136</v>
      </c>
      <c r="P1886" s="6">
        <f xml:space="preserve"> IFERROR(ROUNDUP(E1886/L1886,2),0)</f>
        <v>51.97</v>
      </c>
      <c r="Q1886" s="7" t="s">
        <v>8309</v>
      </c>
      <c r="R1886" s="7" t="s">
        <v>8313</v>
      </c>
      <c r="S1886" s="13">
        <f t="shared" si="58"/>
        <v>41205.198321759257</v>
      </c>
      <c r="T1886" s="13">
        <f t="shared" si="5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>ROUNDUP((E1887/D1887)*100,0)</f>
        <v>117</v>
      </c>
      <c r="P1887" s="6">
        <f xml:space="preserve"> IFERROR(ROUNDUP(E1887/L1887,2),0)</f>
        <v>50.69</v>
      </c>
      <c r="Q1887" s="7" t="s">
        <v>8309</v>
      </c>
      <c r="R1887" s="7" t="s">
        <v>8313</v>
      </c>
      <c r="S1887" s="13">
        <f t="shared" si="58"/>
        <v>41099.093865740739</v>
      </c>
      <c r="T1887" s="13">
        <f t="shared" si="5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>ROUNDUP((E1888/D1888)*100,0)</f>
        <v>103</v>
      </c>
      <c r="P1888" s="6">
        <f xml:space="preserve"> IFERROR(ROUNDUP(E1888/L1888,2),0)</f>
        <v>42.25</v>
      </c>
      <c r="Q1888" s="7" t="s">
        <v>8309</v>
      </c>
      <c r="R1888" s="7" t="s">
        <v>8313</v>
      </c>
      <c r="S1888" s="13">
        <f t="shared" si="58"/>
        <v>41925.906689814816</v>
      </c>
      <c r="T1888" s="13">
        <f t="shared" si="5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>ROUNDUP((E1889/D1889)*100,0)</f>
        <v>112</v>
      </c>
      <c r="P1889" s="6">
        <f xml:space="preserve"> IFERROR(ROUNDUP(E1889/L1889,2),0)</f>
        <v>416.88</v>
      </c>
      <c r="Q1889" s="7" t="s">
        <v>8309</v>
      </c>
      <c r="R1889" s="7" t="s">
        <v>8313</v>
      </c>
      <c r="S1889" s="13">
        <f t="shared" si="58"/>
        <v>42323.800138888888</v>
      </c>
      <c r="T1889" s="13">
        <f t="shared" si="5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>ROUNDUP((E1890/D1890)*100,0)</f>
        <v>167</v>
      </c>
      <c r="P1890" s="6">
        <f xml:space="preserve"> IFERROR(ROUNDUP(E1890/L1890,2),0)</f>
        <v>46.66</v>
      </c>
      <c r="Q1890" s="7" t="s">
        <v>8309</v>
      </c>
      <c r="R1890" s="7" t="s">
        <v>8313</v>
      </c>
      <c r="S1890" s="13">
        <f t="shared" si="58"/>
        <v>40299.239953703705</v>
      </c>
      <c r="T1890" s="13">
        <f t="shared" si="5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>ROUNDUP((E1891/D1891)*100,0)</f>
        <v>107</v>
      </c>
      <c r="P1891" s="6">
        <f xml:space="preserve"> IFERROR(ROUNDUP(E1891/L1891,2),0)</f>
        <v>48.46</v>
      </c>
      <c r="Q1891" s="7" t="s">
        <v>8309</v>
      </c>
      <c r="R1891" s="7" t="s">
        <v>8313</v>
      </c>
      <c r="S1891" s="13">
        <f t="shared" si="58"/>
        <v>41299.793356481481</v>
      </c>
      <c r="T1891" s="13">
        <f t="shared" si="5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>ROUNDUP((E1892/D1892)*100,0)</f>
        <v>145</v>
      </c>
      <c r="P1892" s="6">
        <f xml:space="preserve"> IFERROR(ROUNDUP(E1892/L1892,2),0)</f>
        <v>70.53</v>
      </c>
      <c r="Q1892" s="7" t="s">
        <v>8309</v>
      </c>
      <c r="R1892" s="7" t="s">
        <v>8313</v>
      </c>
      <c r="S1892" s="13">
        <f t="shared" si="58"/>
        <v>41228.786203703705</v>
      </c>
      <c r="T1892" s="13">
        <f t="shared" si="5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>ROUNDUP((E1893/D1893)*100,0)</f>
        <v>106</v>
      </c>
      <c r="P1893" s="6">
        <f xml:space="preserve"> IFERROR(ROUNDUP(E1893/L1893,2),0)</f>
        <v>87.960000000000008</v>
      </c>
      <c r="Q1893" s="7" t="s">
        <v>8309</v>
      </c>
      <c r="R1893" s="7" t="s">
        <v>8313</v>
      </c>
      <c r="S1893" s="13">
        <f t="shared" si="58"/>
        <v>40335.798078703701</v>
      </c>
      <c r="T1893" s="13">
        <f t="shared" si="5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>ROUNDUP((E1894/D1894)*100,0)</f>
        <v>137</v>
      </c>
      <c r="P1894" s="6">
        <f xml:space="preserve"> IFERROR(ROUNDUP(E1894/L1894,2),0)</f>
        <v>26.270000000000003</v>
      </c>
      <c r="Q1894" s="7" t="s">
        <v>8309</v>
      </c>
      <c r="R1894" s="7" t="s">
        <v>8313</v>
      </c>
      <c r="S1894" s="13">
        <f t="shared" si="58"/>
        <v>40671.637511574074</v>
      </c>
      <c r="T1894" s="13">
        <f t="shared" si="5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>ROUNDUP((E1895/D1895)*100,0)</f>
        <v>104</v>
      </c>
      <c r="P1895" s="6">
        <f xml:space="preserve"> IFERROR(ROUNDUP(E1895/L1895,2),0)</f>
        <v>57.78</v>
      </c>
      <c r="Q1895" s="7" t="s">
        <v>8309</v>
      </c>
      <c r="R1895" s="7" t="s">
        <v>8313</v>
      </c>
      <c r="S1895" s="13">
        <f t="shared" si="58"/>
        <v>40632.94195601852</v>
      </c>
      <c r="T1895" s="13">
        <f t="shared" si="5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>ROUNDUP((E1896/D1896)*100,0)</f>
        <v>115</v>
      </c>
      <c r="P1896" s="6">
        <f xml:space="preserve"> IFERROR(ROUNDUP(E1896/L1896,2),0)</f>
        <v>57.25</v>
      </c>
      <c r="Q1896" s="7" t="s">
        <v>8309</v>
      </c>
      <c r="R1896" s="7" t="s">
        <v>8313</v>
      </c>
      <c r="S1896" s="13">
        <f t="shared" si="58"/>
        <v>40920.904895833337</v>
      </c>
      <c r="T1896" s="13">
        <f t="shared" si="5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>ROUNDUP((E1897/D1897)*100,0)</f>
        <v>102</v>
      </c>
      <c r="P1897" s="6">
        <f xml:space="preserve"> IFERROR(ROUNDUP(E1897/L1897,2),0)</f>
        <v>196.35</v>
      </c>
      <c r="Q1897" s="7" t="s">
        <v>8309</v>
      </c>
      <c r="R1897" s="7" t="s">
        <v>8313</v>
      </c>
      <c r="S1897" s="13">
        <f t="shared" si="58"/>
        <v>42267.746782407412</v>
      </c>
      <c r="T1897" s="13">
        <f t="shared" si="5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>ROUNDUP((E1898/D1898)*100,0)</f>
        <v>124</v>
      </c>
      <c r="P1898" s="6">
        <f xml:space="preserve"> IFERROR(ROUNDUP(E1898/L1898,2),0)</f>
        <v>43</v>
      </c>
      <c r="Q1898" s="7" t="s">
        <v>8309</v>
      </c>
      <c r="R1898" s="7" t="s">
        <v>8313</v>
      </c>
      <c r="S1898" s="13">
        <f t="shared" si="58"/>
        <v>40981.710243055553</v>
      </c>
      <c r="T1898" s="13">
        <f t="shared" si="5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>ROUNDUP((E1899/D1899)*100,0)</f>
        <v>103</v>
      </c>
      <c r="P1899" s="6">
        <f xml:space="preserve"> IFERROR(ROUNDUP(E1899/L1899,2),0)</f>
        <v>35.559999999999995</v>
      </c>
      <c r="Q1899" s="7" t="s">
        <v>8309</v>
      </c>
      <c r="R1899" s="7" t="s">
        <v>8313</v>
      </c>
      <c r="S1899" s="13">
        <f t="shared" si="58"/>
        <v>41680.583402777782</v>
      </c>
      <c r="T1899" s="13">
        <f t="shared" si="5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>ROUNDUP((E1900/D1900)*100,0)</f>
        <v>145</v>
      </c>
      <c r="P1900" s="6">
        <f xml:space="preserve"> IFERROR(ROUNDUP(E1900/L1900,2),0)</f>
        <v>68.81</v>
      </c>
      <c r="Q1900" s="7" t="s">
        <v>8309</v>
      </c>
      <c r="R1900" s="7" t="s">
        <v>8313</v>
      </c>
      <c r="S1900" s="13">
        <f t="shared" si="58"/>
        <v>42366.192974537036</v>
      </c>
      <c r="T1900" s="13">
        <f t="shared" si="5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>ROUNDUP((E1901/D1901)*100,0)</f>
        <v>134</v>
      </c>
      <c r="P1901" s="6">
        <f xml:space="preserve"> IFERROR(ROUNDUP(E1901/L1901,2),0)</f>
        <v>28.580000000000002</v>
      </c>
      <c r="Q1901" s="7" t="s">
        <v>8309</v>
      </c>
      <c r="R1901" s="7" t="s">
        <v>8313</v>
      </c>
      <c r="S1901" s="13">
        <f t="shared" si="58"/>
        <v>42058.941736111112</v>
      </c>
      <c r="T1901" s="13">
        <f t="shared" si="5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>ROUNDUP((E1902/D1902)*100,0)</f>
        <v>110</v>
      </c>
      <c r="P1902" s="6">
        <f xml:space="preserve"> IFERROR(ROUNDUP(E1902/L1902,2),0)</f>
        <v>50.64</v>
      </c>
      <c r="Q1902" s="7" t="s">
        <v>8309</v>
      </c>
      <c r="R1902" s="7" t="s">
        <v>8313</v>
      </c>
      <c r="S1902" s="13">
        <f t="shared" si="58"/>
        <v>41160.871886574074</v>
      </c>
      <c r="T1902" s="13">
        <f t="shared" si="5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>ROUNDUP((E1903/D1903)*100,0)</f>
        <v>3</v>
      </c>
      <c r="P1903" s="6">
        <f xml:space="preserve"> IFERROR(ROUNDUP(E1903/L1903,2),0)</f>
        <v>106.8</v>
      </c>
      <c r="Q1903" s="7" t="s">
        <v>8339</v>
      </c>
      <c r="R1903" s="7" t="s">
        <v>8355</v>
      </c>
      <c r="S1903" s="13">
        <f t="shared" si="58"/>
        <v>42116.54315972222</v>
      </c>
      <c r="T1903" s="13">
        <f t="shared" si="5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>ROUNDUP((E1904/D1904)*100,0)</f>
        <v>2</v>
      </c>
      <c r="P1904" s="6">
        <f xml:space="preserve"> IFERROR(ROUNDUP(E1904/L1904,2),0)</f>
        <v>4</v>
      </c>
      <c r="Q1904" s="7" t="s">
        <v>8339</v>
      </c>
      <c r="R1904" s="7" t="s">
        <v>8355</v>
      </c>
      <c r="S1904" s="13">
        <f t="shared" si="58"/>
        <v>42037.789895833332</v>
      </c>
      <c r="T1904" s="13">
        <f t="shared" si="5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>ROUNDUP((E1905/D1905)*100,0)</f>
        <v>47</v>
      </c>
      <c r="P1905" s="6">
        <f xml:space="preserve"> IFERROR(ROUNDUP(E1905/L1905,2),0)</f>
        <v>34.1</v>
      </c>
      <c r="Q1905" s="7" t="s">
        <v>8339</v>
      </c>
      <c r="R1905" s="7" t="s">
        <v>8355</v>
      </c>
      <c r="S1905" s="13">
        <f t="shared" si="58"/>
        <v>42702.770729166667</v>
      </c>
      <c r="T1905" s="13">
        <f t="shared" si="5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>ROUNDUP((E1906/D1906)*100,0)</f>
        <v>1</v>
      </c>
      <c r="P1906" s="6">
        <f xml:space="preserve"> IFERROR(ROUNDUP(E1906/L1906,2),0)</f>
        <v>25</v>
      </c>
      <c r="Q1906" s="7" t="s">
        <v>8339</v>
      </c>
      <c r="R1906" s="7" t="s">
        <v>8355</v>
      </c>
      <c r="S1906" s="13">
        <f t="shared" si="58"/>
        <v>42326.685428240744</v>
      </c>
      <c r="T1906" s="13">
        <f t="shared" si="5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>ROUNDUP((E1907/D1907)*100,0)</f>
        <v>1</v>
      </c>
      <c r="P1907" s="6">
        <f xml:space="preserve"> IFERROR(ROUNDUP(E1907/L1907,2),0)</f>
        <v>10.5</v>
      </c>
      <c r="Q1907" s="7" t="s">
        <v>8339</v>
      </c>
      <c r="R1907" s="7" t="s">
        <v>8355</v>
      </c>
      <c r="S1907" s="13">
        <f t="shared" si="58"/>
        <v>41859.925856481481</v>
      </c>
      <c r="T1907" s="13">
        <f t="shared" si="5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>ROUNDUP((E1908/D1908)*100,0)</f>
        <v>43</v>
      </c>
      <c r="P1908" s="6">
        <f xml:space="preserve"> IFERROR(ROUNDUP(E1908/L1908,2),0)</f>
        <v>215.95999999999998</v>
      </c>
      <c r="Q1908" s="7" t="s">
        <v>8339</v>
      </c>
      <c r="R1908" s="7" t="s">
        <v>8355</v>
      </c>
      <c r="S1908" s="13">
        <f t="shared" si="58"/>
        <v>42514.671099537038</v>
      </c>
      <c r="T1908" s="13">
        <f t="shared" si="5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>ROUNDUP((E1909/D1909)*100,0)</f>
        <v>1</v>
      </c>
      <c r="P1909" s="6">
        <f xml:space="preserve"> IFERROR(ROUNDUP(E1909/L1909,2),0)</f>
        <v>21.25</v>
      </c>
      <c r="Q1909" s="7" t="s">
        <v>8339</v>
      </c>
      <c r="R1909" s="7" t="s">
        <v>8355</v>
      </c>
      <c r="S1909" s="13">
        <f t="shared" si="58"/>
        <v>41767.587094907409</v>
      </c>
      <c r="T1909" s="13">
        <f t="shared" si="5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>ROUNDUP((E1910/D1910)*100,0)</f>
        <v>2</v>
      </c>
      <c r="P1910" s="6">
        <f xml:space="preserve"> IFERROR(ROUNDUP(E1910/L1910,2),0)</f>
        <v>108.25</v>
      </c>
      <c r="Q1910" s="7" t="s">
        <v>8339</v>
      </c>
      <c r="R1910" s="7" t="s">
        <v>8355</v>
      </c>
      <c r="S1910" s="13">
        <f t="shared" si="58"/>
        <v>42703.917824074073</v>
      </c>
      <c r="T1910" s="13">
        <f t="shared" si="5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>ROUNDUP((E1911/D1911)*100,0)</f>
        <v>15</v>
      </c>
      <c r="P1911" s="6">
        <f xml:space="preserve"> IFERROR(ROUNDUP(E1911/L1911,2),0)</f>
        <v>129.97999999999999</v>
      </c>
      <c r="Q1911" s="7" t="s">
        <v>8339</v>
      </c>
      <c r="R1911" s="7" t="s">
        <v>8355</v>
      </c>
      <c r="S1911" s="13">
        <f t="shared" si="58"/>
        <v>41905.429155092592</v>
      </c>
      <c r="T1911" s="13">
        <f t="shared" si="5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>ROUNDUP((E1912/D1912)*100,0)</f>
        <v>40</v>
      </c>
      <c r="P1912" s="6">
        <f xml:space="preserve"> IFERROR(ROUNDUP(E1912/L1912,2),0)</f>
        <v>117.5</v>
      </c>
      <c r="Q1912" s="7" t="s">
        <v>8339</v>
      </c>
      <c r="R1912" s="7" t="s">
        <v>8355</v>
      </c>
      <c r="S1912" s="13">
        <f t="shared" si="58"/>
        <v>42264.963159722218</v>
      </c>
      <c r="T1912" s="13">
        <f t="shared" si="5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>ROUNDUP((E1913/D1913)*100,0)</f>
        <v>1</v>
      </c>
      <c r="P1913" s="6">
        <f xml:space="preserve"> IFERROR(ROUNDUP(E1913/L1913,2),0)</f>
        <v>10</v>
      </c>
      <c r="Q1913" s="7" t="s">
        <v>8339</v>
      </c>
      <c r="R1913" s="7" t="s">
        <v>8355</v>
      </c>
      <c r="S1913" s="13">
        <f t="shared" si="58"/>
        <v>41830.033958333333</v>
      </c>
      <c r="T1913" s="13">
        <f t="shared" si="5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>ROUNDUP((E1914/D1914)*100,0)</f>
        <v>60</v>
      </c>
      <c r="P1914" s="6">
        <f xml:space="preserve"> IFERROR(ROUNDUP(E1914/L1914,2),0)</f>
        <v>70.600000000000009</v>
      </c>
      <c r="Q1914" s="7" t="s">
        <v>8339</v>
      </c>
      <c r="R1914" s="7" t="s">
        <v>8355</v>
      </c>
      <c r="S1914" s="13">
        <f t="shared" si="58"/>
        <v>42129.226388888885</v>
      </c>
      <c r="T1914" s="13">
        <f t="shared" si="5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>ROUNDUP((E1915/D1915)*100,0)</f>
        <v>2</v>
      </c>
      <c r="P1915" s="6">
        <f xml:space="preserve"> IFERROR(ROUNDUP(E1915/L1915,2),0)</f>
        <v>24.5</v>
      </c>
      <c r="Q1915" s="7" t="s">
        <v>8339</v>
      </c>
      <c r="R1915" s="7" t="s">
        <v>8355</v>
      </c>
      <c r="S1915" s="13">
        <f t="shared" si="58"/>
        <v>41890.511319444442</v>
      </c>
      <c r="T1915" s="13">
        <f t="shared" si="5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>ROUNDUP((E1916/D1916)*100,0)</f>
        <v>10</v>
      </c>
      <c r="P1916" s="6">
        <f xml:space="preserve"> IFERROR(ROUNDUP(E1916/L1916,2),0)</f>
        <v>30</v>
      </c>
      <c r="Q1916" s="7" t="s">
        <v>8339</v>
      </c>
      <c r="R1916" s="7" t="s">
        <v>8355</v>
      </c>
      <c r="S1916" s="13">
        <f t="shared" si="58"/>
        <v>41929.174456018518</v>
      </c>
      <c r="T1916" s="13">
        <f t="shared" si="5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>ROUNDUP((E1917/D1917)*100,0)</f>
        <v>2</v>
      </c>
      <c r="P1917" s="6">
        <f xml:space="preserve"> IFERROR(ROUNDUP(E1917/L1917,2),0)</f>
        <v>2</v>
      </c>
      <c r="Q1917" s="7" t="s">
        <v>8339</v>
      </c>
      <c r="R1917" s="7" t="s">
        <v>8355</v>
      </c>
      <c r="S1917" s="13">
        <f t="shared" si="58"/>
        <v>41864.04886574074</v>
      </c>
      <c r="T1917" s="13">
        <f t="shared" si="5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>ROUNDUP((E1918/D1918)*100,0)</f>
        <v>1</v>
      </c>
      <c r="P1918" s="6">
        <f xml:space="preserve"> IFERROR(ROUNDUP(E1918/L1918,2),0)</f>
        <v>17</v>
      </c>
      <c r="Q1918" s="7" t="s">
        <v>8339</v>
      </c>
      <c r="R1918" s="7" t="s">
        <v>8355</v>
      </c>
      <c r="S1918" s="13">
        <f t="shared" si="58"/>
        <v>42656.717303240745</v>
      </c>
      <c r="T1918" s="13">
        <f t="shared" si="5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>ROUNDUP((E1919/D1919)*100,0)</f>
        <v>53</v>
      </c>
      <c r="P1919" s="6">
        <f xml:space="preserve"> IFERROR(ROUNDUP(E1919/L1919,2),0)</f>
        <v>2928.9300000000003</v>
      </c>
      <c r="Q1919" s="7" t="s">
        <v>8339</v>
      </c>
      <c r="R1919" s="7" t="s">
        <v>8355</v>
      </c>
      <c r="S1919" s="13">
        <f t="shared" si="58"/>
        <v>42746.270057870366</v>
      </c>
      <c r="T1919" s="13">
        <f t="shared" si="5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>ROUNDUP((E1920/D1920)*100,0)</f>
        <v>2</v>
      </c>
      <c r="P1920" s="6">
        <f xml:space="preserve"> IFERROR(ROUNDUP(E1920/L1920,2),0)</f>
        <v>28.89</v>
      </c>
      <c r="Q1920" s="7" t="s">
        <v>8339</v>
      </c>
      <c r="R1920" s="7" t="s">
        <v>8355</v>
      </c>
      <c r="S1920" s="13">
        <f t="shared" si="58"/>
        <v>41828.789942129632</v>
      </c>
      <c r="T1920" s="13">
        <f t="shared" si="5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>ROUNDUP((E1921/D1921)*100,0)</f>
        <v>48</v>
      </c>
      <c r="P1921" s="6">
        <f xml:space="preserve"> IFERROR(ROUNDUP(E1921/L1921,2),0)</f>
        <v>29.630000000000003</v>
      </c>
      <c r="Q1921" s="7" t="s">
        <v>8339</v>
      </c>
      <c r="R1921" s="7" t="s">
        <v>8355</v>
      </c>
      <c r="S1921" s="13">
        <f t="shared" si="58"/>
        <v>42113.875567129624</v>
      </c>
      <c r="T1921" s="13">
        <f t="shared" si="5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>ROUNDUP((E1922/D1922)*100,0)</f>
        <v>44</v>
      </c>
      <c r="P1922" s="6">
        <f xml:space="preserve"> IFERROR(ROUNDUP(E1922/L1922,2),0)</f>
        <v>40.989999999999995</v>
      </c>
      <c r="Q1922" s="7" t="s">
        <v>8339</v>
      </c>
      <c r="R1922" s="7" t="s">
        <v>8355</v>
      </c>
      <c r="S1922" s="13">
        <f t="shared" si="58"/>
        <v>42270.875706018516</v>
      </c>
      <c r="T1922" s="13">
        <f t="shared" si="5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>ROUNDUP((E1923/D1923)*100,0)</f>
        <v>137</v>
      </c>
      <c r="P1923" s="6">
        <f xml:space="preserve"> IFERROR(ROUNDUP(E1923/L1923,2),0)</f>
        <v>54</v>
      </c>
      <c r="Q1923" s="7" t="s">
        <v>8309</v>
      </c>
      <c r="R1923" s="7" t="s">
        <v>8313</v>
      </c>
      <c r="S1923" s="13">
        <f t="shared" ref="S1923:S1986" si="60">(((J1923/60)/60)/24)+DATE(1970,1,1)</f>
        <v>41074.221562500003</v>
      </c>
      <c r="T1923" s="13">
        <f t="shared" ref="T1923:T1986" si="61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>ROUNDUP((E1924/D1924)*100,0)</f>
        <v>116</v>
      </c>
      <c r="P1924" s="6">
        <f xml:space="preserve"> IFERROR(ROUNDUP(E1924/L1924,2),0)</f>
        <v>36.11</v>
      </c>
      <c r="Q1924" s="7" t="s">
        <v>8309</v>
      </c>
      <c r="R1924" s="7" t="s">
        <v>8313</v>
      </c>
      <c r="S1924" s="13">
        <f t="shared" si="60"/>
        <v>41590.255868055552</v>
      </c>
      <c r="T1924" s="13">
        <f t="shared" si="6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>ROUNDUP((E1925/D1925)*100,0)</f>
        <v>241</v>
      </c>
      <c r="P1925" s="6">
        <f xml:space="preserve"> IFERROR(ROUNDUP(E1925/L1925,2),0)</f>
        <v>23.16</v>
      </c>
      <c r="Q1925" s="7" t="s">
        <v>8309</v>
      </c>
      <c r="R1925" s="7" t="s">
        <v>8313</v>
      </c>
      <c r="S1925" s="13">
        <f t="shared" si="60"/>
        <v>40772.848749999997</v>
      </c>
      <c r="T1925" s="13">
        <f t="shared" si="61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>ROUNDUP((E1926/D1926)*100,0)</f>
        <v>115</v>
      </c>
      <c r="P1926" s="6">
        <f xml:space="preserve"> IFERROR(ROUNDUP(E1926/L1926,2),0)</f>
        <v>104</v>
      </c>
      <c r="Q1926" s="7" t="s">
        <v>8309</v>
      </c>
      <c r="R1926" s="7" t="s">
        <v>8313</v>
      </c>
      <c r="S1926" s="13">
        <f t="shared" si="60"/>
        <v>41626.761053240742</v>
      </c>
      <c r="T1926" s="13">
        <f t="shared" si="6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>ROUNDUP((E1927/D1927)*100,0)</f>
        <v>111</v>
      </c>
      <c r="P1927" s="6">
        <f xml:space="preserve"> IFERROR(ROUNDUP(E1927/L1927,2),0)</f>
        <v>31.830000000000002</v>
      </c>
      <c r="Q1927" s="7" t="s">
        <v>8309</v>
      </c>
      <c r="R1927" s="7" t="s">
        <v>8313</v>
      </c>
      <c r="S1927" s="13">
        <f t="shared" si="60"/>
        <v>41535.90148148148</v>
      </c>
      <c r="T1927" s="13">
        <f t="shared" si="6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>ROUNDUP((E1928/D1928)*100,0)</f>
        <v>196</v>
      </c>
      <c r="P1928" s="6">
        <f xml:space="preserve"> IFERROR(ROUNDUP(E1928/L1928,2),0)</f>
        <v>27.39</v>
      </c>
      <c r="Q1928" s="7" t="s">
        <v>8309</v>
      </c>
      <c r="R1928" s="7" t="s">
        <v>8313</v>
      </c>
      <c r="S1928" s="13">
        <f t="shared" si="60"/>
        <v>40456.954351851848</v>
      </c>
      <c r="T1928" s="13">
        <f t="shared" si="6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>ROUNDUP((E1929/D1929)*100,0)</f>
        <v>104</v>
      </c>
      <c r="P1929" s="6">
        <f xml:space="preserve"> IFERROR(ROUNDUP(E1929/L1929,2),0)</f>
        <v>56.37</v>
      </c>
      <c r="Q1929" s="7" t="s">
        <v>8309</v>
      </c>
      <c r="R1929" s="7" t="s">
        <v>8313</v>
      </c>
      <c r="S1929" s="13">
        <f t="shared" si="60"/>
        <v>40960.861562500002</v>
      </c>
      <c r="T1929" s="13">
        <f t="shared" si="6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>ROUNDUP((E1930/D1930)*100,0)</f>
        <v>104</v>
      </c>
      <c r="P1930" s="6">
        <f xml:space="preserve"> IFERROR(ROUNDUP(E1930/L1930,2),0)</f>
        <v>77.36</v>
      </c>
      <c r="Q1930" s="7" t="s">
        <v>8309</v>
      </c>
      <c r="R1930" s="7" t="s">
        <v>8313</v>
      </c>
      <c r="S1930" s="13">
        <f t="shared" si="60"/>
        <v>41371.648078703707</v>
      </c>
      <c r="T1930" s="13">
        <f t="shared" si="6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>ROUNDUP((E1931/D1931)*100,0)</f>
        <v>101</v>
      </c>
      <c r="P1931" s="6">
        <f xml:space="preserve"> IFERROR(ROUNDUP(E1931/L1931,2),0)</f>
        <v>42.8</v>
      </c>
      <c r="Q1931" s="7" t="s">
        <v>8309</v>
      </c>
      <c r="R1931" s="7" t="s">
        <v>8313</v>
      </c>
      <c r="S1931" s="13">
        <f t="shared" si="60"/>
        <v>40687.021597222221</v>
      </c>
      <c r="T1931" s="13">
        <f t="shared" si="6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>ROUNDUP((E1932/D1932)*100,0)</f>
        <v>127</v>
      </c>
      <c r="P1932" s="6">
        <f xml:space="preserve"> IFERROR(ROUNDUP(E1932/L1932,2),0)</f>
        <v>48.85</v>
      </c>
      <c r="Q1932" s="7" t="s">
        <v>8309</v>
      </c>
      <c r="R1932" s="7" t="s">
        <v>8313</v>
      </c>
      <c r="S1932" s="13">
        <f t="shared" si="60"/>
        <v>41402.558819444443</v>
      </c>
      <c r="T1932" s="13">
        <f t="shared" si="6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>ROUNDUP((E1933/D1933)*100,0)</f>
        <v>121</v>
      </c>
      <c r="P1933" s="6">
        <f xml:space="preserve"> IFERROR(ROUNDUP(E1933/L1933,2),0)</f>
        <v>48.25</v>
      </c>
      <c r="Q1933" s="7" t="s">
        <v>8309</v>
      </c>
      <c r="R1933" s="7" t="s">
        <v>8313</v>
      </c>
      <c r="S1933" s="13">
        <f t="shared" si="60"/>
        <v>41037.892465277779</v>
      </c>
      <c r="T1933" s="13">
        <f t="shared" si="6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>ROUNDUP((E1934/D1934)*100,0)</f>
        <v>107</v>
      </c>
      <c r="P1934" s="6">
        <f xml:space="preserve"> IFERROR(ROUNDUP(E1934/L1934,2),0)</f>
        <v>70.22</v>
      </c>
      <c r="Q1934" s="7" t="s">
        <v>8309</v>
      </c>
      <c r="R1934" s="7" t="s">
        <v>8313</v>
      </c>
      <c r="S1934" s="13">
        <f t="shared" si="60"/>
        <v>40911.809872685182</v>
      </c>
      <c r="T1934" s="13">
        <f t="shared" si="61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>ROUNDUP((E1935/D1935)*100,0)</f>
        <v>173</v>
      </c>
      <c r="P1935" s="6">
        <f xml:space="preserve"> IFERROR(ROUNDUP(E1935/L1935,2),0)</f>
        <v>94.06</v>
      </c>
      <c r="Q1935" s="7" t="s">
        <v>8309</v>
      </c>
      <c r="R1935" s="7" t="s">
        <v>8313</v>
      </c>
      <c r="S1935" s="13">
        <f t="shared" si="60"/>
        <v>41879.130868055552</v>
      </c>
      <c r="T1935" s="13">
        <f t="shared" si="61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>ROUNDUP((E1936/D1936)*100,0)</f>
        <v>124</v>
      </c>
      <c r="P1936" s="6">
        <f xml:space="preserve"> IFERROR(ROUNDUP(E1936/L1936,2),0)</f>
        <v>80.28</v>
      </c>
      <c r="Q1936" s="7" t="s">
        <v>8309</v>
      </c>
      <c r="R1936" s="7" t="s">
        <v>8313</v>
      </c>
      <c r="S1936" s="13">
        <f t="shared" si="60"/>
        <v>40865.867141203707</v>
      </c>
      <c r="T1936" s="13">
        <f t="shared" si="61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>ROUNDUP((E1937/D1937)*100,0)</f>
        <v>109</v>
      </c>
      <c r="P1937" s="6">
        <f xml:space="preserve"> IFERROR(ROUNDUP(E1937/L1937,2),0)</f>
        <v>54.2</v>
      </c>
      <c r="Q1937" s="7" t="s">
        <v>8309</v>
      </c>
      <c r="R1937" s="7" t="s">
        <v>8313</v>
      </c>
      <c r="S1937" s="13">
        <f t="shared" si="60"/>
        <v>41773.932534722226</v>
      </c>
      <c r="T1937" s="13">
        <f t="shared" si="61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>ROUNDUP((E1938/D1938)*100,0)</f>
        <v>117</v>
      </c>
      <c r="P1938" s="6">
        <f xml:space="preserve"> IFERROR(ROUNDUP(E1938/L1938,2),0)</f>
        <v>60.269999999999996</v>
      </c>
      <c r="Q1938" s="7" t="s">
        <v>8309</v>
      </c>
      <c r="R1938" s="7" t="s">
        <v>8313</v>
      </c>
      <c r="S1938" s="13">
        <f t="shared" si="60"/>
        <v>40852.889699074076</v>
      </c>
      <c r="T1938" s="13">
        <f t="shared" si="6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>ROUNDUP((E1939/D1939)*100,0)</f>
        <v>188</v>
      </c>
      <c r="P1939" s="6">
        <f xml:space="preserve"> IFERROR(ROUNDUP(E1939/L1939,2),0)</f>
        <v>38.75</v>
      </c>
      <c r="Q1939" s="7" t="s">
        <v>8309</v>
      </c>
      <c r="R1939" s="7" t="s">
        <v>8313</v>
      </c>
      <c r="S1939" s="13">
        <f t="shared" si="60"/>
        <v>41059.118993055556</v>
      </c>
      <c r="T1939" s="13">
        <f t="shared" si="61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>ROUNDUP((E1940/D1940)*100,0)</f>
        <v>116</v>
      </c>
      <c r="P1940" s="6">
        <f xml:space="preserve"> IFERROR(ROUNDUP(E1940/L1940,2),0)</f>
        <v>152.54999999999998</v>
      </c>
      <c r="Q1940" s="7" t="s">
        <v>8309</v>
      </c>
      <c r="R1940" s="7" t="s">
        <v>8313</v>
      </c>
      <c r="S1940" s="13">
        <f t="shared" si="60"/>
        <v>41426.259618055556</v>
      </c>
      <c r="T1940" s="13">
        <f t="shared" si="6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>ROUNDUP((E1941/D1941)*100,0)</f>
        <v>111</v>
      </c>
      <c r="P1941" s="6">
        <f xml:space="preserve"> IFERROR(ROUNDUP(E1941/L1941,2),0)</f>
        <v>115.32000000000001</v>
      </c>
      <c r="Q1941" s="7" t="s">
        <v>8309</v>
      </c>
      <c r="R1941" s="7" t="s">
        <v>8313</v>
      </c>
      <c r="S1941" s="13">
        <f t="shared" si="60"/>
        <v>41313.985046296293</v>
      </c>
      <c r="T1941" s="13">
        <f t="shared" si="6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>ROUNDUP((E1942/D1942)*100,0)</f>
        <v>171</v>
      </c>
      <c r="P1942" s="6">
        <f xml:space="preserve"> IFERROR(ROUNDUP(E1942/L1942,2),0)</f>
        <v>35.839999999999996</v>
      </c>
      <c r="Q1942" s="7" t="s">
        <v>8309</v>
      </c>
      <c r="R1942" s="7" t="s">
        <v>8313</v>
      </c>
      <c r="S1942" s="13">
        <f t="shared" si="60"/>
        <v>40670.507326388892</v>
      </c>
      <c r="T1942" s="13">
        <f t="shared" si="61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>ROUNDUP((E1943/D1943)*100,0)</f>
        <v>127</v>
      </c>
      <c r="P1943" s="6">
        <f xml:space="preserve"> IFERROR(ROUNDUP(E1943/L1943,2),0)</f>
        <v>64.58</v>
      </c>
      <c r="Q1943" s="7" t="s">
        <v>8339</v>
      </c>
      <c r="R1943" s="7" t="s">
        <v>8356</v>
      </c>
      <c r="S1943" s="13">
        <f t="shared" si="60"/>
        <v>41744.290868055556</v>
      </c>
      <c r="T1943" s="13">
        <f t="shared" si="61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>ROUNDUP((E1944/D1944)*100,0)</f>
        <v>139</v>
      </c>
      <c r="P1944" s="6">
        <f xml:space="preserve"> IFERROR(ROUNDUP(E1944/L1944,2),0)</f>
        <v>87.440000000000012</v>
      </c>
      <c r="Q1944" s="7" t="s">
        <v>8339</v>
      </c>
      <c r="R1944" s="7" t="s">
        <v>8356</v>
      </c>
      <c r="S1944" s="13">
        <f t="shared" si="60"/>
        <v>40638.828009259261</v>
      </c>
      <c r="T1944" s="13">
        <f t="shared" si="6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>ROUNDUP((E1945/D1945)*100,0)</f>
        <v>1706</v>
      </c>
      <c r="P1945" s="6">
        <f xml:space="preserve"> IFERROR(ROUNDUP(E1945/L1945,2),0)</f>
        <v>68.820000000000007</v>
      </c>
      <c r="Q1945" s="7" t="s">
        <v>8339</v>
      </c>
      <c r="R1945" s="7" t="s">
        <v>8356</v>
      </c>
      <c r="S1945" s="13">
        <f t="shared" si="60"/>
        <v>42548.269861111112</v>
      </c>
      <c r="T1945" s="13">
        <f t="shared" si="6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>ROUNDUP((E1946/D1946)*100,0)</f>
        <v>789</v>
      </c>
      <c r="P1946" s="6">
        <f xml:space="preserve"> IFERROR(ROUNDUP(E1946/L1946,2),0)</f>
        <v>176.20999999999998</v>
      </c>
      <c r="Q1946" s="7" t="s">
        <v>8339</v>
      </c>
      <c r="R1946" s="7" t="s">
        <v>8356</v>
      </c>
      <c r="S1946" s="13">
        <f t="shared" si="60"/>
        <v>41730.584374999999</v>
      </c>
      <c r="T1946" s="13">
        <f t="shared" si="6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>ROUNDUP((E1947/D1947)*100,0)</f>
        <v>349</v>
      </c>
      <c r="P1947" s="6">
        <f xml:space="preserve"> IFERROR(ROUNDUP(E1947/L1947,2),0)</f>
        <v>511.8</v>
      </c>
      <c r="Q1947" s="7" t="s">
        <v>8339</v>
      </c>
      <c r="R1947" s="7" t="s">
        <v>8356</v>
      </c>
      <c r="S1947" s="13">
        <f t="shared" si="60"/>
        <v>42157.251828703709</v>
      </c>
      <c r="T1947" s="13">
        <f t="shared" si="6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>ROUNDUP((E1948/D1948)*100,0)</f>
        <v>150</v>
      </c>
      <c r="P1948" s="6">
        <f xml:space="preserve"> IFERROR(ROUNDUP(E1948/L1948,2),0)</f>
        <v>160.44999999999999</v>
      </c>
      <c r="Q1948" s="7" t="s">
        <v>8339</v>
      </c>
      <c r="R1948" s="7" t="s">
        <v>8356</v>
      </c>
      <c r="S1948" s="13">
        <f t="shared" si="60"/>
        <v>41689.150011574071</v>
      </c>
      <c r="T1948" s="13">
        <f t="shared" si="6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>ROUNDUP((E1949/D1949)*100,0)</f>
        <v>101</v>
      </c>
      <c r="P1949" s="6">
        <f xml:space="preserve"> IFERROR(ROUNDUP(E1949/L1949,2),0)</f>
        <v>35.01</v>
      </c>
      <c r="Q1949" s="7" t="s">
        <v>8339</v>
      </c>
      <c r="R1949" s="7" t="s">
        <v>8356</v>
      </c>
      <c r="S1949" s="13">
        <f t="shared" si="60"/>
        <v>40102.918055555558</v>
      </c>
      <c r="T1949" s="13">
        <f t="shared" si="6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>ROUNDUP((E1950/D1950)*100,0)</f>
        <v>801</v>
      </c>
      <c r="P1950" s="6">
        <f xml:space="preserve"> IFERROR(ROUNDUP(E1950/L1950,2),0)</f>
        <v>188.51</v>
      </c>
      <c r="Q1950" s="7" t="s">
        <v>8339</v>
      </c>
      <c r="R1950" s="7" t="s">
        <v>8356</v>
      </c>
      <c r="S1950" s="13">
        <f t="shared" si="60"/>
        <v>42473.604270833333</v>
      </c>
      <c r="T1950" s="13">
        <f t="shared" si="6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>ROUNDUP((E1951/D1951)*100,0)</f>
        <v>107</v>
      </c>
      <c r="P1951" s="6">
        <f xml:space="preserve"> IFERROR(ROUNDUP(E1951/L1951,2),0)</f>
        <v>56.21</v>
      </c>
      <c r="Q1951" s="7" t="s">
        <v>8339</v>
      </c>
      <c r="R1951" s="7" t="s">
        <v>8356</v>
      </c>
      <c r="S1951" s="13">
        <f t="shared" si="60"/>
        <v>41800.423043981478</v>
      </c>
      <c r="T1951" s="13">
        <f t="shared" si="6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>ROUNDUP((E1952/D1952)*100,0)</f>
        <v>201</v>
      </c>
      <c r="P1952" s="6">
        <f xml:space="preserve"> IFERROR(ROUNDUP(E1952/L1952,2),0)</f>
        <v>51.309999999999995</v>
      </c>
      <c r="Q1952" s="7" t="s">
        <v>8339</v>
      </c>
      <c r="R1952" s="7" t="s">
        <v>8356</v>
      </c>
      <c r="S1952" s="13">
        <f t="shared" si="60"/>
        <v>40624.181400462963</v>
      </c>
      <c r="T1952" s="13">
        <f t="shared" si="61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>ROUNDUP((E1953/D1953)*100,0)</f>
        <v>213</v>
      </c>
      <c r="P1953" s="6">
        <f xml:space="preserve"> IFERROR(ROUNDUP(E1953/L1953,2),0)</f>
        <v>127.37</v>
      </c>
      <c r="Q1953" s="7" t="s">
        <v>8339</v>
      </c>
      <c r="R1953" s="7" t="s">
        <v>8356</v>
      </c>
      <c r="S1953" s="13">
        <f t="shared" si="60"/>
        <v>42651.420567129629</v>
      </c>
      <c r="T1953" s="13">
        <f t="shared" si="61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>ROUNDUP((E1954/D1954)*100,0)</f>
        <v>199</v>
      </c>
      <c r="P1954" s="6">
        <f xml:space="preserve"> IFERROR(ROUNDUP(E1954/L1954,2),0)</f>
        <v>101.86</v>
      </c>
      <c r="Q1954" s="7" t="s">
        <v>8339</v>
      </c>
      <c r="R1954" s="7" t="s">
        <v>8356</v>
      </c>
      <c r="S1954" s="13">
        <f t="shared" si="60"/>
        <v>41526.60665509259</v>
      </c>
      <c r="T1954" s="13">
        <f t="shared" si="6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>ROUNDUP((E1955/D1955)*100,0)</f>
        <v>226</v>
      </c>
      <c r="P1955" s="6">
        <f xml:space="preserve"> IFERROR(ROUNDUP(E1955/L1955,2),0)</f>
        <v>230.56</v>
      </c>
      <c r="Q1955" s="7" t="s">
        <v>8339</v>
      </c>
      <c r="R1955" s="7" t="s">
        <v>8356</v>
      </c>
      <c r="S1955" s="13">
        <f t="shared" si="60"/>
        <v>40941.199826388889</v>
      </c>
      <c r="T1955" s="13">
        <f t="shared" si="6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>ROUNDUP((E1956/D1956)*100,0)</f>
        <v>699</v>
      </c>
      <c r="P1956" s="6">
        <f xml:space="preserve"> IFERROR(ROUNDUP(E1956/L1956,2),0)</f>
        <v>842.11</v>
      </c>
      <c r="Q1956" s="7" t="s">
        <v>8339</v>
      </c>
      <c r="R1956" s="7" t="s">
        <v>8356</v>
      </c>
      <c r="S1956" s="13">
        <f t="shared" si="60"/>
        <v>42394.580740740741</v>
      </c>
      <c r="T1956" s="13">
        <f t="shared" si="6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>ROUNDUP((E1957/D1957)*100,0)</f>
        <v>399</v>
      </c>
      <c r="P1957" s="6">
        <f xml:space="preserve"> IFERROR(ROUNDUP(E1957/L1957,2),0)</f>
        <v>577.28</v>
      </c>
      <c r="Q1957" s="7" t="s">
        <v>8339</v>
      </c>
      <c r="R1957" s="7" t="s">
        <v>8356</v>
      </c>
      <c r="S1957" s="13">
        <f t="shared" si="60"/>
        <v>41020.271770833337</v>
      </c>
      <c r="T1957" s="13">
        <f t="shared" si="61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>ROUNDUP((E1958/D1958)*100,0)</f>
        <v>295</v>
      </c>
      <c r="P1958" s="6">
        <f xml:space="preserve"> IFERROR(ROUNDUP(E1958/L1958,2),0)</f>
        <v>483.34999999999997</v>
      </c>
      <c r="Q1958" s="7" t="s">
        <v>8339</v>
      </c>
      <c r="R1958" s="7" t="s">
        <v>8356</v>
      </c>
      <c r="S1958" s="13">
        <f t="shared" si="60"/>
        <v>42067.923668981486</v>
      </c>
      <c r="T1958" s="13">
        <f t="shared" si="6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>ROUNDUP((E1959/D1959)*100,0)</f>
        <v>168</v>
      </c>
      <c r="P1959" s="6">
        <f xml:space="preserve"> IFERROR(ROUNDUP(E1959/L1959,2),0)</f>
        <v>76.14</v>
      </c>
      <c r="Q1959" s="7" t="s">
        <v>8339</v>
      </c>
      <c r="R1959" s="7" t="s">
        <v>8356</v>
      </c>
      <c r="S1959" s="13">
        <f t="shared" si="60"/>
        <v>41179.098530092589</v>
      </c>
      <c r="T1959" s="13">
        <f t="shared" si="61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>ROUNDUP((E1960/D1960)*100,0)</f>
        <v>1436</v>
      </c>
      <c r="P1960" s="6">
        <f xml:space="preserve"> IFERROR(ROUNDUP(E1960/L1960,2),0)</f>
        <v>74.11</v>
      </c>
      <c r="Q1960" s="7" t="s">
        <v>8339</v>
      </c>
      <c r="R1960" s="7" t="s">
        <v>8356</v>
      </c>
      <c r="S1960" s="13">
        <f t="shared" si="60"/>
        <v>41326.987974537034</v>
      </c>
      <c r="T1960" s="13">
        <f t="shared" si="6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>ROUNDUP((E1961/D1961)*100,0)</f>
        <v>157</v>
      </c>
      <c r="P1961" s="6">
        <f xml:space="preserve"> IFERROR(ROUNDUP(E1961/L1961,2),0)</f>
        <v>36.97</v>
      </c>
      <c r="Q1961" s="7" t="s">
        <v>8339</v>
      </c>
      <c r="R1961" s="7" t="s">
        <v>8356</v>
      </c>
      <c r="S1961" s="13">
        <f t="shared" si="60"/>
        <v>41871.845601851855</v>
      </c>
      <c r="T1961" s="13">
        <f t="shared" si="61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>ROUNDUP((E1962/D1962)*100,0)</f>
        <v>118</v>
      </c>
      <c r="P1962" s="6">
        <f xml:space="preserve"> IFERROR(ROUNDUP(E1962/L1962,2),0)</f>
        <v>2500.9700000000003</v>
      </c>
      <c r="Q1962" s="7" t="s">
        <v>8339</v>
      </c>
      <c r="R1962" s="7" t="s">
        <v>8356</v>
      </c>
      <c r="S1962" s="13">
        <f t="shared" si="60"/>
        <v>41964.362743055557</v>
      </c>
      <c r="T1962" s="13">
        <f t="shared" si="6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>ROUNDUP((E1963/D1963)*100,0)</f>
        <v>1106</v>
      </c>
      <c r="P1963" s="6">
        <f xml:space="preserve"> IFERROR(ROUNDUP(E1963/L1963,2),0)</f>
        <v>67.7</v>
      </c>
      <c r="Q1963" s="7" t="s">
        <v>8339</v>
      </c>
      <c r="R1963" s="7" t="s">
        <v>8356</v>
      </c>
      <c r="S1963" s="13">
        <f t="shared" si="60"/>
        <v>41148.194641203707</v>
      </c>
      <c r="T1963" s="13">
        <f t="shared" si="61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>ROUNDUP((E1964/D1964)*100,0)</f>
        <v>193</v>
      </c>
      <c r="P1964" s="6">
        <f xml:space="preserve"> IFERROR(ROUNDUP(E1964/L1964,2),0)</f>
        <v>63.05</v>
      </c>
      <c r="Q1964" s="7" t="s">
        <v>8339</v>
      </c>
      <c r="R1964" s="7" t="s">
        <v>8356</v>
      </c>
      <c r="S1964" s="13">
        <f t="shared" si="60"/>
        <v>41742.780509259261</v>
      </c>
      <c r="T1964" s="13">
        <f t="shared" si="6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>ROUNDUP((E1965/D1965)*100,0)</f>
        <v>127</v>
      </c>
      <c r="P1965" s="6">
        <f xml:space="preserve"> IFERROR(ROUNDUP(E1965/L1965,2),0)</f>
        <v>117.6</v>
      </c>
      <c r="Q1965" s="7" t="s">
        <v>8339</v>
      </c>
      <c r="R1965" s="7" t="s">
        <v>8356</v>
      </c>
      <c r="S1965" s="13">
        <f t="shared" si="60"/>
        <v>41863.429791666669</v>
      </c>
      <c r="T1965" s="13">
        <f t="shared" si="6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>ROUNDUP((E1966/D1966)*100,0)</f>
        <v>260</v>
      </c>
      <c r="P1966" s="6">
        <f xml:space="preserve"> IFERROR(ROUNDUP(E1966/L1966,2),0)</f>
        <v>180.76</v>
      </c>
      <c r="Q1966" s="7" t="s">
        <v>8339</v>
      </c>
      <c r="R1966" s="7" t="s">
        <v>8356</v>
      </c>
      <c r="S1966" s="13">
        <f t="shared" si="60"/>
        <v>42452.272824074069</v>
      </c>
      <c r="T1966" s="13">
        <f t="shared" si="6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>ROUNDUP((E1967/D1967)*100,0)</f>
        <v>263</v>
      </c>
      <c r="P1967" s="6">
        <f xml:space="preserve"> IFERROR(ROUNDUP(E1967/L1967,2),0)</f>
        <v>127.33</v>
      </c>
      <c r="Q1967" s="7" t="s">
        <v>8339</v>
      </c>
      <c r="R1967" s="7" t="s">
        <v>8356</v>
      </c>
      <c r="S1967" s="13">
        <f t="shared" si="60"/>
        <v>40898.089236111111</v>
      </c>
      <c r="T1967" s="13">
        <f t="shared" si="6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>ROUNDUP((E1968/D1968)*100,0)</f>
        <v>207</v>
      </c>
      <c r="P1968" s="6">
        <f xml:space="preserve"> IFERROR(ROUNDUP(E1968/L1968,2),0)</f>
        <v>136.64999999999998</v>
      </c>
      <c r="Q1968" s="7" t="s">
        <v>8339</v>
      </c>
      <c r="R1968" s="7" t="s">
        <v>8356</v>
      </c>
      <c r="S1968" s="13">
        <f t="shared" si="60"/>
        <v>41835.540486111109</v>
      </c>
      <c r="T1968" s="13">
        <f t="shared" si="61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>ROUNDUP((E1969/D1969)*100,0)</f>
        <v>371</v>
      </c>
      <c r="P1969" s="6">
        <f xml:space="preserve"> IFERROR(ROUNDUP(E1969/L1969,2),0)</f>
        <v>182.79</v>
      </c>
      <c r="Q1969" s="7" t="s">
        <v>8339</v>
      </c>
      <c r="R1969" s="7" t="s">
        <v>8356</v>
      </c>
      <c r="S1969" s="13">
        <f t="shared" si="60"/>
        <v>41730.663530092592</v>
      </c>
      <c r="T1969" s="13">
        <f t="shared" si="6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>ROUNDUP((E1970/D1970)*100,0)</f>
        <v>285</v>
      </c>
      <c r="P1970" s="6">
        <f xml:space="preserve"> IFERROR(ROUNDUP(E1970/L1970,2),0)</f>
        <v>279.38</v>
      </c>
      <c r="Q1970" s="7" t="s">
        <v>8339</v>
      </c>
      <c r="R1970" s="7" t="s">
        <v>8356</v>
      </c>
      <c r="S1970" s="13">
        <f t="shared" si="60"/>
        <v>42676.586979166663</v>
      </c>
      <c r="T1970" s="13">
        <f t="shared" si="61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>ROUNDUP((E1971/D1971)*100,0)</f>
        <v>580</v>
      </c>
      <c r="P1971" s="6">
        <f xml:space="preserve"> IFERROR(ROUNDUP(E1971/L1971,2),0)</f>
        <v>61.379999999999995</v>
      </c>
      <c r="Q1971" s="7" t="s">
        <v>8339</v>
      </c>
      <c r="R1971" s="7" t="s">
        <v>8356</v>
      </c>
      <c r="S1971" s="13">
        <f t="shared" si="60"/>
        <v>42557.792453703703</v>
      </c>
      <c r="T1971" s="13">
        <f t="shared" si="6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>ROUNDUP((E1972/D1972)*100,0)</f>
        <v>1132</v>
      </c>
      <c r="P1972" s="6">
        <f xml:space="preserve"> IFERROR(ROUNDUP(E1972/L1972,2),0)</f>
        <v>80.73</v>
      </c>
      <c r="Q1972" s="7" t="s">
        <v>8339</v>
      </c>
      <c r="R1972" s="7" t="s">
        <v>8356</v>
      </c>
      <c r="S1972" s="13">
        <f t="shared" si="60"/>
        <v>41324.193298611113</v>
      </c>
      <c r="T1972" s="13">
        <f t="shared" si="61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>ROUNDUP((E1973/D1973)*100,0)</f>
        <v>264</v>
      </c>
      <c r="P1973" s="6">
        <f xml:space="preserve"> IFERROR(ROUNDUP(E1973/L1973,2),0)</f>
        <v>272.36</v>
      </c>
      <c r="Q1973" s="7" t="s">
        <v>8339</v>
      </c>
      <c r="R1973" s="7" t="s">
        <v>8356</v>
      </c>
      <c r="S1973" s="13">
        <f t="shared" si="60"/>
        <v>41561.500706018516</v>
      </c>
      <c r="T1973" s="13">
        <f t="shared" si="61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>ROUNDUP((E1974/D1974)*100,0)</f>
        <v>675</v>
      </c>
      <c r="P1974" s="6">
        <f xml:space="preserve"> IFERROR(ROUNDUP(E1974/L1974,2),0)</f>
        <v>70.850000000000009</v>
      </c>
      <c r="Q1974" s="7" t="s">
        <v>8339</v>
      </c>
      <c r="R1974" s="7" t="s">
        <v>8356</v>
      </c>
      <c r="S1974" s="13">
        <f t="shared" si="60"/>
        <v>41201.012083333335</v>
      </c>
      <c r="T1974" s="13">
        <f t="shared" si="6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>ROUNDUP((E1975/D1975)*100,0)</f>
        <v>257</v>
      </c>
      <c r="P1975" s="6">
        <f xml:space="preserve"> IFERROR(ROUNDUP(E1975/L1975,2),0)</f>
        <v>247.95</v>
      </c>
      <c r="Q1975" s="7" t="s">
        <v>8339</v>
      </c>
      <c r="R1975" s="7" t="s">
        <v>8356</v>
      </c>
      <c r="S1975" s="13">
        <f t="shared" si="60"/>
        <v>42549.722962962958</v>
      </c>
      <c r="T1975" s="13">
        <f t="shared" si="61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>ROUNDUP((E1976/D1976)*100,0)</f>
        <v>376</v>
      </c>
      <c r="P1976" s="6">
        <f xml:space="preserve"> IFERROR(ROUNDUP(E1976/L1976,2),0)</f>
        <v>186.82</v>
      </c>
      <c r="Q1976" s="7" t="s">
        <v>8339</v>
      </c>
      <c r="R1976" s="7" t="s">
        <v>8356</v>
      </c>
      <c r="S1976" s="13">
        <f t="shared" si="60"/>
        <v>41445.334131944444</v>
      </c>
      <c r="T1976" s="13">
        <f t="shared" si="6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>ROUNDUP((E1977/D1977)*100,0)</f>
        <v>209</v>
      </c>
      <c r="P1977" s="6">
        <f xml:space="preserve"> IFERROR(ROUNDUP(E1977/L1977,2),0)</f>
        <v>131.98999999999998</v>
      </c>
      <c r="Q1977" s="7" t="s">
        <v>8339</v>
      </c>
      <c r="R1977" s="7" t="s">
        <v>8356</v>
      </c>
      <c r="S1977" s="13">
        <f t="shared" si="60"/>
        <v>41313.755219907405</v>
      </c>
      <c r="T1977" s="13">
        <f t="shared" si="6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>ROUNDUP((E1978/D1978)*100,0)</f>
        <v>347</v>
      </c>
      <c r="P1978" s="6">
        <f xml:space="preserve"> IFERROR(ROUNDUP(E1978/L1978,2),0)</f>
        <v>29.32</v>
      </c>
      <c r="Q1978" s="7" t="s">
        <v>8339</v>
      </c>
      <c r="R1978" s="7" t="s">
        <v>8356</v>
      </c>
      <c r="S1978" s="13">
        <f t="shared" si="60"/>
        <v>41438.899594907409</v>
      </c>
      <c r="T1978" s="13">
        <f t="shared" si="6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>ROUNDUP((E1979/D1979)*100,0)</f>
        <v>403</v>
      </c>
      <c r="P1979" s="6">
        <f xml:space="preserve"> IFERROR(ROUNDUP(E1979/L1979,2),0)</f>
        <v>245.03</v>
      </c>
      <c r="Q1979" s="7" t="s">
        <v>8339</v>
      </c>
      <c r="R1979" s="7" t="s">
        <v>8356</v>
      </c>
      <c r="S1979" s="13">
        <f t="shared" si="60"/>
        <v>42311.216898148152</v>
      </c>
      <c r="T1979" s="13">
        <f t="shared" si="6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>ROUNDUP((E1980/D1980)*100,0)</f>
        <v>1027</v>
      </c>
      <c r="P1980" s="6">
        <f xml:space="preserve"> IFERROR(ROUNDUP(E1980/L1980,2),0)</f>
        <v>1323.26</v>
      </c>
      <c r="Q1980" s="7" t="s">
        <v>8339</v>
      </c>
      <c r="R1980" s="7" t="s">
        <v>8356</v>
      </c>
      <c r="S1980" s="13">
        <f t="shared" si="60"/>
        <v>41039.225601851853</v>
      </c>
      <c r="T1980" s="13">
        <f t="shared" si="6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>ROUNDUP((E1981/D1981)*100,0)</f>
        <v>115</v>
      </c>
      <c r="P1981" s="6">
        <f xml:space="preserve"> IFERROR(ROUNDUP(E1981/L1981,2),0)</f>
        <v>282.65999999999997</v>
      </c>
      <c r="Q1981" s="7" t="s">
        <v>8339</v>
      </c>
      <c r="R1981" s="7" t="s">
        <v>8356</v>
      </c>
      <c r="S1981" s="13">
        <f t="shared" si="60"/>
        <v>42290.460023148145</v>
      </c>
      <c r="T1981" s="13">
        <f t="shared" si="6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>ROUNDUP((E1982/D1982)*100,0)</f>
        <v>355</v>
      </c>
      <c r="P1982" s="6">
        <f xml:space="preserve"> IFERROR(ROUNDUP(E1982/L1982,2),0)</f>
        <v>91.22</v>
      </c>
      <c r="Q1982" s="7" t="s">
        <v>8339</v>
      </c>
      <c r="R1982" s="7" t="s">
        <v>8356</v>
      </c>
      <c r="S1982" s="13">
        <f t="shared" si="60"/>
        <v>42423.542384259257</v>
      </c>
      <c r="T1982" s="13">
        <f t="shared" si="61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>ROUNDUP((E1983/D1983)*100,0)</f>
        <v>6</v>
      </c>
      <c r="P1983" s="6">
        <f xml:space="preserve"> IFERROR(ROUNDUP(E1983/L1983,2),0)</f>
        <v>31.75</v>
      </c>
      <c r="Q1983" s="7" t="s">
        <v>8348</v>
      </c>
      <c r="R1983" s="7" t="s">
        <v>8357</v>
      </c>
      <c r="S1983" s="13">
        <f t="shared" si="60"/>
        <v>41799.725289351853</v>
      </c>
      <c r="T1983" s="13">
        <f t="shared" si="6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>ROUNDUP((E1984/D1984)*100,0)</f>
        <v>0</v>
      </c>
      <c r="P1984" s="6">
        <f xml:space="preserve"> IFERROR(ROUNDUP(E1984/L1984,2),0)</f>
        <v>0</v>
      </c>
      <c r="Q1984" s="7" t="s">
        <v>8348</v>
      </c>
      <c r="R1984" s="7" t="s">
        <v>8357</v>
      </c>
      <c r="S1984" s="13">
        <f t="shared" si="60"/>
        <v>42678.586655092593</v>
      </c>
      <c r="T1984" s="13">
        <f t="shared" si="61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>ROUNDUP((E1985/D1985)*100,0)</f>
        <v>5</v>
      </c>
      <c r="P1985" s="6">
        <f xml:space="preserve"> IFERROR(ROUNDUP(E1985/L1985,2),0)</f>
        <v>88.690000000000012</v>
      </c>
      <c r="Q1985" s="7" t="s">
        <v>8348</v>
      </c>
      <c r="R1985" s="7" t="s">
        <v>8357</v>
      </c>
      <c r="S1985" s="13">
        <f t="shared" si="60"/>
        <v>42593.011782407411</v>
      </c>
      <c r="T1985" s="13">
        <f t="shared" si="6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>ROUNDUP((E1986/D1986)*100,0)</f>
        <v>22</v>
      </c>
      <c r="P1986" s="6">
        <f xml:space="preserve"> IFERROR(ROUNDUP(E1986/L1986,2),0)</f>
        <v>453.15</v>
      </c>
      <c r="Q1986" s="7" t="s">
        <v>8348</v>
      </c>
      <c r="R1986" s="7" t="s">
        <v>8357</v>
      </c>
      <c r="S1986" s="13">
        <f t="shared" si="60"/>
        <v>41913.790289351848</v>
      </c>
      <c r="T1986" s="13">
        <f t="shared" si="61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>ROUNDUP((E1987/D1987)*100,0)</f>
        <v>4</v>
      </c>
      <c r="P1987" s="6">
        <f xml:space="preserve"> IFERROR(ROUNDUP(E1987/L1987,2),0)</f>
        <v>12.75</v>
      </c>
      <c r="Q1987" s="7" t="s">
        <v>8348</v>
      </c>
      <c r="R1987" s="7" t="s">
        <v>8357</v>
      </c>
      <c r="S1987" s="13">
        <f t="shared" ref="S1987:S2050" si="62">(((J1987/60)/60)/24)+DATE(1970,1,1)</f>
        <v>42555.698738425926</v>
      </c>
      <c r="T1987" s="13">
        <f t="shared" ref="T1987:T2050" si="63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>ROUNDUP((E1988/D1988)*100,0)</f>
        <v>1</v>
      </c>
      <c r="P1988" s="6">
        <f xml:space="preserve"> IFERROR(ROUNDUP(E1988/L1988,2),0)</f>
        <v>1</v>
      </c>
      <c r="Q1988" s="7" t="s">
        <v>8348</v>
      </c>
      <c r="R1988" s="7" t="s">
        <v>8357</v>
      </c>
      <c r="S1988" s="13">
        <f t="shared" si="62"/>
        <v>42413.433831018512</v>
      </c>
      <c r="T1988" s="13">
        <f t="shared" si="6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>ROUNDUP((E1989/D1989)*100,0)</f>
        <v>43</v>
      </c>
      <c r="P1989" s="6">
        <f xml:space="preserve"> IFERROR(ROUNDUP(E1989/L1989,2),0)</f>
        <v>83.43</v>
      </c>
      <c r="Q1989" s="7" t="s">
        <v>8348</v>
      </c>
      <c r="R1989" s="7" t="s">
        <v>8357</v>
      </c>
      <c r="S1989" s="13">
        <f t="shared" si="62"/>
        <v>42034.639768518522</v>
      </c>
      <c r="T1989" s="13">
        <f t="shared" si="63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>ROUNDUP((E1990/D1990)*100,0)</f>
        <v>1</v>
      </c>
      <c r="P1990" s="6">
        <f xml:space="preserve"> IFERROR(ROUNDUP(E1990/L1990,2),0)</f>
        <v>25</v>
      </c>
      <c r="Q1990" s="7" t="s">
        <v>8348</v>
      </c>
      <c r="R1990" s="7" t="s">
        <v>8357</v>
      </c>
      <c r="S1990" s="13">
        <f t="shared" si="62"/>
        <v>42206.763217592597</v>
      </c>
      <c r="T1990" s="13">
        <f t="shared" si="63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>ROUNDUP((E1991/D1991)*100,0)</f>
        <v>1</v>
      </c>
      <c r="P1991" s="6">
        <f xml:space="preserve"> IFERROR(ROUNDUP(E1991/L1991,2),0)</f>
        <v>50</v>
      </c>
      <c r="Q1991" s="7" t="s">
        <v>8348</v>
      </c>
      <c r="R1991" s="7" t="s">
        <v>8357</v>
      </c>
      <c r="S1991" s="13">
        <f t="shared" si="62"/>
        <v>42685.680648148147</v>
      </c>
      <c r="T1991" s="13">
        <f t="shared" si="63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>ROUNDUP((E1992/D1992)*100,0)</f>
        <v>17</v>
      </c>
      <c r="P1992" s="6">
        <f xml:space="preserve"> IFERROR(ROUNDUP(E1992/L1992,2),0)</f>
        <v>101.8</v>
      </c>
      <c r="Q1992" s="7" t="s">
        <v>8348</v>
      </c>
      <c r="R1992" s="7" t="s">
        <v>8357</v>
      </c>
      <c r="S1992" s="13">
        <f t="shared" si="62"/>
        <v>42398.195972222224</v>
      </c>
      <c r="T1992" s="13">
        <f t="shared" si="63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>ROUNDUP((E1993/D1993)*100,0)</f>
        <v>7</v>
      </c>
      <c r="P1993" s="6">
        <f xml:space="preserve"> IFERROR(ROUNDUP(E1993/L1993,2),0)</f>
        <v>46.669999999999995</v>
      </c>
      <c r="Q1993" s="7" t="s">
        <v>8348</v>
      </c>
      <c r="R1993" s="7" t="s">
        <v>8357</v>
      </c>
      <c r="S1993" s="13">
        <f t="shared" si="62"/>
        <v>42167.89335648148</v>
      </c>
      <c r="T1993" s="13">
        <f t="shared" si="63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>ROUNDUP((E1994/D1994)*100,0)</f>
        <v>1</v>
      </c>
      <c r="P1994" s="6">
        <f xml:space="preserve"> IFERROR(ROUNDUP(E1994/L1994,2),0)</f>
        <v>1</v>
      </c>
      <c r="Q1994" s="7" t="s">
        <v>8348</v>
      </c>
      <c r="R1994" s="7" t="s">
        <v>8357</v>
      </c>
      <c r="S1994" s="13">
        <f t="shared" si="62"/>
        <v>42023.143414351856</v>
      </c>
      <c r="T1994" s="13">
        <f t="shared" si="63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>ROUNDUP((E1995/D1995)*100,0)</f>
        <v>0</v>
      </c>
      <c r="P1995" s="6">
        <f xml:space="preserve"> IFERROR(ROUNDUP(E1995/L1995,2),0)</f>
        <v>0</v>
      </c>
      <c r="Q1995" s="7" t="s">
        <v>8348</v>
      </c>
      <c r="R1995" s="7" t="s">
        <v>8357</v>
      </c>
      <c r="S1995" s="13">
        <f t="shared" si="62"/>
        <v>42329.58839120371</v>
      </c>
      <c r="T1995" s="13">
        <f t="shared" si="63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>ROUNDUP((E1996/D1996)*100,0)</f>
        <v>0</v>
      </c>
      <c r="P1996" s="6">
        <f xml:space="preserve"> IFERROR(ROUNDUP(E1996/L1996,2),0)</f>
        <v>0</v>
      </c>
      <c r="Q1996" s="7" t="s">
        <v>8348</v>
      </c>
      <c r="R1996" s="7" t="s">
        <v>8357</v>
      </c>
      <c r="S1996" s="13">
        <f t="shared" si="62"/>
        <v>42651.006273148145</v>
      </c>
      <c r="T1996" s="13">
        <f t="shared" si="63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>ROUNDUP((E1997/D1997)*100,0)</f>
        <v>8</v>
      </c>
      <c r="P1997" s="6">
        <f xml:space="preserve"> IFERROR(ROUNDUP(E1997/L1997,2),0)</f>
        <v>26</v>
      </c>
      <c r="Q1997" s="7" t="s">
        <v>8348</v>
      </c>
      <c r="R1997" s="7" t="s">
        <v>8357</v>
      </c>
      <c r="S1997" s="13">
        <f t="shared" si="62"/>
        <v>42181.902037037042</v>
      </c>
      <c r="T1997" s="13">
        <f t="shared" si="63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>ROUNDUP((E1998/D1998)*100,0)</f>
        <v>0</v>
      </c>
      <c r="P1998" s="6">
        <f xml:space="preserve"> IFERROR(ROUNDUP(E1998/L1998,2),0)</f>
        <v>0</v>
      </c>
      <c r="Q1998" s="7" t="s">
        <v>8348</v>
      </c>
      <c r="R1998" s="7" t="s">
        <v>8357</v>
      </c>
      <c r="S1998" s="13">
        <f t="shared" si="62"/>
        <v>41800.819571759261</v>
      </c>
      <c r="T1998" s="13">
        <f t="shared" si="63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>ROUNDUP((E1999/D1999)*100,0)</f>
        <v>0</v>
      </c>
      <c r="P1999" s="6">
        <f xml:space="preserve"> IFERROR(ROUNDUP(E1999/L1999,2),0)</f>
        <v>0</v>
      </c>
      <c r="Q1999" s="7" t="s">
        <v>8348</v>
      </c>
      <c r="R1999" s="7" t="s">
        <v>8357</v>
      </c>
      <c r="S1999" s="13">
        <f t="shared" si="62"/>
        <v>41847.930694444447</v>
      </c>
      <c r="T1999" s="13">
        <f t="shared" si="63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>ROUNDUP((E2000/D2000)*100,0)</f>
        <v>27</v>
      </c>
      <c r="P2000" s="6">
        <f xml:space="preserve"> IFERROR(ROUNDUP(E2000/L2000,2),0)</f>
        <v>218.34</v>
      </c>
      <c r="Q2000" s="7" t="s">
        <v>8348</v>
      </c>
      <c r="R2000" s="7" t="s">
        <v>8357</v>
      </c>
      <c r="S2000" s="13">
        <f t="shared" si="62"/>
        <v>41807.118495370371</v>
      </c>
      <c r="T2000" s="13">
        <f t="shared" si="63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>ROUNDUP((E2001/D2001)*100,0)</f>
        <v>1</v>
      </c>
      <c r="P2001" s="6">
        <f xml:space="preserve"> IFERROR(ROUNDUP(E2001/L2001,2),0)</f>
        <v>33.72</v>
      </c>
      <c r="Q2001" s="7" t="s">
        <v>8348</v>
      </c>
      <c r="R2001" s="7" t="s">
        <v>8357</v>
      </c>
      <c r="S2001" s="13">
        <f t="shared" si="62"/>
        <v>41926.482731481483</v>
      </c>
      <c r="T2001" s="13">
        <f t="shared" si="63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>ROUNDUP((E2002/D2002)*100,0)</f>
        <v>13</v>
      </c>
      <c r="P2002" s="6">
        <f xml:space="preserve"> IFERROR(ROUNDUP(E2002/L2002,2),0)</f>
        <v>25</v>
      </c>
      <c r="Q2002" s="7" t="s">
        <v>8348</v>
      </c>
      <c r="R2002" s="7" t="s">
        <v>8357</v>
      </c>
      <c r="S2002" s="13">
        <f t="shared" si="62"/>
        <v>42345.951539351852</v>
      </c>
      <c r="T2002" s="13">
        <f t="shared" si="63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>ROUNDUP((E2003/D2003)*100,0)</f>
        <v>383</v>
      </c>
      <c r="P2003" s="6">
        <f xml:space="preserve"> IFERROR(ROUNDUP(E2003/L2003,2),0)</f>
        <v>128.38999999999999</v>
      </c>
      <c r="Q2003" s="7" t="s">
        <v>8339</v>
      </c>
      <c r="R2003" s="7" t="s">
        <v>8356</v>
      </c>
      <c r="S2003" s="13">
        <f t="shared" si="62"/>
        <v>42136.209675925929</v>
      </c>
      <c r="T2003" s="13">
        <f t="shared" si="63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>ROUNDUP((E2004/D2004)*100,0)</f>
        <v>217</v>
      </c>
      <c r="P2004" s="6">
        <f xml:space="preserve"> IFERROR(ROUNDUP(E2004/L2004,2),0)</f>
        <v>78.84</v>
      </c>
      <c r="Q2004" s="7" t="s">
        <v>8339</v>
      </c>
      <c r="R2004" s="7" t="s">
        <v>8356</v>
      </c>
      <c r="S2004" s="13">
        <f t="shared" si="62"/>
        <v>42728.71230324074</v>
      </c>
      <c r="T2004" s="13">
        <f t="shared" si="63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>ROUNDUP((E2005/D2005)*100,0)</f>
        <v>312</v>
      </c>
      <c r="P2005" s="6">
        <f xml:space="preserve"> IFERROR(ROUNDUP(E2005/L2005,2),0)</f>
        <v>91.77000000000001</v>
      </c>
      <c r="Q2005" s="7" t="s">
        <v>8339</v>
      </c>
      <c r="R2005" s="7" t="s">
        <v>8356</v>
      </c>
      <c r="S2005" s="13">
        <f t="shared" si="62"/>
        <v>40347.125601851854</v>
      </c>
      <c r="T2005" s="13">
        <f t="shared" si="63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>ROUNDUP((E2006/D2006)*100,0)</f>
        <v>235</v>
      </c>
      <c r="P2006" s="6">
        <f xml:space="preserve"> IFERROR(ROUNDUP(E2006/L2006,2),0)</f>
        <v>331.11</v>
      </c>
      <c r="Q2006" s="7" t="s">
        <v>8339</v>
      </c>
      <c r="R2006" s="7" t="s">
        <v>8356</v>
      </c>
      <c r="S2006" s="13">
        <f t="shared" si="62"/>
        <v>41800.604895833334</v>
      </c>
      <c r="T2006" s="13">
        <f t="shared" si="63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>ROUNDUP((E2007/D2007)*100,0)</f>
        <v>124</v>
      </c>
      <c r="P2007" s="6">
        <f xml:space="preserve"> IFERROR(ROUNDUP(E2007/L2007,2),0)</f>
        <v>194.26999999999998</v>
      </c>
      <c r="Q2007" s="7" t="s">
        <v>8339</v>
      </c>
      <c r="R2007" s="7" t="s">
        <v>8356</v>
      </c>
      <c r="S2007" s="13">
        <f t="shared" si="62"/>
        <v>41535.812708333331</v>
      </c>
      <c r="T2007" s="13">
        <f t="shared" si="63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>ROUNDUP((E2008/D2008)*100,0)</f>
        <v>248</v>
      </c>
      <c r="P2008" s="6">
        <f xml:space="preserve"> IFERROR(ROUNDUP(E2008/L2008,2),0)</f>
        <v>408.98</v>
      </c>
      <c r="Q2008" s="7" t="s">
        <v>8339</v>
      </c>
      <c r="R2008" s="7" t="s">
        <v>8356</v>
      </c>
      <c r="S2008" s="13">
        <f t="shared" si="62"/>
        <v>41941.500520833331</v>
      </c>
      <c r="T2008" s="13">
        <f t="shared" si="63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>ROUNDUP((E2009/D2009)*100,0)</f>
        <v>116</v>
      </c>
      <c r="P2009" s="6">
        <f xml:space="preserve"> IFERROR(ROUNDUP(E2009/L2009,2),0)</f>
        <v>84.460000000000008</v>
      </c>
      <c r="Q2009" s="7" t="s">
        <v>8339</v>
      </c>
      <c r="R2009" s="7" t="s">
        <v>8356</v>
      </c>
      <c r="S2009" s="13">
        <f t="shared" si="62"/>
        <v>40347.837800925925</v>
      </c>
      <c r="T2009" s="13">
        <f t="shared" si="63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>ROUNDUP((E2010/D2010)*100,0)</f>
        <v>118</v>
      </c>
      <c r="P2010" s="6">
        <f xml:space="preserve"> IFERROR(ROUNDUP(E2010/L2010,2),0)</f>
        <v>44.86</v>
      </c>
      <c r="Q2010" s="7" t="s">
        <v>8339</v>
      </c>
      <c r="R2010" s="7" t="s">
        <v>8356</v>
      </c>
      <c r="S2010" s="13">
        <f t="shared" si="62"/>
        <v>40761.604421296295</v>
      </c>
      <c r="T2010" s="13">
        <f t="shared" si="63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>ROUNDUP((E2011/D2011)*100,0)</f>
        <v>306</v>
      </c>
      <c r="P2011" s="6">
        <f xml:space="preserve"> IFERROR(ROUNDUP(E2011/L2011,2),0)</f>
        <v>383.37</v>
      </c>
      <c r="Q2011" s="7" t="s">
        <v>8339</v>
      </c>
      <c r="R2011" s="7" t="s">
        <v>8356</v>
      </c>
      <c r="S2011" s="13">
        <f t="shared" si="62"/>
        <v>42661.323414351849</v>
      </c>
      <c r="T2011" s="13">
        <f t="shared" si="63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>ROUNDUP((E2012/D2012)*100,0)</f>
        <v>321</v>
      </c>
      <c r="P2012" s="6">
        <f xml:space="preserve"> IFERROR(ROUNDUP(E2012/L2012,2),0)</f>
        <v>55.28</v>
      </c>
      <c r="Q2012" s="7" t="s">
        <v>8339</v>
      </c>
      <c r="R2012" s="7" t="s">
        <v>8356</v>
      </c>
      <c r="S2012" s="13">
        <f t="shared" si="62"/>
        <v>42570.996423611112</v>
      </c>
      <c r="T2012" s="13">
        <f t="shared" si="63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>ROUNDUP((E2013/D2013)*100,0)</f>
        <v>820</v>
      </c>
      <c r="P2013" s="6">
        <f xml:space="preserve"> IFERROR(ROUNDUP(E2013/L2013,2),0)</f>
        <v>422.03</v>
      </c>
      <c r="Q2013" s="7" t="s">
        <v>8339</v>
      </c>
      <c r="R2013" s="7" t="s">
        <v>8356</v>
      </c>
      <c r="S2013" s="13">
        <f t="shared" si="62"/>
        <v>42347.358483796299</v>
      </c>
      <c r="T2013" s="13">
        <f t="shared" si="63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>ROUNDUP((E2014/D2014)*100,0)</f>
        <v>235</v>
      </c>
      <c r="P2014" s="6">
        <f xml:space="preserve"> IFERROR(ROUNDUP(E2014/L2014,2),0)</f>
        <v>64.190000000000012</v>
      </c>
      <c r="Q2014" s="7" t="s">
        <v>8339</v>
      </c>
      <c r="R2014" s="7" t="s">
        <v>8356</v>
      </c>
      <c r="S2014" s="13">
        <f t="shared" si="62"/>
        <v>42010.822233796294</v>
      </c>
      <c r="T2014" s="13">
        <f t="shared" si="63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>ROUNDUP((E2015/D2015)*100,0)</f>
        <v>495</v>
      </c>
      <c r="P2015" s="6">
        <f xml:space="preserve"> IFERROR(ROUNDUP(E2015/L2015,2),0)</f>
        <v>173.57999999999998</v>
      </c>
      <c r="Q2015" s="7" t="s">
        <v>8339</v>
      </c>
      <c r="R2015" s="7" t="s">
        <v>8356</v>
      </c>
      <c r="S2015" s="13">
        <f t="shared" si="62"/>
        <v>42499.960810185185</v>
      </c>
      <c r="T2015" s="13">
        <f t="shared" si="63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>ROUNDUP((E2016/D2016)*100,0)</f>
        <v>7814</v>
      </c>
      <c r="P2016" s="6">
        <f xml:space="preserve"> IFERROR(ROUNDUP(E2016/L2016,2),0)</f>
        <v>88.61</v>
      </c>
      <c r="Q2016" s="7" t="s">
        <v>8339</v>
      </c>
      <c r="R2016" s="7" t="s">
        <v>8356</v>
      </c>
      <c r="S2016" s="13">
        <f t="shared" si="62"/>
        <v>41324.214571759258</v>
      </c>
      <c r="T2016" s="13">
        <f t="shared" si="63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>ROUNDUP((E2017/D2017)*100,0)</f>
        <v>114</v>
      </c>
      <c r="P2017" s="6">
        <f xml:space="preserve"> IFERROR(ROUNDUP(E2017/L2017,2),0)</f>
        <v>50.23</v>
      </c>
      <c r="Q2017" s="7" t="s">
        <v>8339</v>
      </c>
      <c r="R2017" s="7" t="s">
        <v>8356</v>
      </c>
      <c r="S2017" s="13">
        <f t="shared" si="62"/>
        <v>40765.876886574071</v>
      </c>
      <c r="T2017" s="13">
        <f t="shared" si="63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>ROUNDUP((E2018/D2018)*100,0)</f>
        <v>922</v>
      </c>
      <c r="P2018" s="6">
        <f xml:space="preserve"> IFERROR(ROUNDUP(E2018/L2018,2),0)</f>
        <v>192.39</v>
      </c>
      <c r="Q2018" s="7" t="s">
        <v>8339</v>
      </c>
      <c r="R2018" s="7" t="s">
        <v>8356</v>
      </c>
      <c r="S2018" s="13">
        <f t="shared" si="62"/>
        <v>41312.88077546296</v>
      </c>
      <c r="T2018" s="13">
        <f t="shared" si="63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>ROUNDUP((E2019/D2019)*100,0)</f>
        <v>126</v>
      </c>
      <c r="P2019" s="6">
        <f xml:space="preserve"> IFERROR(ROUNDUP(E2019/L2019,2),0)</f>
        <v>73.42</v>
      </c>
      <c r="Q2019" s="7" t="s">
        <v>8339</v>
      </c>
      <c r="R2019" s="7" t="s">
        <v>8356</v>
      </c>
      <c r="S2019" s="13">
        <f t="shared" si="62"/>
        <v>40961.057349537034</v>
      </c>
      <c r="T2019" s="13">
        <f t="shared" si="63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>ROUNDUP((E2020/D2020)*100,0)</f>
        <v>103</v>
      </c>
      <c r="P2020" s="6">
        <f xml:space="preserve"> IFERROR(ROUNDUP(E2020/L2020,2),0)</f>
        <v>147.69</v>
      </c>
      <c r="Q2020" s="7" t="s">
        <v>8339</v>
      </c>
      <c r="R2020" s="7" t="s">
        <v>8356</v>
      </c>
      <c r="S2020" s="13">
        <f t="shared" si="62"/>
        <v>42199.365844907406</v>
      </c>
      <c r="T2020" s="13">
        <f t="shared" si="63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>ROUNDUP((E2021/D2021)*100,0)</f>
        <v>485</v>
      </c>
      <c r="P2021" s="6">
        <f xml:space="preserve"> IFERROR(ROUNDUP(E2021/L2021,2),0)</f>
        <v>108.97</v>
      </c>
      <c r="Q2021" s="7" t="s">
        <v>8339</v>
      </c>
      <c r="R2021" s="7" t="s">
        <v>8356</v>
      </c>
      <c r="S2021" s="13">
        <f t="shared" si="62"/>
        <v>42605.70857638889</v>
      </c>
      <c r="T2021" s="13">
        <f t="shared" si="63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>ROUNDUP((E2022/D2022)*100,0)</f>
        <v>193</v>
      </c>
      <c r="P2022" s="6">
        <f xml:space="preserve"> IFERROR(ROUNDUP(E2022/L2022,2),0)</f>
        <v>23.650000000000002</v>
      </c>
      <c r="Q2022" s="7" t="s">
        <v>8339</v>
      </c>
      <c r="R2022" s="7" t="s">
        <v>8356</v>
      </c>
      <c r="S2022" s="13">
        <f t="shared" si="62"/>
        <v>41737.097499999996</v>
      </c>
      <c r="T2022" s="13">
        <f t="shared" si="63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>ROUNDUP((E2023/D2023)*100,0)</f>
        <v>282</v>
      </c>
      <c r="P2023" s="6">
        <f xml:space="preserve"> IFERROR(ROUNDUP(E2023/L2023,2),0)</f>
        <v>147.94999999999999</v>
      </c>
      <c r="Q2023" s="7" t="s">
        <v>8339</v>
      </c>
      <c r="R2023" s="7" t="s">
        <v>8356</v>
      </c>
      <c r="S2023" s="13">
        <f t="shared" si="62"/>
        <v>41861.070567129631</v>
      </c>
      <c r="T2023" s="13">
        <f t="shared" si="63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>ROUNDUP((E2024/D2024)*100,0)</f>
        <v>126</v>
      </c>
      <c r="P2024" s="6">
        <f xml:space="preserve"> IFERROR(ROUNDUP(E2024/L2024,2),0)</f>
        <v>385.03999999999996</v>
      </c>
      <c r="Q2024" s="7" t="s">
        <v>8339</v>
      </c>
      <c r="R2024" s="7" t="s">
        <v>8356</v>
      </c>
      <c r="S2024" s="13">
        <f t="shared" si="62"/>
        <v>42502.569120370375</v>
      </c>
      <c r="T2024" s="13">
        <f t="shared" si="63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>ROUNDUP((E2025/D2025)*100,0)</f>
        <v>162</v>
      </c>
      <c r="P2025" s="6">
        <f xml:space="preserve"> IFERROR(ROUNDUP(E2025/L2025,2),0)</f>
        <v>457.4</v>
      </c>
      <c r="Q2025" s="7" t="s">
        <v>8339</v>
      </c>
      <c r="R2025" s="7" t="s">
        <v>8356</v>
      </c>
      <c r="S2025" s="13">
        <f t="shared" si="62"/>
        <v>42136.420752314814</v>
      </c>
      <c r="T2025" s="13">
        <f t="shared" si="63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>ROUNDUP((E2026/D2026)*100,0)</f>
        <v>586</v>
      </c>
      <c r="P2026" s="6">
        <f xml:space="preserve"> IFERROR(ROUNDUP(E2026/L2026,2),0)</f>
        <v>223</v>
      </c>
      <c r="Q2026" s="7" t="s">
        <v>8339</v>
      </c>
      <c r="R2026" s="7" t="s">
        <v>8356</v>
      </c>
      <c r="S2026" s="13">
        <f t="shared" si="62"/>
        <v>41099.966944444444</v>
      </c>
      <c r="T2026" s="13">
        <f t="shared" si="63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>ROUNDUP((E2027/D2027)*100,0)</f>
        <v>202</v>
      </c>
      <c r="P2027" s="6">
        <f xml:space="preserve"> IFERROR(ROUNDUP(E2027/L2027,2),0)</f>
        <v>220.75</v>
      </c>
      <c r="Q2027" s="7" t="s">
        <v>8339</v>
      </c>
      <c r="R2027" s="7" t="s">
        <v>8356</v>
      </c>
      <c r="S2027" s="13">
        <f t="shared" si="62"/>
        <v>42136.184560185182</v>
      </c>
      <c r="T2027" s="13">
        <f t="shared" si="63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>ROUNDUP((E2028/D2028)*100,0)</f>
        <v>134</v>
      </c>
      <c r="P2028" s="6">
        <f xml:space="preserve"> IFERROR(ROUNDUP(E2028/L2028,2),0)</f>
        <v>73.510000000000005</v>
      </c>
      <c r="Q2028" s="7" t="s">
        <v>8339</v>
      </c>
      <c r="R2028" s="7" t="s">
        <v>8356</v>
      </c>
      <c r="S2028" s="13">
        <f t="shared" si="62"/>
        <v>41704.735937500001</v>
      </c>
      <c r="T2028" s="13">
        <f t="shared" si="63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>ROUNDUP((E2029/D2029)*100,0)</f>
        <v>121</v>
      </c>
      <c r="P2029" s="6">
        <f xml:space="preserve"> IFERROR(ROUNDUP(E2029/L2029,2),0)</f>
        <v>223.1</v>
      </c>
      <c r="Q2029" s="7" t="s">
        <v>8339</v>
      </c>
      <c r="R2029" s="7" t="s">
        <v>8356</v>
      </c>
      <c r="S2029" s="13">
        <f t="shared" si="62"/>
        <v>42048.813877314817</v>
      </c>
      <c r="T2029" s="13">
        <f t="shared" si="63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>ROUNDUP((E2030/D2030)*100,0)</f>
        <v>127</v>
      </c>
      <c r="P2030" s="6">
        <f xml:space="preserve"> IFERROR(ROUNDUP(E2030/L2030,2),0)</f>
        <v>47.919999999999995</v>
      </c>
      <c r="Q2030" s="7" t="s">
        <v>8339</v>
      </c>
      <c r="R2030" s="7" t="s">
        <v>8356</v>
      </c>
      <c r="S2030" s="13">
        <f t="shared" si="62"/>
        <v>40215.919050925928</v>
      </c>
      <c r="T2030" s="13">
        <f t="shared" si="63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>ROUNDUP((E2031/D2031)*100,0)</f>
        <v>362</v>
      </c>
      <c r="P2031" s="6">
        <f xml:space="preserve"> IFERROR(ROUNDUP(E2031/L2031,2),0)</f>
        <v>96.070000000000007</v>
      </c>
      <c r="Q2031" s="7" t="s">
        <v>8339</v>
      </c>
      <c r="R2031" s="7" t="s">
        <v>8356</v>
      </c>
      <c r="S2031" s="13">
        <f t="shared" si="62"/>
        <v>41848.021770833337</v>
      </c>
      <c r="T2031" s="13">
        <f t="shared" si="63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>ROUNDUP((E2032/D2032)*100,0)</f>
        <v>227</v>
      </c>
      <c r="P2032" s="6">
        <f xml:space="preserve"> IFERROR(ROUNDUP(E2032/L2032,2),0)</f>
        <v>118.62</v>
      </c>
      <c r="Q2032" s="7" t="s">
        <v>8339</v>
      </c>
      <c r="R2032" s="7" t="s">
        <v>8356</v>
      </c>
      <c r="S2032" s="13">
        <f t="shared" si="62"/>
        <v>41212.996481481481</v>
      </c>
      <c r="T2032" s="13">
        <f t="shared" si="63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>ROUNDUP((E2033/D2033)*100,0)</f>
        <v>121</v>
      </c>
      <c r="P2033" s="6">
        <f xml:space="preserve"> IFERROR(ROUNDUP(E2033/L2033,2),0)</f>
        <v>118.46000000000001</v>
      </c>
      <c r="Q2033" s="7" t="s">
        <v>8339</v>
      </c>
      <c r="R2033" s="7" t="s">
        <v>8356</v>
      </c>
      <c r="S2033" s="13">
        <f t="shared" si="62"/>
        <v>41975.329317129625</v>
      </c>
      <c r="T2033" s="13">
        <f t="shared" si="63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>ROUNDUP((E2034/D2034)*100,0)</f>
        <v>305</v>
      </c>
      <c r="P2034" s="6">
        <f xml:space="preserve"> IFERROR(ROUNDUP(E2034/L2034,2),0)</f>
        <v>143.22</v>
      </c>
      <c r="Q2034" s="7" t="s">
        <v>8339</v>
      </c>
      <c r="R2034" s="7" t="s">
        <v>8356</v>
      </c>
      <c r="S2034" s="13">
        <f t="shared" si="62"/>
        <v>42689.565671296295</v>
      </c>
      <c r="T2034" s="13">
        <f t="shared" si="63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>ROUNDUP((E2035/D2035)*100,0)</f>
        <v>179</v>
      </c>
      <c r="P2035" s="6">
        <f xml:space="preserve"> IFERROR(ROUNDUP(E2035/L2035,2),0)</f>
        <v>282.71999999999997</v>
      </c>
      <c r="Q2035" s="7" t="s">
        <v>8339</v>
      </c>
      <c r="R2035" s="7" t="s">
        <v>8356</v>
      </c>
      <c r="S2035" s="13">
        <f t="shared" si="62"/>
        <v>41725.082384259258</v>
      </c>
      <c r="T2035" s="13">
        <f t="shared" si="63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>ROUNDUP((E2036/D2036)*100,0)</f>
        <v>387</v>
      </c>
      <c r="P2036" s="6">
        <f xml:space="preserve"> IFERROR(ROUNDUP(E2036/L2036,2),0)</f>
        <v>593.93999999999994</v>
      </c>
      <c r="Q2036" s="7" t="s">
        <v>8339</v>
      </c>
      <c r="R2036" s="7" t="s">
        <v>8356</v>
      </c>
      <c r="S2036" s="13">
        <f t="shared" si="62"/>
        <v>42076.130011574074</v>
      </c>
      <c r="T2036" s="13">
        <f t="shared" si="63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>ROUNDUP((E2037/D2037)*100,0)</f>
        <v>212</v>
      </c>
      <c r="P2037" s="6">
        <f xml:space="preserve"> IFERROR(ROUNDUP(E2037/L2037,2),0)</f>
        <v>262.15999999999997</v>
      </c>
      <c r="Q2037" s="7" t="s">
        <v>8339</v>
      </c>
      <c r="R2037" s="7" t="s">
        <v>8356</v>
      </c>
      <c r="S2037" s="13">
        <f t="shared" si="62"/>
        <v>42311.625081018516</v>
      </c>
      <c r="T2037" s="13">
        <f t="shared" si="63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>ROUNDUP((E2038/D2038)*100,0)</f>
        <v>132</v>
      </c>
      <c r="P2038" s="6">
        <f xml:space="preserve"> IFERROR(ROUNDUP(E2038/L2038,2),0)</f>
        <v>46.589999999999996</v>
      </c>
      <c r="Q2038" s="7" t="s">
        <v>8339</v>
      </c>
      <c r="R2038" s="7" t="s">
        <v>8356</v>
      </c>
      <c r="S2038" s="13">
        <f t="shared" si="62"/>
        <v>41738.864803240744</v>
      </c>
      <c r="T2038" s="13">
        <f t="shared" si="63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>ROUNDUP((E2039/D2039)*100,0)</f>
        <v>301</v>
      </c>
      <c r="P2039" s="6">
        <f xml:space="preserve"> IFERROR(ROUNDUP(E2039/L2039,2),0)</f>
        <v>70.050000000000011</v>
      </c>
      <c r="Q2039" s="7" t="s">
        <v>8339</v>
      </c>
      <c r="R2039" s="7" t="s">
        <v>8356</v>
      </c>
      <c r="S2039" s="13">
        <f t="shared" si="62"/>
        <v>41578.210104166668</v>
      </c>
      <c r="T2039" s="13">
        <f t="shared" si="63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>ROUNDUP((E2040/D2040)*100,0)</f>
        <v>421</v>
      </c>
      <c r="P2040" s="6">
        <f xml:space="preserve"> IFERROR(ROUNDUP(E2040/L2040,2),0)</f>
        <v>164.91</v>
      </c>
      <c r="Q2040" s="7" t="s">
        <v>8339</v>
      </c>
      <c r="R2040" s="7" t="s">
        <v>8356</v>
      </c>
      <c r="S2040" s="13">
        <f t="shared" si="62"/>
        <v>41424.27107638889</v>
      </c>
      <c r="T2040" s="13">
        <f t="shared" si="6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>ROUNDUP((E2041/D2041)*100,0)</f>
        <v>137</v>
      </c>
      <c r="P2041" s="6">
        <f xml:space="preserve"> IFERROR(ROUNDUP(E2041/L2041,2),0)</f>
        <v>449.27</v>
      </c>
      <c r="Q2041" s="7" t="s">
        <v>8339</v>
      </c>
      <c r="R2041" s="7" t="s">
        <v>8356</v>
      </c>
      <c r="S2041" s="13">
        <f t="shared" si="62"/>
        <v>42675.438946759255</v>
      </c>
      <c r="T2041" s="13">
        <f t="shared" si="6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>ROUNDUP((E2042/D2042)*100,0)</f>
        <v>249</v>
      </c>
      <c r="P2042" s="6">
        <f xml:space="preserve"> IFERROR(ROUNDUP(E2042/L2042,2),0)</f>
        <v>27.48</v>
      </c>
      <c r="Q2042" s="7" t="s">
        <v>8339</v>
      </c>
      <c r="R2042" s="7" t="s">
        <v>8356</v>
      </c>
      <c r="S2042" s="13">
        <f t="shared" si="62"/>
        <v>41578.927118055559</v>
      </c>
      <c r="T2042" s="13">
        <f t="shared" si="63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>ROUNDUP((E2043/D2043)*100,0)</f>
        <v>182</v>
      </c>
      <c r="P2043" s="6">
        <f xml:space="preserve"> IFERROR(ROUNDUP(E2043/L2043,2),0)</f>
        <v>143.97999999999999</v>
      </c>
      <c r="Q2043" s="7" t="s">
        <v>8339</v>
      </c>
      <c r="R2043" s="7" t="s">
        <v>8356</v>
      </c>
      <c r="S2043" s="13">
        <f t="shared" si="62"/>
        <v>42654.525775462964</v>
      </c>
      <c r="T2043" s="13">
        <f t="shared" si="6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>ROUNDUP((E2044/D2044)*100,0)</f>
        <v>124</v>
      </c>
      <c r="P2044" s="6">
        <f xml:space="preserve"> IFERROR(ROUNDUP(E2044/L2044,2),0)</f>
        <v>88.240000000000009</v>
      </c>
      <c r="Q2044" s="7" t="s">
        <v>8339</v>
      </c>
      <c r="R2044" s="7" t="s">
        <v>8356</v>
      </c>
      <c r="S2044" s="13">
        <f t="shared" si="62"/>
        <v>42331.708032407405</v>
      </c>
      <c r="T2044" s="13">
        <f t="shared" si="6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>ROUNDUP((E2045/D2045)*100,0)</f>
        <v>507</v>
      </c>
      <c r="P2045" s="6">
        <f xml:space="preserve"> IFERROR(ROUNDUP(E2045/L2045,2),0)</f>
        <v>36.33</v>
      </c>
      <c r="Q2045" s="7" t="s">
        <v>8339</v>
      </c>
      <c r="R2045" s="7" t="s">
        <v>8356</v>
      </c>
      <c r="S2045" s="13">
        <f t="shared" si="62"/>
        <v>42661.176817129628</v>
      </c>
      <c r="T2045" s="13">
        <f t="shared" si="63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>ROUNDUP((E2046/D2046)*100,0)</f>
        <v>109</v>
      </c>
      <c r="P2046" s="6">
        <f xml:space="preserve"> IFERROR(ROUNDUP(E2046/L2046,2),0)</f>
        <v>90.18</v>
      </c>
      <c r="Q2046" s="7" t="s">
        <v>8339</v>
      </c>
      <c r="R2046" s="7" t="s">
        <v>8356</v>
      </c>
      <c r="S2046" s="13">
        <f t="shared" si="62"/>
        <v>42138.684189814812</v>
      </c>
      <c r="T2046" s="13">
        <f t="shared" si="6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>ROUNDUP((E2047/D2047)*100,0)</f>
        <v>820</v>
      </c>
      <c r="P2047" s="6">
        <f xml:space="preserve"> IFERROR(ROUNDUP(E2047/L2047,2),0)</f>
        <v>152.63</v>
      </c>
      <c r="Q2047" s="7" t="s">
        <v>8339</v>
      </c>
      <c r="R2047" s="7" t="s">
        <v>8356</v>
      </c>
      <c r="S2047" s="13">
        <f t="shared" si="62"/>
        <v>41069.088506944441</v>
      </c>
      <c r="T2047" s="13">
        <f t="shared" si="63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>ROUNDUP((E2048/D2048)*100,0)</f>
        <v>122</v>
      </c>
      <c r="P2048" s="6">
        <f xml:space="preserve"> IFERROR(ROUNDUP(E2048/L2048,2),0)</f>
        <v>55.809999999999995</v>
      </c>
      <c r="Q2048" s="7" t="s">
        <v>8339</v>
      </c>
      <c r="R2048" s="7" t="s">
        <v>8356</v>
      </c>
      <c r="S2048" s="13">
        <f t="shared" si="62"/>
        <v>41387.171805555554</v>
      </c>
      <c r="T2048" s="13">
        <f t="shared" si="63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>ROUNDUP((E2049/D2049)*100,0)</f>
        <v>103</v>
      </c>
      <c r="P2049" s="6">
        <f xml:space="preserve"> IFERROR(ROUNDUP(E2049/L2049,2),0)</f>
        <v>227.85999999999999</v>
      </c>
      <c r="Q2049" s="7" t="s">
        <v>8339</v>
      </c>
      <c r="R2049" s="7" t="s">
        <v>8356</v>
      </c>
      <c r="S2049" s="13">
        <f t="shared" si="62"/>
        <v>42081.903587962966</v>
      </c>
      <c r="T2049" s="13">
        <f t="shared" si="63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>ROUNDUP((E2050/D2050)*100,0)</f>
        <v>149</v>
      </c>
      <c r="P2050" s="6">
        <f xml:space="preserve"> IFERROR(ROUNDUP(E2050/L2050,2),0)</f>
        <v>91.83</v>
      </c>
      <c r="Q2050" s="7" t="s">
        <v>8339</v>
      </c>
      <c r="R2050" s="7" t="s">
        <v>8356</v>
      </c>
      <c r="S2050" s="13">
        <f t="shared" si="62"/>
        <v>41387.651516203703</v>
      </c>
      <c r="T2050" s="13">
        <f t="shared" si="63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>ROUNDUP((E2051/D2051)*100,0)</f>
        <v>121</v>
      </c>
      <c r="P2051" s="6">
        <f xml:space="preserve"> IFERROR(ROUNDUP(E2051/L2051,2),0)</f>
        <v>81</v>
      </c>
      <c r="Q2051" s="7" t="s">
        <v>8339</v>
      </c>
      <c r="R2051" s="7" t="s">
        <v>8356</v>
      </c>
      <c r="S2051" s="13">
        <f t="shared" ref="S2051:S2114" si="64">(((J2051/60)/60)/24)+DATE(1970,1,1)</f>
        <v>41575.527349537035</v>
      </c>
      <c r="T2051" s="13">
        <f t="shared" ref="T2051:T2114" si="65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>ROUNDUP((E2052/D2052)*100,0)</f>
        <v>474</v>
      </c>
      <c r="P2052" s="6">
        <f xml:space="preserve"> IFERROR(ROUNDUP(E2052/L2052,2),0)</f>
        <v>278.39999999999998</v>
      </c>
      <c r="Q2052" s="7" t="s">
        <v>8339</v>
      </c>
      <c r="R2052" s="7" t="s">
        <v>8356</v>
      </c>
      <c r="S2052" s="13">
        <f t="shared" si="64"/>
        <v>42115.071504629625</v>
      </c>
      <c r="T2052" s="13">
        <f t="shared" si="6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>ROUNDUP((E2053/D2053)*100,0)</f>
        <v>131</v>
      </c>
      <c r="P2053" s="6">
        <f xml:space="preserve"> IFERROR(ROUNDUP(E2053/L2053,2),0)</f>
        <v>43.1</v>
      </c>
      <c r="Q2053" s="7" t="s">
        <v>8339</v>
      </c>
      <c r="R2053" s="7" t="s">
        <v>8356</v>
      </c>
      <c r="S2053" s="13">
        <f t="shared" si="64"/>
        <v>41604.022418981483</v>
      </c>
      <c r="T2053" s="13">
        <f t="shared" si="65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>ROUNDUP((E2054/D2054)*100,0)</f>
        <v>354</v>
      </c>
      <c r="P2054" s="6">
        <f xml:space="preserve"> IFERROR(ROUNDUP(E2054/L2054,2),0)</f>
        <v>326.3</v>
      </c>
      <c r="Q2054" s="7" t="s">
        <v>8339</v>
      </c>
      <c r="R2054" s="7" t="s">
        <v>8356</v>
      </c>
      <c r="S2054" s="13">
        <f t="shared" si="64"/>
        <v>42375.08394675926</v>
      </c>
      <c r="T2054" s="13">
        <f t="shared" si="65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>ROUNDUP((E2055/D2055)*100,0)</f>
        <v>102</v>
      </c>
      <c r="P2055" s="6">
        <f xml:space="preserve"> IFERROR(ROUNDUP(E2055/L2055,2),0)</f>
        <v>41.75</v>
      </c>
      <c r="Q2055" s="7" t="s">
        <v>8339</v>
      </c>
      <c r="R2055" s="7" t="s">
        <v>8356</v>
      </c>
      <c r="S2055" s="13">
        <f t="shared" si="64"/>
        <v>42303.617488425924</v>
      </c>
      <c r="T2055" s="13">
        <f t="shared" si="65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>ROUNDUP((E2056/D2056)*100,0)</f>
        <v>114</v>
      </c>
      <c r="P2056" s="6">
        <f xml:space="preserve"> IFERROR(ROUNDUP(E2056/L2056,2),0)</f>
        <v>64.03</v>
      </c>
      <c r="Q2056" s="7" t="s">
        <v>8339</v>
      </c>
      <c r="R2056" s="7" t="s">
        <v>8356</v>
      </c>
      <c r="S2056" s="13">
        <f t="shared" si="64"/>
        <v>41731.520949074074</v>
      </c>
      <c r="T2056" s="13">
        <f t="shared" si="65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>ROUNDUP((E2057/D2057)*100,0)</f>
        <v>168</v>
      </c>
      <c r="P2057" s="6">
        <f xml:space="preserve"> IFERROR(ROUNDUP(E2057/L2057,2),0)</f>
        <v>99.460000000000008</v>
      </c>
      <c r="Q2057" s="7" t="s">
        <v>8339</v>
      </c>
      <c r="R2057" s="7" t="s">
        <v>8356</v>
      </c>
      <c r="S2057" s="13">
        <f t="shared" si="64"/>
        <v>41946.674108796295</v>
      </c>
      <c r="T2057" s="13">
        <f t="shared" si="6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>ROUNDUP((E2058/D2058)*100,0)</f>
        <v>154</v>
      </c>
      <c r="P2058" s="6">
        <f xml:space="preserve"> IFERROR(ROUNDUP(E2058/L2058,2),0)</f>
        <v>138.5</v>
      </c>
      <c r="Q2058" s="7" t="s">
        <v>8339</v>
      </c>
      <c r="R2058" s="7" t="s">
        <v>8356</v>
      </c>
      <c r="S2058" s="13">
        <f t="shared" si="64"/>
        <v>41351.76090277778</v>
      </c>
      <c r="T2058" s="13">
        <f t="shared" si="6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>ROUNDUP((E2059/D2059)*100,0)</f>
        <v>203</v>
      </c>
      <c r="P2059" s="6">
        <f xml:space="preserve"> IFERROR(ROUNDUP(E2059/L2059,2),0)</f>
        <v>45.55</v>
      </c>
      <c r="Q2059" s="7" t="s">
        <v>8339</v>
      </c>
      <c r="R2059" s="7" t="s">
        <v>8356</v>
      </c>
      <c r="S2059" s="13">
        <f t="shared" si="64"/>
        <v>42396.494583333333</v>
      </c>
      <c r="T2059" s="13">
        <f t="shared" si="6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>ROUNDUP((E2060/D2060)*100,0)</f>
        <v>169</v>
      </c>
      <c r="P2060" s="6">
        <f xml:space="preserve"> IFERROR(ROUNDUP(E2060/L2060,2),0)</f>
        <v>10.51</v>
      </c>
      <c r="Q2060" s="7" t="s">
        <v>8339</v>
      </c>
      <c r="R2060" s="7" t="s">
        <v>8356</v>
      </c>
      <c r="S2060" s="13">
        <f t="shared" si="64"/>
        <v>42026.370717592596</v>
      </c>
      <c r="T2060" s="13">
        <f t="shared" si="65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>ROUNDUP((E2061/D2061)*100,0)</f>
        <v>144</v>
      </c>
      <c r="P2061" s="6">
        <f xml:space="preserve"> IFERROR(ROUNDUP(E2061/L2061,2),0)</f>
        <v>114.77000000000001</v>
      </c>
      <c r="Q2061" s="7" t="s">
        <v>8339</v>
      </c>
      <c r="R2061" s="7" t="s">
        <v>8356</v>
      </c>
      <c r="S2061" s="13">
        <f t="shared" si="64"/>
        <v>42361.602476851855</v>
      </c>
      <c r="T2061" s="13">
        <f t="shared" si="65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>ROUNDUP((E2062/D2062)*100,0)</f>
        <v>197</v>
      </c>
      <c r="P2062" s="6">
        <f xml:space="preserve"> IFERROR(ROUNDUP(E2062/L2062,2),0)</f>
        <v>36</v>
      </c>
      <c r="Q2062" s="7" t="s">
        <v>8339</v>
      </c>
      <c r="R2062" s="7" t="s">
        <v>8356</v>
      </c>
      <c r="S2062" s="13">
        <f t="shared" si="64"/>
        <v>41783.642939814818</v>
      </c>
      <c r="T2062" s="13">
        <f t="shared" si="65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>ROUNDUP((E2063/D2063)*100,0)</f>
        <v>108</v>
      </c>
      <c r="P2063" s="6">
        <f xml:space="preserve"> IFERROR(ROUNDUP(E2063/L2063,2),0)</f>
        <v>154.17999999999998</v>
      </c>
      <c r="Q2063" s="7" t="s">
        <v>8339</v>
      </c>
      <c r="R2063" s="7" t="s">
        <v>8356</v>
      </c>
      <c r="S2063" s="13">
        <f t="shared" si="64"/>
        <v>42705.764513888891</v>
      </c>
      <c r="T2063" s="13">
        <f t="shared" si="6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>ROUNDUP((E2064/D2064)*100,0)</f>
        <v>115</v>
      </c>
      <c r="P2064" s="6">
        <f xml:space="preserve"> IFERROR(ROUNDUP(E2064/L2064,2),0)</f>
        <v>566.39</v>
      </c>
      <c r="Q2064" s="7" t="s">
        <v>8339</v>
      </c>
      <c r="R2064" s="7" t="s">
        <v>8356</v>
      </c>
      <c r="S2064" s="13">
        <f t="shared" si="64"/>
        <v>42423.3830787037</v>
      </c>
      <c r="T2064" s="13">
        <f t="shared" si="65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>ROUNDUP((E2065/D2065)*100,0)</f>
        <v>149</v>
      </c>
      <c r="P2065" s="6">
        <f xml:space="preserve"> IFERROR(ROUNDUP(E2065/L2065,2),0)</f>
        <v>120.86</v>
      </c>
      <c r="Q2065" s="7" t="s">
        <v>8339</v>
      </c>
      <c r="R2065" s="7" t="s">
        <v>8356</v>
      </c>
      <c r="S2065" s="13">
        <f t="shared" si="64"/>
        <v>42472.73265046296</v>
      </c>
      <c r="T2065" s="13">
        <f t="shared" si="65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>ROUNDUP((E2066/D2066)*100,0)</f>
        <v>192</v>
      </c>
      <c r="P2066" s="6">
        <f xml:space="preserve"> IFERROR(ROUNDUP(E2066/L2066,2),0)</f>
        <v>86.17</v>
      </c>
      <c r="Q2066" s="7" t="s">
        <v>8339</v>
      </c>
      <c r="R2066" s="7" t="s">
        <v>8356</v>
      </c>
      <c r="S2066" s="13">
        <f t="shared" si="64"/>
        <v>41389.364849537036</v>
      </c>
      <c r="T2066" s="13">
        <f t="shared" si="65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>ROUNDUP((E2067/D2067)*100,0)</f>
        <v>200</v>
      </c>
      <c r="P2067" s="6">
        <f xml:space="preserve"> IFERROR(ROUNDUP(E2067/L2067,2),0)</f>
        <v>51.22</v>
      </c>
      <c r="Q2067" s="7" t="s">
        <v>8339</v>
      </c>
      <c r="R2067" s="7" t="s">
        <v>8356</v>
      </c>
      <c r="S2067" s="13">
        <f t="shared" si="64"/>
        <v>41603.333668981482</v>
      </c>
      <c r="T2067" s="13">
        <f t="shared" si="6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>ROUNDUP((E2068/D2068)*100,0)</f>
        <v>219</v>
      </c>
      <c r="P2068" s="6">
        <f xml:space="preserve"> IFERROR(ROUNDUP(E2068/L2068,2),0)</f>
        <v>67.27000000000001</v>
      </c>
      <c r="Q2068" s="7" t="s">
        <v>8339</v>
      </c>
      <c r="R2068" s="7" t="s">
        <v>8356</v>
      </c>
      <c r="S2068" s="13">
        <f t="shared" si="64"/>
        <v>41844.771793981483</v>
      </c>
      <c r="T2068" s="13">
        <f t="shared" si="6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>ROUNDUP((E2069/D2069)*100,0)</f>
        <v>127</v>
      </c>
      <c r="P2069" s="6">
        <f xml:space="preserve"> IFERROR(ROUNDUP(E2069/L2069,2),0)</f>
        <v>62.8</v>
      </c>
      <c r="Q2069" s="7" t="s">
        <v>8339</v>
      </c>
      <c r="R2069" s="7" t="s">
        <v>8356</v>
      </c>
      <c r="S2069" s="13">
        <f t="shared" si="64"/>
        <v>42115.853888888887</v>
      </c>
      <c r="T2069" s="13">
        <f t="shared" si="65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>ROUNDUP((E2070/D2070)*100,0)</f>
        <v>106</v>
      </c>
      <c r="P2070" s="6">
        <f xml:space="preserve"> IFERROR(ROUNDUP(E2070/L2070,2),0)</f>
        <v>346.14</v>
      </c>
      <c r="Q2070" s="7" t="s">
        <v>8339</v>
      </c>
      <c r="R2070" s="7" t="s">
        <v>8356</v>
      </c>
      <c r="S2070" s="13">
        <f t="shared" si="64"/>
        <v>42633.841608796298</v>
      </c>
      <c r="T2070" s="13">
        <f t="shared" si="6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>ROUNDUP((E2071/D2071)*100,0)</f>
        <v>129</v>
      </c>
      <c r="P2071" s="6">
        <f xml:space="preserve"> IFERROR(ROUNDUP(E2071/L2071,2),0)</f>
        <v>244.12</v>
      </c>
      <c r="Q2071" s="7" t="s">
        <v>8339</v>
      </c>
      <c r="R2071" s="7" t="s">
        <v>8356</v>
      </c>
      <c r="S2071" s="13">
        <f t="shared" si="64"/>
        <v>42340.972118055557</v>
      </c>
      <c r="T2071" s="13">
        <f t="shared" si="65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>ROUNDUP((E2072/D2072)*100,0)</f>
        <v>318</v>
      </c>
      <c r="P2072" s="6">
        <f xml:space="preserve"> IFERROR(ROUNDUP(E2072/L2072,2),0)</f>
        <v>259.26</v>
      </c>
      <c r="Q2072" s="7" t="s">
        <v>8339</v>
      </c>
      <c r="R2072" s="7" t="s">
        <v>8356</v>
      </c>
      <c r="S2072" s="13">
        <f t="shared" si="64"/>
        <v>42519.6565162037</v>
      </c>
      <c r="T2072" s="13">
        <f t="shared" si="65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>ROUNDUP((E2073/D2073)*100,0)</f>
        <v>281</v>
      </c>
      <c r="P2073" s="6">
        <f xml:space="preserve"> IFERROR(ROUNDUP(E2073/L2073,2),0)</f>
        <v>201.97</v>
      </c>
      <c r="Q2073" s="7" t="s">
        <v>8339</v>
      </c>
      <c r="R2073" s="7" t="s">
        <v>8356</v>
      </c>
      <c r="S2073" s="13">
        <f t="shared" si="64"/>
        <v>42600.278749999998</v>
      </c>
      <c r="T2073" s="13">
        <f t="shared" si="6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>ROUNDUP((E2074/D2074)*100,0)</f>
        <v>111</v>
      </c>
      <c r="P2074" s="6">
        <f xml:space="preserve"> IFERROR(ROUNDUP(E2074/L2074,2),0)</f>
        <v>226.20999999999998</v>
      </c>
      <c r="Q2074" s="7" t="s">
        <v>8339</v>
      </c>
      <c r="R2074" s="7" t="s">
        <v>8356</v>
      </c>
      <c r="S2074" s="13">
        <f t="shared" si="64"/>
        <v>42467.581388888888</v>
      </c>
      <c r="T2074" s="13">
        <f t="shared" si="65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>ROUNDUP((E2075/D2075)*100,0)</f>
        <v>153</v>
      </c>
      <c r="P2075" s="6">
        <f xml:space="preserve"> IFERROR(ROUNDUP(E2075/L2075,2),0)</f>
        <v>324.69</v>
      </c>
      <c r="Q2075" s="7" t="s">
        <v>8339</v>
      </c>
      <c r="R2075" s="7" t="s">
        <v>8356</v>
      </c>
      <c r="S2075" s="13">
        <f t="shared" si="64"/>
        <v>42087.668032407411</v>
      </c>
      <c r="T2075" s="13">
        <f t="shared" si="6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>ROUNDUP((E2076/D2076)*100,0)</f>
        <v>103</v>
      </c>
      <c r="P2076" s="6">
        <f xml:space="preserve"> IFERROR(ROUNDUP(E2076/L2076,2),0)</f>
        <v>205</v>
      </c>
      <c r="Q2076" s="7" t="s">
        <v>8339</v>
      </c>
      <c r="R2076" s="7" t="s">
        <v>8356</v>
      </c>
      <c r="S2076" s="13">
        <f t="shared" si="64"/>
        <v>42466.826180555552</v>
      </c>
      <c r="T2076" s="13">
        <f t="shared" si="6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>ROUNDUP((E2077/D2077)*100,0)</f>
        <v>1679</v>
      </c>
      <c r="P2077" s="6">
        <f xml:space="preserve"> IFERROR(ROUNDUP(E2077/L2077,2),0)</f>
        <v>20.470000000000002</v>
      </c>
      <c r="Q2077" s="7" t="s">
        <v>8339</v>
      </c>
      <c r="R2077" s="7" t="s">
        <v>8356</v>
      </c>
      <c r="S2077" s="13">
        <f t="shared" si="64"/>
        <v>41450.681574074071</v>
      </c>
      <c r="T2077" s="13">
        <f t="shared" si="6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>ROUNDUP((E2078/D2078)*100,0)</f>
        <v>544</v>
      </c>
      <c r="P2078" s="6">
        <f xml:space="preserve"> IFERROR(ROUNDUP(E2078/L2078,2),0)</f>
        <v>116.36</v>
      </c>
      <c r="Q2078" s="7" t="s">
        <v>8339</v>
      </c>
      <c r="R2078" s="7" t="s">
        <v>8356</v>
      </c>
      <c r="S2078" s="13">
        <f t="shared" si="64"/>
        <v>41803.880659722221</v>
      </c>
      <c r="T2078" s="13">
        <f t="shared" si="6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>ROUNDUP((E2079/D2079)*100,0)</f>
        <v>116</v>
      </c>
      <c r="P2079" s="6">
        <f xml:space="preserve"> IFERROR(ROUNDUP(E2079/L2079,2),0)</f>
        <v>307.20999999999998</v>
      </c>
      <c r="Q2079" s="7" t="s">
        <v>8339</v>
      </c>
      <c r="R2079" s="7" t="s">
        <v>8356</v>
      </c>
      <c r="S2079" s="13">
        <f t="shared" si="64"/>
        <v>42103.042546296296</v>
      </c>
      <c r="T2079" s="13">
        <f t="shared" si="6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>ROUNDUP((E2080/D2080)*100,0)</f>
        <v>132</v>
      </c>
      <c r="P2080" s="6">
        <f xml:space="preserve"> IFERROR(ROUNDUP(E2080/L2080,2),0)</f>
        <v>546.68999999999994</v>
      </c>
      <c r="Q2080" s="7" t="s">
        <v>8339</v>
      </c>
      <c r="R2080" s="7" t="s">
        <v>8356</v>
      </c>
      <c r="S2080" s="13">
        <f t="shared" si="64"/>
        <v>42692.771493055552</v>
      </c>
      <c r="T2080" s="13">
        <f t="shared" si="6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>ROUNDUP((E2081/D2081)*100,0)</f>
        <v>289</v>
      </c>
      <c r="P2081" s="6">
        <f xml:space="preserve"> IFERROR(ROUNDUP(E2081/L2081,2),0)</f>
        <v>47.48</v>
      </c>
      <c r="Q2081" s="7" t="s">
        <v>8339</v>
      </c>
      <c r="R2081" s="7" t="s">
        <v>8356</v>
      </c>
      <c r="S2081" s="13">
        <f t="shared" si="64"/>
        <v>42150.71056712963</v>
      </c>
      <c r="T2081" s="13">
        <f t="shared" si="65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>ROUNDUP((E2082/D2082)*100,0)</f>
        <v>508</v>
      </c>
      <c r="P2082" s="6">
        <f xml:space="preserve"> IFERROR(ROUNDUP(E2082/L2082,2),0)</f>
        <v>101.56</v>
      </c>
      <c r="Q2082" s="7" t="s">
        <v>8339</v>
      </c>
      <c r="R2082" s="7" t="s">
        <v>8356</v>
      </c>
      <c r="S2082" s="13">
        <f t="shared" si="64"/>
        <v>42289.957175925927</v>
      </c>
      <c r="T2082" s="13">
        <f t="shared" si="65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>ROUNDUP((E2083/D2083)*100,0)</f>
        <v>115</v>
      </c>
      <c r="P2083" s="6">
        <f xml:space="preserve"> IFERROR(ROUNDUP(E2083/L2083,2),0)</f>
        <v>72.910000000000011</v>
      </c>
      <c r="Q2083" s="7" t="s">
        <v>8309</v>
      </c>
      <c r="R2083" s="7" t="s">
        <v>8313</v>
      </c>
      <c r="S2083" s="13">
        <f t="shared" si="64"/>
        <v>41004.156886574077</v>
      </c>
      <c r="T2083" s="13">
        <f t="shared" si="65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>ROUNDUP((E2084/D2084)*100,0)</f>
        <v>111</v>
      </c>
      <c r="P2084" s="6">
        <f xml:space="preserve"> IFERROR(ROUNDUP(E2084/L2084,2),0)</f>
        <v>43.72</v>
      </c>
      <c r="Q2084" s="7" t="s">
        <v>8309</v>
      </c>
      <c r="R2084" s="7" t="s">
        <v>8313</v>
      </c>
      <c r="S2084" s="13">
        <f t="shared" si="64"/>
        <v>40811.120324074072</v>
      </c>
      <c r="T2084" s="13">
        <f t="shared" si="65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>ROUNDUP((E2085/D2085)*100,0)</f>
        <v>114</v>
      </c>
      <c r="P2085" s="6">
        <f xml:space="preserve"> IFERROR(ROUNDUP(E2085/L2085,2),0)</f>
        <v>34</v>
      </c>
      <c r="Q2085" s="7" t="s">
        <v>8309</v>
      </c>
      <c r="R2085" s="7" t="s">
        <v>8313</v>
      </c>
      <c r="S2085" s="13">
        <f t="shared" si="64"/>
        <v>41034.72216435185</v>
      </c>
      <c r="T2085" s="13">
        <f t="shared" si="6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>ROUNDUP((E2086/D2086)*100,0)</f>
        <v>109</v>
      </c>
      <c r="P2086" s="6">
        <f xml:space="preserve"> IFERROR(ROUNDUP(E2086/L2086,2),0)</f>
        <v>70.660000000000011</v>
      </c>
      <c r="Q2086" s="7" t="s">
        <v>8309</v>
      </c>
      <c r="R2086" s="7" t="s">
        <v>8313</v>
      </c>
      <c r="S2086" s="13">
        <f t="shared" si="64"/>
        <v>41731.833124999997</v>
      </c>
      <c r="T2086" s="13">
        <f t="shared" si="6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>ROUNDUP((E2087/D2087)*100,0)</f>
        <v>124</v>
      </c>
      <c r="P2087" s="6">
        <f xml:space="preserve"> IFERROR(ROUNDUP(E2087/L2087,2),0)</f>
        <v>89.31</v>
      </c>
      <c r="Q2087" s="7" t="s">
        <v>8309</v>
      </c>
      <c r="R2087" s="7" t="s">
        <v>8313</v>
      </c>
      <c r="S2087" s="13">
        <f t="shared" si="64"/>
        <v>41075.835497685184</v>
      </c>
      <c r="T2087" s="13">
        <f t="shared" si="6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>ROUNDUP((E2088/D2088)*100,0)</f>
        <v>101</v>
      </c>
      <c r="P2088" s="6">
        <f xml:space="preserve"> IFERROR(ROUNDUP(E2088/L2088,2),0)</f>
        <v>115.09</v>
      </c>
      <c r="Q2088" s="7" t="s">
        <v>8309</v>
      </c>
      <c r="R2088" s="7" t="s">
        <v>8313</v>
      </c>
      <c r="S2088" s="13">
        <f t="shared" si="64"/>
        <v>40860.67050925926</v>
      </c>
      <c r="T2088" s="13">
        <f t="shared" si="6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>ROUNDUP((E2089/D2089)*100,0)</f>
        <v>104</v>
      </c>
      <c r="P2089" s="6">
        <f xml:space="preserve"> IFERROR(ROUNDUP(E2089/L2089,2),0)</f>
        <v>62.12</v>
      </c>
      <c r="Q2089" s="7" t="s">
        <v>8309</v>
      </c>
      <c r="R2089" s="7" t="s">
        <v>8313</v>
      </c>
      <c r="S2089" s="13">
        <f t="shared" si="64"/>
        <v>40764.204375000001</v>
      </c>
      <c r="T2089" s="13">
        <f t="shared" si="65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>ROUNDUP((E2090/D2090)*100,0)</f>
        <v>116</v>
      </c>
      <c r="P2090" s="6">
        <f xml:space="preserve"> IFERROR(ROUNDUP(E2090/L2090,2),0)</f>
        <v>46.21</v>
      </c>
      <c r="Q2090" s="7" t="s">
        <v>8309</v>
      </c>
      <c r="R2090" s="7" t="s">
        <v>8313</v>
      </c>
      <c r="S2090" s="13">
        <f t="shared" si="64"/>
        <v>40395.714722222219</v>
      </c>
      <c r="T2090" s="13">
        <f t="shared" si="6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>ROUNDUP((E2091/D2091)*100,0)</f>
        <v>121</v>
      </c>
      <c r="P2091" s="6">
        <f xml:space="preserve"> IFERROR(ROUNDUP(E2091/L2091,2),0)</f>
        <v>48.55</v>
      </c>
      <c r="Q2091" s="7" t="s">
        <v>8309</v>
      </c>
      <c r="R2091" s="7" t="s">
        <v>8313</v>
      </c>
      <c r="S2091" s="13">
        <f t="shared" si="64"/>
        <v>41453.076319444444</v>
      </c>
      <c r="T2091" s="13">
        <f t="shared" si="65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>ROUNDUP((E2092/D2092)*100,0)</f>
        <v>116</v>
      </c>
      <c r="P2092" s="6">
        <f xml:space="preserve"> IFERROR(ROUNDUP(E2092/L2092,2),0)</f>
        <v>57.53</v>
      </c>
      <c r="Q2092" s="7" t="s">
        <v>8309</v>
      </c>
      <c r="R2092" s="7" t="s">
        <v>8313</v>
      </c>
      <c r="S2092" s="13">
        <f t="shared" si="64"/>
        <v>41299.381423611114</v>
      </c>
      <c r="T2092" s="13">
        <f t="shared" si="6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>ROUNDUP((E2093/D2093)*100,0)</f>
        <v>121</v>
      </c>
      <c r="P2093" s="6">
        <f xml:space="preserve"> IFERROR(ROUNDUP(E2093/L2093,2),0)</f>
        <v>88.15</v>
      </c>
      <c r="Q2093" s="7" t="s">
        <v>8309</v>
      </c>
      <c r="R2093" s="7" t="s">
        <v>8313</v>
      </c>
      <c r="S2093" s="13">
        <f t="shared" si="64"/>
        <v>40555.322662037033</v>
      </c>
      <c r="T2093" s="13">
        <f t="shared" si="6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>ROUNDUP((E2094/D2094)*100,0)</f>
        <v>102</v>
      </c>
      <c r="P2094" s="6">
        <f xml:space="preserve"> IFERROR(ROUNDUP(E2094/L2094,2),0)</f>
        <v>110.5</v>
      </c>
      <c r="Q2094" s="7" t="s">
        <v>8309</v>
      </c>
      <c r="R2094" s="7" t="s">
        <v>8313</v>
      </c>
      <c r="S2094" s="13">
        <f t="shared" si="64"/>
        <v>40763.707546296297</v>
      </c>
      <c r="T2094" s="13">
        <f t="shared" si="6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>ROUNDUP((E2095/D2095)*100,0)</f>
        <v>103</v>
      </c>
      <c r="P2095" s="6">
        <f xml:space="preserve"> IFERROR(ROUNDUP(E2095/L2095,2),0)</f>
        <v>66.83</v>
      </c>
      <c r="Q2095" s="7" t="s">
        <v>8309</v>
      </c>
      <c r="R2095" s="7" t="s">
        <v>8313</v>
      </c>
      <c r="S2095" s="13">
        <f t="shared" si="64"/>
        <v>41205.854537037041</v>
      </c>
      <c r="T2095" s="13">
        <f t="shared" si="6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>ROUNDUP((E2096/D2096)*100,0)</f>
        <v>121</v>
      </c>
      <c r="P2096" s="6">
        <f xml:space="preserve"> IFERROR(ROUNDUP(E2096/L2096,2),0)</f>
        <v>58.6</v>
      </c>
      <c r="Q2096" s="7" t="s">
        <v>8309</v>
      </c>
      <c r="R2096" s="7" t="s">
        <v>8313</v>
      </c>
      <c r="S2096" s="13">
        <f t="shared" si="64"/>
        <v>40939.02002314815</v>
      </c>
      <c r="T2096" s="13">
        <f t="shared" si="6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>ROUNDUP((E2097/D2097)*100,0)</f>
        <v>100</v>
      </c>
      <c r="P2097" s="6">
        <f xml:space="preserve"> IFERROR(ROUNDUP(E2097/L2097,2),0)</f>
        <v>113.64</v>
      </c>
      <c r="Q2097" s="7" t="s">
        <v>8309</v>
      </c>
      <c r="R2097" s="7" t="s">
        <v>8313</v>
      </c>
      <c r="S2097" s="13">
        <f t="shared" si="64"/>
        <v>40758.733483796292</v>
      </c>
      <c r="T2097" s="13">
        <f t="shared" si="6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>ROUNDUP((E2098/D2098)*100,0)</f>
        <v>102</v>
      </c>
      <c r="P2098" s="6">
        <f xml:space="preserve"> IFERROR(ROUNDUP(E2098/L2098,2),0)</f>
        <v>43.58</v>
      </c>
      <c r="Q2098" s="7" t="s">
        <v>8309</v>
      </c>
      <c r="R2098" s="7" t="s">
        <v>8313</v>
      </c>
      <c r="S2098" s="13">
        <f t="shared" si="64"/>
        <v>41192.758506944447</v>
      </c>
      <c r="T2098" s="13">
        <f t="shared" si="65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>ROUNDUP((E2099/D2099)*100,0)</f>
        <v>100</v>
      </c>
      <c r="P2099" s="6">
        <f xml:space="preserve"> IFERROR(ROUNDUP(E2099/L2099,2),0)</f>
        <v>78.95</v>
      </c>
      <c r="Q2099" s="7" t="s">
        <v>8309</v>
      </c>
      <c r="R2099" s="7" t="s">
        <v>8313</v>
      </c>
      <c r="S2099" s="13">
        <f t="shared" si="64"/>
        <v>40818.58489583333</v>
      </c>
      <c r="T2099" s="13">
        <f t="shared" si="6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>ROUNDUP((E2100/D2100)*100,0)</f>
        <v>101</v>
      </c>
      <c r="P2100" s="6">
        <f xml:space="preserve"> IFERROR(ROUNDUP(E2100/L2100,2),0)</f>
        <v>188.13</v>
      </c>
      <c r="Q2100" s="7" t="s">
        <v>8309</v>
      </c>
      <c r="R2100" s="7" t="s">
        <v>8313</v>
      </c>
      <c r="S2100" s="13">
        <f t="shared" si="64"/>
        <v>40946.11383101852</v>
      </c>
      <c r="T2100" s="13">
        <f t="shared" si="6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>ROUNDUP((E2101/D2101)*100,0)</f>
        <v>133</v>
      </c>
      <c r="P2101" s="6">
        <f xml:space="preserve"> IFERROR(ROUNDUP(E2101/L2101,2),0)</f>
        <v>63.04</v>
      </c>
      <c r="Q2101" s="7" t="s">
        <v>8309</v>
      </c>
      <c r="R2101" s="7" t="s">
        <v>8313</v>
      </c>
      <c r="S2101" s="13">
        <f t="shared" si="64"/>
        <v>42173.746342592596</v>
      </c>
      <c r="T2101" s="13">
        <f t="shared" si="6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>ROUNDUP((E2102/D2102)*100,0)</f>
        <v>137</v>
      </c>
      <c r="P2102" s="6">
        <f xml:space="preserve"> IFERROR(ROUNDUP(E2102/L2102,2),0)</f>
        <v>30.380000000000003</v>
      </c>
      <c r="Q2102" s="7" t="s">
        <v>8309</v>
      </c>
      <c r="R2102" s="7" t="s">
        <v>8313</v>
      </c>
      <c r="S2102" s="13">
        <f t="shared" si="64"/>
        <v>41074.834965277776</v>
      </c>
      <c r="T2102" s="13">
        <f t="shared" si="65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>ROUNDUP((E2103/D2103)*100,0)</f>
        <v>114</v>
      </c>
      <c r="P2103" s="6">
        <f xml:space="preserve"> IFERROR(ROUNDUP(E2103/L2103,2),0)</f>
        <v>51.48</v>
      </c>
      <c r="Q2103" s="7" t="s">
        <v>8309</v>
      </c>
      <c r="R2103" s="7" t="s">
        <v>8313</v>
      </c>
      <c r="S2103" s="13">
        <f t="shared" si="64"/>
        <v>40892.149467592593</v>
      </c>
      <c r="T2103" s="13">
        <f t="shared" si="65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>ROUNDUP((E2104/D2104)*100,0)</f>
        <v>136</v>
      </c>
      <c r="P2104" s="6">
        <f xml:space="preserve"> IFERROR(ROUNDUP(E2104/L2104,2),0)</f>
        <v>35.79</v>
      </c>
      <c r="Q2104" s="7" t="s">
        <v>8309</v>
      </c>
      <c r="R2104" s="7" t="s">
        <v>8313</v>
      </c>
      <c r="S2104" s="13">
        <f t="shared" si="64"/>
        <v>40638.868611111109</v>
      </c>
      <c r="T2104" s="13">
        <f t="shared" si="6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>ROUNDUP((E2105/D2105)*100,0)</f>
        <v>147</v>
      </c>
      <c r="P2105" s="6">
        <f xml:space="preserve"> IFERROR(ROUNDUP(E2105/L2105,2),0)</f>
        <v>98.820000000000007</v>
      </c>
      <c r="Q2105" s="7" t="s">
        <v>8309</v>
      </c>
      <c r="R2105" s="7" t="s">
        <v>8313</v>
      </c>
      <c r="S2105" s="13">
        <f t="shared" si="64"/>
        <v>41192.754942129628</v>
      </c>
      <c r="T2105" s="13">
        <f t="shared" si="6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>ROUNDUP((E2106/D2106)*100,0)</f>
        <v>130</v>
      </c>
      <c r="P2106" s="6">
        <f xml:space="preserve"> IFERROR(ROUNDUP(E2106/L2106,2),0)</f>
        <v>28</v>
      </c>
      <c r="Q2106" s="7" t="s">
        <v>8309</v>
      </c>
      <c r="R2106" s="7" t="s">
        <v>8313</v>
      </c>
      <c r="S2106" s="13">
        <f t="shared" si="64"/>
        <v>41394.074467592596</v>
      </c>
      <c r="T2106" s="13">
        <f t="shared" si="6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>ROUNDUP((E2107/D2107)*100,0)</f>
        <v>254</v>
      </c>
      <c r="P2107" s="6">
        <f xml:space="preserve"> IFERROR(ROUNDUP(E2107/L2107,2),0)</f>
        <v>51.32</v>
      </c>
      <c r="Q2107" s="7" t="s">
        <v>8309</v>
      </c>
      <c r="R2107" s="7" t="s">
        <v>8313</v>
      </c>
      <c r="S2107" s="13">
        <f t="shared" si="64"/>
        <v>41951.788807870369</v>
      </c>
      <c r="T2107" s="13">
        <f t="shared" si="65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>ROUNDUP((E2108/D2108)*100,0)</f>
        <v>108</v>
      </c>
      <c r="P2108" s="6">
        <f xml:space="preserve"> IFERROR(ROUNDUP(E2108/L2108,2),0)</f>
        <v>53.53</v>
      </c>
      <c r="Q2108" s="7" t="s">
        <v>8309</v>
      </c>
      <c r="R2108" s="7" t="s">
        <v>8313</v>
      </c>
      <c r="S2108" s="13">
        <f t="shared" si="64"/>
        <v>41270.21497685185</v>
      </c>
      <c r="T2108" s="13">
        <f t="shared" si="6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>ROUNDUP((E2109/D2109)*100,0)</f>
        <v>108</v>
      </c>
      <c r="P2109" s="6">
        <f xml:space="preserve"> IFERROR(ROUNDUP(E2109/L2109,2),0)</f>
        <v>37.15</v>
      </c>
      <c r="Q2109" s="7" t="s">
        <v>8309</v>
      </c>
      <c r="R2109" s="7" t="s">
        <v>8313</v>
      </c>
      <c r="S2109" s="13">
        <f t="shared" si="64"/>
        <v>41934.71056712963</v>
      </c>
      <c r="T2109" s="13">
        <f t="shared" si="6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>ROUNDUP((E2110/D2110)*100,0)</f>
        <v>108</v>
      </c>
      <c r="P2110" s="6">
        <f xml:space="preserve"> IFERROR(ROUNDUP(E2110/L2110,2),0)</f>
        <v>89.9</v>
      </c>
      <c r="Q2110" s="7" t="s">
        <v>8309</v>
      </c>
      <c r="R2110" s="7" t="s">
        <v>8313</v>
      </c>
      <c r="S2110" s="13">
        <f t="shared" si="64"/>
        <v>41135.175694444442</v>
      </c>
      <c r="T2110" s="13">
        <f t="shared" si="6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>ROUNDUP((E2111/D2111)*100,0)</f>
        <v>107</v>
      </c>
      <c r="P2111" s="6">
        <f xml:space="preserve"> IFERROR(ROUNDUP(E2111/L2111,2),0)</f>
        <v>106.53</v>
      </c>
      <c r="Q2111" s="7" t="s">
        <v>8309</v>
      </c>
      <c r="R2111" s="7" t="s">
        <v>8313</v>
      </c>
      <c r="S2111" s="13">
        <f t="shared" si="64"/>
        <v>42160.708530092597</v>
      </c>
      <c r="T2111" s="13">
        <f t="shared" si="6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>ROUNDUP((E2112/D2112)*100,0)</f>
        <v>101</v>
      </c>
      <c r="P2112" s="6">
        <f xml:space="preserve"> IFERROR(ROUNDUP(E2112/L2112,2),0)</f>
        <v>52.82</v>
      </c>
      <c r="Q2112" s="7" t="s">
        <v>8309</v>
      </c>
      <c r="R2112" s="7" t="s">
        <v>8313</v>
      </c>
      <c r="S2112" s="13">
        <f t="shared" si="64"/>
        <v>41759.670937499999</v>
      </c>
      <c r="T2112" s="13">
        <f t="shared" si="65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>ROUNDUP((E2113/D2113)*100,0)</f>
        <v>107</v>
      </c>
      <c r="P2113" s="6">
        <f xml:space="preserve"> IFERROR(ROUNDUP(E2113/L2113,2),0)</f>
        <v>54.62</v>
      </c>
      <c r="Q2113" s="7" t="s">
        <v>8309</v>
      </c>
      <c r="R2113" s="7" t="s">
        <v>8313</v>
      </c>
      <c r="S2113" s="13">
        <f t="shared" si="64"/>
        <v>40703.197048611109</v>
      </c>
      <c r="T2113" s="13">
        <f t="shared" si="6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>ROUNDUP((E2114/D2114)*100,0)</f>
        <v>100</v>
      </c>
      <c r="P2114" s="6">
        <f xml:space="preserve"> IFERROR(ROUNDUP(E2114/L2114,2),0)</f>
        <v>27.28</v>
      </c>
      <c r="Q2114" s="7" t="s">
        <v>8309</v>
      </c>
      <c r="R2114" s="7" t="s">
        <v>8313</v>
      </c>
      <c r="S2114" s="13">
        <f t="shared" si="64"/>
        <v>41365.928159722222</v>
      </c>
      <c r="T2114" s="13">
        <f t="shared" si="6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>ROUNDUP((E2115/D2115)*100,0)</f>
        <v>105</v>
      </c>
      <c r="P2115" s="6">
        <f xml:space="preserve"> IFERROR(ROUNDUP(E2115/L2115,2),0)</f>
        <v>68.600000000000009</v>
      </c>
      <c r="Q2115" s="7" t="s">
        <v>8309</v>
      </c>
      <c r="R2115" s="7" t="s">
        <v>8313</v>
      </c>
      <c r="S2115" s="13">
        <f t="shared" ref="S2115:S2178" si="66">(((J2115/60)/60)/24)+DATE(1970,1,1)</f>
        <v>41870.86546296296</v>
      </c>
      <c r="T2115" s="13">
        <f t="shared" ref="T2115:T2178" si="67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>ROUNDUP((E2116/D2116)*100,0)</f>
        <v>105</v>
      </c>
      <c r="P2116" s="6">
        <f xml:space="preserve"> IFERROR(ROUNDUP(E2116/L2116,2),0)</f>
        <v>35.619999999999997</v>
      </c>
      <c r="Q2116" s="7" t="s">
        <v>8309</v>
      </c>
      <c r="R2116" s="7" t="s">
        <v>8313</v>
      </c>
      <c r="S2116" s="13">
        <f t="shared" si="66"/>
        <v>40458.815625000003</v>
      </c>
      <c r="T2116" s="13">
        <f t="shared" si="6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>ROUNDUP((E2117/D2117)*100,0)</f>
        <v>226</v>
      </c>
      <c r="P2117" s="6">
        <f xml:space="preserve"> IFERROR(ROUNDUP(E2117/L2117,2),0)</f>
        <v>94.03</v>
      </c>
      <c r="Q2117" s="7" t="s">
        <v>8309</v>
      </c>
      <c r="R2117" s="7" t="s">
        <v>8313</v>
      </c>
      <c r="S2117" s="13">
        <f t="shared" si="66"/>
        <v>40564.081030092595</v>
      </c>
      <c r="T2117" s="13">
        <f t="shared" si="6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>ROUNDUP((E2118/D2118)*100,0)</f>
        <v>101</v>
      </c>
      <c r="P2118" s="6">
        <f xml:space="preserve"> IFERROR(ROUNDUP(E2118/L2118,2),0)</f>
        <v>526.46</v>
      </c>
      <c r="Q2118" s="7" t="s">
        <v>8309</v>
      </c>
      <c r="R2118" s="7" t="s">
        <v>8313</v>
      </c>
      <c r="S2118" s="13">
        <f t="shared" si="66"/>
        <v>41136.777812500004</v>
      </c>
      <c r="T2118" s="13">
        <f t="shared" si="6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>ROUNDUP((E2119/D2119)*100,0)</f>
        <v>148</v>
      </c>
      <c r="P2119" s="6">
        <f xml:space="preserve"> IFERROR(ROUNDUP(E2119/L2119,2),0)</f>
        <v>50.66</v>
      </c>
      <c r="Q2119" s="7" t="s">
        <v>8309</v>
      </c>
      <c r="R2119" s="7" t="s">
        <v>8313</v>
      </c>
      <c r="S2119" s="13">
        <f t="shared" si="66"/>
        <v>42290.059594907405</v>
      </c>
      <c r="T2119" s="13">
        <f t="shared" si="6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>ROUNDUP((E2120/D2120)*100,0)</f>
        <v>135</v>
      </c>
      <c r="P2120" s="6">
        <f xml:space="preserve"> IFERROR(ROUNDUP(E2120/L2120,2),0)</f>
        <v>79.190000000000012</v>
      </c>
      <c r="Q2120" s="7" t="s">
        <v>8309</v>
      </c>
      <c r="R2120" s="7" t="s">
        <v>8313</v>
      </c>
      <c r="S2120" s="13">
        <f t="shared" si="66"/>
        <v>40718.839537037034</v>
      </c>
      <c r="T2120" s="13">
        <f t="shared" si="6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>ROUNDUP((E2121/D2121)*100,0)</f>
        <v>101</v>
      </c>
      <c r="P2121" s="6">
        <f xml:space="preserve"> IFERROR(ROUNDUP(E2121/L2121,2),0)</f>
        <v>91.600000000000009</v>
      </c>
      <c r="Q2121" s="7" t="s">
        <v>8309</v>
      </c>
      <c r="R2121" s="7" t="s">
        <v>8313</v>
      </c>
      <c r="S2121" s="13">
        <f t="shared" si="66"/>
        <v>41107.130150462966</v>
      </c>
      <c r="T2121" s="13">
        <f t="shared" si="6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>ROUNDUP((E2122/D2122)*100,0)</f>
        <v>101</v>
      </c>
      <c r="P2122" s="6">
        <f xml:space="preserve"> IFERROR(ROUNDUP(E2122/L2122,2),0)</f>
        <v>116.97</v>
      </c>
      <c r="Q2122" s="7" t="s">
        <v>8309</v>
      </c>
      <c r="R2122" s="7" t="s">
        <v>8313</v>
      </c>
      <c r="S2122" s="13">
        <f t="shared" si="66"/>
        <v>41591.964537037034</v>
      </c>
      <c r="T2122" s="13">
        <f t="shared" si="6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>ROUNDUP((E2123/D2123)*100,0)</f>
        <v>1</v>
      </c>
      <c r="P2123" s="6">
        <f xml:space="preserve"> IFERROR(ROUNDUP(E2123/L2123,2),0)</f>
        <v>28.4</v>
      </c>
      <c r="Q2123" s="7" t="s">
        <v>8315</v>
      </c>
      <c r="R2123" s="7" t="s">
        <v>8316</v>
      </c>
      <c r="S2123" s="13">
        <f t="shared" si="66"/>
        <v>42716.7424537037</v>
      </c>
      <c r="T2123" s="13">
        <f t="shared" si="6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>ROUNDUP((E2124/D2124)*100,0)</f>
        <v>1</v>
      </c>
      <c r="P2124" s="6">
        <f xml:space="preserve"> IFERROR(ROUNDUP(E2124/L2124,2),0)</f>
        <v>103.34</v>
      </c>
      <c r="Q2124" s="7" t="s">
        <v>8315</v>
      </c>
      <c r="R2124" s="7" t="s">
        <v>8316</v>
      </c>
      <c r="S2124" s="13">
        <f t="shared" si="66"/>
        <v>42712.300567129627</v>
      </c>
      <c r="T2124" s="13">
        <f t="shared" si="6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>ROUNDUP((E2125/D2125)*100,0)</f>
        <v>10</v>
      </c>
      <c r="P2125" s="6">
        <f xml:space="preserve"> IFERROR(ROUNDUP(E2125/L2125,2),0)</f>
        <v>10</v>
      </c>
      <c r="Q2125" s="7" t="s">
        <v>8315</v>
      </c>
      <c r="R2125" s="7" t="s">
        <v>8316</v>
      </c>
      <c r="S2125" s="13">
        <f t="shared" si="66"/>
        <v>40198.424849537041</v>
      </c>
      <c r="T2125" s="13">
        <f t="shared" si="6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>ROUNDUP((E2126/D2126)*100,0)</f>
        <v>11</v>
      </c>
      <c r="P2126" s="6">
        <f xml:space="preserve"> IFERROR(ROUNDUP(E2126/L2126,2),0)</f>
        <v>23</v>
      </c>
      <c r="Q2126" s="7" t="s">
        <v>8315</v>
      </c>
      <c r="R2126" s="7" t="s">
        <v>8316</v>
      </c>
      <c r="S2126" s="13">
        <f t="shared" si="66"/>
        <v>40464.028182870366</v>
      </c>
      <c r="T2126" s="13">
        <f t="shared" si="6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>ROUNDUP((E2127/D2127)*100,0)</f>
        <v>2</v>
      </c>
      <c r="P2127" s="6">
        <f xml:space="preserve"> IFERROR(ROUNDUP(E2127/L2127,2),0)</f>
        <v>31.560000000000002</v>
      </c>
      <c r="Q2127" s="7" t="s">
        <v>8315</v>
      </c>
      <c r="R2127" s="7" t="s">
        <v>8316</v>
      </c>
      <c r="S2127" s="13">
        <f t="shared" si="66"/>
        <v>42191.023530092592</v>
      </c>
      <c r="T2127" s="13">
        <f t="shared" si="6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>ROUNDUP((E2128/D2128)*100,0)</f>
        <v>1</v>
      </c>
      <c r="P2128" s="6">
        <f xml:space="preserve"> IFERROR(ROUNDUP(E2128/L2128,2),0)</f>
        <v>5</v>
      </c>
      <c r="Q2128" s="7" t="s">
        <v>8315</v>
      </c>
      <c r="R2128" s="7" t="s">
        <v>8316</v>
      </c>
      <c r="S2128" s="13">
        <f t="shared" si="66"/>
        <v>41951.973229166666</v>
      </c>
      <c r="T2128" s="13">
        <f t="shared" si="6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>ROUNDUP((E2129/D2129)*100,0)</f>
        <v>29</v>
      </c>
      <c r="P2129" s="6">
        <f xml:space="preserve"> IFERROR(ROUNDUP(E2129/L2129,2),0)</f>
        <v>34.229999999999997</v>
      </c>
      <c r="Q2129" s="7" t="s">
        <v>8315</v>
      </c>
      <c r="R2129" s="7" t="s">
        <v>8316</v>
      </c>
      <c r="S2129" s="13">
        <f t="shared" si="66"/>
        <v>42045.50535879629</v>
      </c>
      <c r="T2129" s="13">
        <f t="shared" si="67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>ROUNDUP((E2130/D2130)*100,0)</f>
        <v>1</v>
      </c>
      <c r="P2130" s="6">
        <f xml:space="preserve"> IFERROR(ROUNDUP(E2130/L2130,2),0)</f>
        <v>25</v>
      </c>
      <c r="Q2130" s="7" t="s">
        <v>8315</v>
      </c>
      <c r="R2130" s="7" t="s">
        <v>8316</v>
      </c>
      <c r="S2130" s="13">
        <f t="shared" si="66"/>
        <v>41843.772789351853</v>
      </c>
      <c r="T2130" s="13">
        <f t="shared" si="67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>ROUNDUP((E2131/D2131)*100,0)</f>
        <v>12</v>
      </c>
      <c r="P2131" s="6">
        <f xml:space="preserve"> IFERROR(ROUNDUP(E2131/L2131,2),0)</f>
        <v>19.670000000000002</v>
      </c>
      <c r="Q2131" s="7" t="s">
        <v>8315</v>
      </c>
      <c r="R2131" s="7" t="s">
        <v>8316</v>
      </c>
      <c r="S2131" s="13">
        <f t="shared" si="66"/>
        <v>42409.024305555555</v>
      </c>
      <c r="T2131" s="13">
        <f t="shared" si="6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>ROUNDUP((E2132/D2132)*100,0)</f>
        <v>1</v>
      </c>
      <c r="P2132" s="6">
        <f xml:space="preserve"> IFERROR(ROUNDUP(E2132/L2132,2),0)</f>
        <v>21.25</v>
      </c>
      <c r="Q2132" s="7" t="s">
        <v>8315</v>
      </c>
      <c r="R2132" s="7" t="s">
        <v>8316</v>
      </c>
      <c r="S2132" s="13">
        <f t="shared" si="66"/>
        <v>41832.086377314816</v>
      </c>
      <c r="T2132" s="13">
        <f t="shared" si="6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>ROUNDUP((E2133/D2133)*100,0)</f>
        <v>5</v>
      </c>
      <c r="P2133" s="6">
        <f xml:space="preserve"> IFERROR(ROUNDUP(E2133/L2133,2),0)</f>
        <v>8.34</v>
      </c>
      <c r="Q2133" s="7" t="s">
        <v>8315</v>
      </c>
      <c r="R2133" s="7" t="s">
        <v>8316</v>
      </c>
      <c r="S2133" s="13">
        <f t="shared" si="66"/>
        <v>42167.207071759258</v>
      </c>
      <c r="T2133" s="13">
        <f t="shared" si="67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>ROUNDUP((E2134/D2134)*100,0)</f>
        <v>3</v>
      </c>
      <c r="P2134" s="6">
        <f xml:space="preserve"> IFERROR(ROUNDUP(E2134/L2134,2),0)</f>
        <v>21.35</v>
      </c>
      <c r="Q2134" s="7" t="s">
        <v>8315</v>
      </c>
      <c r="R2134" s="7" t="s">
        <v>8316</v>
      </c>
      <c r="S2134" s="13">
        <f t="shared" si="66"/>
        <v>41643.487175925926</v>
      </c>
      <c r="T2134" s="13">
        <f t="shared" si="6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>ROUNDUP((E2135/D2135)*100,0)</f>
        <v>2</v>
      </c>
      <c r="P2135" s="6">
        <f xml:space="preserve"> IFERROR(ROUNDUP(E2135/L2135,2),0)</f>
        <v>5.34</v>
      </c>
      <c r="Q2135" s="7" t="s">
        <v>8315</v>
      </c>
      <c r="R2135" s="7" t="s">
        <v>8316</v>
      </c>
      <c r="S2135" s="13">
        <f t="shared" si="66"/>
        <v>40619.097210648149</v>
      </c>
      <c r="T2135" s="13">
        <f t="shared" si="6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>ROUNDUP((E2136/D2136)*100,0)</f>
        <v>2</v>
      </c>
      <c r="P2136" s="6">
        <f xml:space="preserve"> IFERROR(ROUNDUP(E2136/L2136,2),0)</f>
        <v>34.669999999999995</v>
      </c>
      <c r="Q2136" s="7" t="s">
        <v>8315</v>
      </c>
      <c r="R2136" s="7" t="s">
        <v>8316</v>
      </c>
      <c r="S2136" s="13">
        <f t="shared" si="66"/>
        <v>41361.886469907404</v>
      </c>
      <c r="T2136" s="13">
        <f t="shared" si="67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>ROUNDUP((E2137/D2137)*100,0)</f>
        <v>10</v>
      </c>
      <c r="P2137" s="6">
        <f xml:space="preserve"> IFERROR(ROUNDUP(E2137/L2137,2),0)</f>
        <v>21.73</v>
      </c>
      <c r="Q2137" s="7" t="s">
        <v>8315</v>
      </c>
      <c r="R2137" s="7" t="s">
        <v>8316</v>
      </c>
      <c r="S2137" s="13">
        <f t="shared" si="66"/>
        <v>41156.963344907403</v>
      </c>
      <c r="T2137" s="13">
        <f t="shared" si="6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>ROUNDUP((E2138/D2138)*100,0)</f>
        <v>1</v>
      </c>
      <c r="P2138" s="6">
        <f xml:space="preserve"> IFERROR(ROUNDUP(E2138/L2138,2),0)</f>
        <v>11.93</v>
      </c>
      <c r="Q2138" s="7" t="s">
        <v>8315</v>
      </c>
      <c r="R2138" s="7" t="s">
        <v>8316</v>
      </c>
      <c r="S2138" s="13">
        <f t="shared" si="66"/>
        <v>41536.509097222224</v>
      </c>
      <c r="T2138" s="13">
        <f t="shared" si="6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>ROUNDUP((E2139/D2139)*100,0)</f>
        <v>29</v>
      </c>
      <c r="P2139" s="6">
        <f xml:space="preserve"> IFERROR(ROUNDUP(E2139/L2139,2),0)</f>
        <v>26.6</v>
      </c>
      <c r="Q2139" s="7" t="s">
        <v>8315</v>
      </c>
      <c r="R2139" s="7" t="s">
        <v>8316</v>
      </c>
      <c r="S2139" s="13">
        <f t="shared" si="66"/>
        <v>41948.771168981482</v>
      </c>
      <c r="T2139" s="13">
        <f t="shared" si="67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>ROUNDUP((E2140/D2140)*100,0)</f>
        <v>13</v>
      </c>
      <c r="P2140" s="6">
        <f xml:space="preserve"> IFERROR(ROUNDUP(E2140/L2140,2),0)</f>
        <v>10.67</v>
      </c>
      <c r="Q2140" s="7" t="s">
        <v>8315</v>
      </c>
      <c r="R2140" s="7" t="s">
        <v>8316</v>
      </c>
      <c r="S2140" s="13">
        <f t="shared" si="66"/>
        <v>41557.013182870374</v>
      </c>
      <c r="T2140" s="13">
        <f t="shared" si="6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>ROUNDUP((E2141/D2141)*100,0)</f>
        <v>6</v>
      </c>
      <c r="P2141" s="6">
        <f xml:space="preserve"> IFERROR(ROUNDUP(E2141/L2141,2),0)</f>
        <v>29.040000000000003</v>
      </c>
      <c r="Q2141" s="7" t="s">
        <v>8315</v>
      </c>
      <c r="R2141" s="7" t="s">
        <v>8316</v>
      </c>
      <c r="S2141" s="13">
        <f t="shared" si="66"/>
        <v>42647.750092592592</v>
      </c>
      <c r="T2141" s="13">
        <f t="shared" si="67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>ROUNDUP((E2142/D2142)*100,0)</f>
        <v>1</v>
      </c>
      <c r="P2142" s="6">
        <f xml:space="preserve"> IFERROR(ROUNDUP(E2142/L2142,2),0)</f>
        <v>50.91</v>
      </c>
      <c r="Q2142" s="7" t="s">
        <v>8315</v>
      </c>
      <c r="R2142" s="7" t="s">
        <v>8316</v>
      </c>
      <c r="S2142" s="13">
        <f t="shared" si="66"/>
        <v>41255.833611111113</v>
      </c>
      <c r="T2142" s="13">
        <f t="shared" si="6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>ROUNDUP((E2143/D2143)*100,0)</f>
        <v>0</v>
      </c>
      <c r="P2143" s="6">
        <f xml:space="preserve"> IFERROR(ROUNDUP(E2143/L2143,2),0)</f>
        <v>0</v>
      </c>
      <c r="Q2143" s="7" t="s">
        <v>8315</v>
      </c>
      <c r="R2143" s="7" t="s">
        <v>8316</v>
      </c>
      <c r="S2143" s="13">
        <f t="shared" si="66"/>
        <v>41927.235636574071</v>
      </c>
      <c r="T2143" s="13">
        <f t="shared" si="6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>ROUNDUP((E2144/D2144)*100,0)</f>
        <v>6</v>
      </c>
      <c r="P2144" s="6">
        <f xml:space="preserve"> IFERROR(ROUNDUP(E2144/L2144,2),0)</f>
        <v>50.089999999999996</v>
      </c>
      <c r="Q2144" s="7" t="s">
        <v>8315</v>
      </c>
      <c r="R2144" s="7" t="s">
        <v>8316</v>
      </c>
      <c r="S2144" s="13">
        <f t="shared" si="66"/>
        <v>42340.701504629629</v>
      </c>
      <c r="T2144" s="13">
        <f t="shared" si="67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>ROUNDUP((E2145/D2145)*100,0)</f>
        <v>12</v>
      </c>
      <c r="P2145" s="6">
        <f xml:space="preserve"> IFERROR(ROUNDUP(E2145/L2145,2),0)</f>
        <v>45</v>
      </c>
      <c r="Q2145" s="7" t="s">
        <v>8315</v>
      </c>
      <c r="R2145" s="7" t="s">
        <v>8316</v>
      </c>
      <c r="S2145" s="13">
        <f t="shared" si="66"/>
        <v>40332.886712962965</v>
      </c>
      <c r="T2145" s="13">
        <f t="shared" si="6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>ROUNDUP((E2146/D2146)*100,0)</f>
        <v>2</v>
      </c>
      <c r="P2146" s="6">
        <f xml:space="preserve"> IFERROR(ROUNDUP(E2146/L2146,2),0)</f>
        <v>25.3</v>
      </c>
      <c r="Q2146" s="7" t="s">
        <v>8315</v>
      </c>
      <c r="R2146" s="7" t="s">
        <v>8316</v>
      </c>
      <c r="S2146" s="13">
        <f t="shared" si="66"/>
        <v>41499.546759259261</v>
      </c>
      <c r="T2146" s="13">
        <f t="shared" si="67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>ROUNDUP((E2147/D2147)*100,0)</f>
        <v>31</v>
      </c>
      <c r="P2147" s="6">
        <f xml:space="preserve"> IFERROR(ROUNDUP(E2147/L2147,2),0)</f>
        <v>51.3</v>
      </c>
      <c r="Q2147" s="7" t="s">
        <v>8315</v>
      </c>
      <c r="R2147" s="7" t="s">
        <v>8316</v>
      </c>
      <c r="S2147" s="13">
        <f t="shared" si="66"/>
        <v>41575.237430555557</v>
      </c>
      <c r="T2147" s="13">
        <f t="shared" si="6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>ROUNDUP((E2148/D2148)*100,0)</f>
        <v>1</v>
      </c>
      <c r="P2148" s="6">
        <f xml:space="preserve"> IFERROR(ROUNDUP(E2148/L2148,2),0)</f>
        <v>1</v>
      </c>
      <c r="Q2148" s="7" t="s">
        <v>8315</v>
      </c>
      <c r="R2148" s="7" t="s">
        <v>8316</v>
      </c>
      <c r="S2148" s="13">
        <f t="shared" si="66"/>
        <v>42397.679513888885</v>
      </c>
      <c r="T2148" s="13">
        <f t="shared" si="6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>ROUNDUP((E2149/D2149)*100,0)</f>
        <v>1</v>
      </c>
      <c r="P2149" s="6">
        <f xml:space="preserve"> IFERROR(ROUNDUP(E2149/L2149,2),0)</f>
        <v>49.39</v>
      </c>
      <c r="Q2149" s="7" t="s">
        <v>8315</v>
      </c>
      <c r="R2149" s="7" t="s">
        <v>8316</v>
      </c>
      <c r="S2149" s="13">
        <f t="shared" si="66"/>
        <v>41927.295694444445</v>
      </c>
      <c r="T2149" s="13">
        <f t="shared" si="67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>ROUNDUP((E2150/D2150)*100,0)</f>
        <v>2</v>
      </c>
      <c r="P2150" s="6">
        <f xml:space="preserve"> IFERROR(ROUNDUP(E2150/L2150,2),0)</f>
        <v>1</v>
      </c>
      <c r="Q2150" s="7" t="s">
        <v>8315</v>
      </c>
      <c r="R2150" s="7" t="s">
        <v>8316</v>
      </c>
      <c r="S2150" s="13">
        <f t="shared" si="66"/>
        <v>42066.733587962968</v>
      </c>
      <c r="T2150" s="13">
        <f t="shared" si="6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>ROUNDUP((E2151/D2151)*100,0)</f>
        <v>0</v>
      </c>
      <c r="P2151" s="6">
        <f xml:space="preserve"> IFERROR(ROUNDUP(E2151/L2151,2),0)</f>
        <v>0</v>
      </c>
      <c r="Q2151" s="7" t="s">
        <v>8315</v>
      </c>
      <c r="R2151" s="7" t="s">
        <v>8316</v>
      </c>
      <c r="S2151" s="13">
        <f t="shared" si="66"/>
        <v>40355.024953703702</v>
      </c>
      <c r="T2151" s="13">
        <f t="shared" si="6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>ROUNDUP((E2152/D2152)*100,0)</f>
        <v>1</v>
      </c>
      <c r="P2152" s="6">
        <f xml:space="preserve"> IFERROR(ROUNDUP(E2152/L2152,2),0)</f>
        <v>101.25</v>
      </c>
      <c r="Q2152" s="7" t="s">
        <v>8315</v>
      </c>
      <c r="R2152" s="7" t="s">
        <v>8316</v>
      </c>
      <c r="S2152" s="13">
        <f t="shared" si="66"/>
        <v>42534.284710648149</v>
      </c>
      <c r="T2152" s="13">
        <f t="shared" si="67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>ROUNDUP((E2153/D2153)*100,0)</f>
        <v>1</v>
      </c>
      <c r="P2153" s="6">
        <f xml:space="preserve"> IFERROR(ROUNDUP(E2153/L2153,2),0)</f>
        <v>19.670000000000002</v>
      </c>
      <c r="Q2153" s="7" t="s">
        <v>8315</v>
      </c>
      <c r="R2153" s="7" t="s">
        <v>8316</v>
      </c>
      <c r="S2153" s="13">
        <f t="shared" si="66"/>
        <v>42520.847384259265</v>
      </c>
      <c r="T2153" s="13">
        <f t="shared" si="67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>ROUNDUP((E2154/D2154)*100,0)</f>
        <v>1</v>
      </c>
      <c r="P2154" s="6">
        <f xml:space="preserve"> IFERROR(ROUNDUP(E2154/L2154,2),0)</f>
        <v>12.5</v>
      </c>
      <c r="Q2154" s="7" t="s">
        <v>8315</v>
      </c>
      <c r="R2154" s="7" t="s">
        <v>8316</v>
      </c>
      <c r="S2154" s="13">
        <f t="shared" si="66"/>
        <v>41683.832280092596</v>
      </c>
      <c r="T2154" s="13">
        <f t="shared" si="67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>ROUNDUP((E2155/D2155)*100,0)</f>
        <v>1</v>
      </c>
      <c r="P2155" s="6">
        <f xml:space="preserve"> IFERROR(ROUNDUP(E2155/L2155,2),0)</f>
        <v>8.5</v>
      </c>
      <c r="Q2155" s="7" t="s">
        <v>8315</v>
      </c>
      <c r="R2155" s="7" t="s">
        <v>8316</v>
      </c>
      <c r="S2155" s="13">
        <f t="shared" si="66"/>
        <v>41974.911087962959</v>
      </c>
      <c r="T2155" s="13">
        <f t="shared" si="6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>ROUNDUP((E2156/D2156)*100,0)</f>
        <v>1</v>
      </c>
      <c r="P2156" s="6">
        <f xml:space="preserve"> IFERROR(ROUNDUP(E2156/L2156,2),0)</f>
        <v>1</v>
      </c>
      <c r="Q2156" s="7" t="s">
        <v>8315</v>
      </c>
      <c r="R2156" s="7" t="s">
        <v>8316</v>
      </c>
      <c r="S2156" s="13">
        <f t="shared" si="66"/>
        <v>41647.632256944446</v>
      </c>
      <c r="T2156" s="13">
        <f t="shared" si="6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>ROUNDUP((E2157/D2157)*100,0)</f>
        <v>3</v>
      </c>
      <c r="P2157" s="6">
        <f xml:space="preserve"> IFERROR(ROUNDUP(E2157/L2157,2),0)</f>
        <v>23</v>
      </c>
      <c r="Q2157" s="7" t="s">
        <v>8315</v>
      </c>
      <c r="R2157" s="7" t="s">
        <v>8316</v>
      </c>
      <c r="S2157" s="13">
        <f t="shared" si="66"/>
        <v>42430.747511574074</v>
      </c>
      <c r="T2157" s="13">
        <f t="shared" si="6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>ROUNDUP((E2158/D2158)*100,0)</f>
        <v>3</v>
      </c>
      <c r="P2158" s="6">
        <f xml:space="preserve"> IFERROR(ROUNDUP(E2158/L2158,2),0)</f>
        <v>17.990000000000002</v>
      </c>
      <c r="Q2158" s="7" t="s">
        <v>8315</v>
      </c>
      <c r="R2158" s="7" t="s">
        <v>8316</v>
      </c>
      <c r="S2158" s="13">
        <f t="shared" si="66"/>
        <v>41488.85423611111</v>
      </c>
      <c r="T2158" s="13">
        <f t="shared" si="6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>ROUNDUP((E2159/D2159)*100,0)</f>
        <v>29</v>
      </c>
      <c r="P2159" s="6">
        <f xml:space="preserve"> IFERROR(ROUNDUP(E2159/L2159,2),0)</f>
        <v>370.95</v>
      </c>
      <c r="Q2159" s="7" t="s">
        <v>8315</v>
      </c>
      <c r="R2159" s="7" t="s">
        <v>8316</v>
      </c>
      <c r="S2159" s="13">
        <f t="shared" si="66"/>
        <v>42694.98128472222</v>
      </c>
      <c r="T2159" s="13">
        <f t="shared" si="67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>ROUNDUP((E2160/D2160)*100,0)</f>
        <v>7</v>
      </c>
      <c r="P2160" s="6">
        <f xml:space="preserve"> IFERROR(ROUNDUP(E2160/L2160,2),0)</f>
        <v>63.57</v>
      </c>
      <c r="Q2160" s="7" t="s">
        <v>8315</v>
      </c>
      <c r="R2160" s="7" t="s">
        <v>8316</v>
      </c>
      <c r="S2160" s="13">
        <f t="shared" si="66"/>
        <v>41264.853865740741</v>
      </c>
      <c r="T2160" s="13">
        <f t="shared" si="67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>ROUNDUP((E2161/D2161)*100,0)</f>
        <v>1</v>
      </c>
      <c r="P2161" s="6">
        <f xml:space="preserve"> IFERROR(ROUNDUP(E2161/L2161,2),0)</f>
        <v>13</v>
      </c>
      <c r="Q2161" s="7" t="s">
        <v>8315</v>
      </c>
      <c r="R2161" s="7" t="s">
        <v>8316</v>
      </c>
      <c r="S2161" s="13">
        <f t="shared" si="66"/>
        <v>40710.731180555551</v>
      </c>
      <c r="T2161" s="13">
        <f t="shared" si="6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>ROUNDUP((E2162/D2162)*100,0)</f>
        <v>1</v>
      </c>
      <c r="P2162" s="6">
        <f xml:space="preserve"> IFERROR(ROUNDUP(E2162/L2162,2),0)</f>
        <v>5.3199999999999994</v>
      </c>
      <c r="Q2162" s="7" t="s">
        <v>8315</v>
      </c>
      <c r="R2162" s="7" t="s">
        <v>8316</v>
      </c>
      <c r="S2162" s="13">
        <f t="shared" si="66"/>
        <v>41018.711863425924</v>
      </c>
      <c r="T2162" s="13">
        <f t="shared" si="6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>ROUNDUP((E2163/D2163)*100,0)</f>
        <v>116</v>
      </c>
      <c r="P2163" s="6">
        <f xml:space="preserve"> IFERROR(ROUNDUP(E2163/L2163,2),0)</f>
        <v>35.619999999999997</v>
      </c>
      <c r="Q2163" s="7" t="s">
        <v>8309</v>
      </c>
      <c r="R2163" s="7" t="s">
        <v>8310</v>
      </c>
      <c r="S2163" s="13">
        <f t="shared" si="66"/>
        <v>42240.852534722217</v>
      </c>
      <c r="T2163" s="13">
        <f t="shared" si="67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>ROUNDUP((E2164/D2164)*100,0)</f>
        <v>113</v>
      </c>
      <c r="P2164" s="6">
        <f xml:space="preserve"> IFERROR(ROUNDUP(E2164/L2164,2),0)</f>
        <v>87.11</v>
      </c>
      <c r="Q2164" s="7" t="s">
        <v>8309</v>
      </c>
      <c r="R2164" s="7" t="s">
        <v>8310</v>
      </c>
      <c r="S2164" s="13">
        <f t="shared" si="66"/>
        <v>41813.766099537039</v>
      </c>
      <c r="T2164" s="13">
        <f t="shared" si="6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>ROUNDUP((E2165/D2165)*100,0)</f>
        <v>133</v>
      </c>
      <c r="P2165" s="6">
        <f xml:space="preserve"> IFERROR(ROUNDUP(E2165/L2165,2),0)</f>
        <v>75.12</v>
      </c>
      <c r="Q2165" s="7" t="s">
        <v>8309</v>
      </c>
      <c r="R2165" s="7" t="s">
        <v>8310</v>
      </c>
      <c r="S2165" s="13">
        <f t="shared" si="66"/>
        <v>42111.899537037039</v>
      </c>
      <c r="T2165" s="13">
        <f t="shared" si="6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>ROUNDUP((E2166/D2166)*100,0)</f>
        <v>103</v>
      </c>
      <c r="P2166" s="6">
        <f xml:space="preserve"> IFERROR(ROUNDUP(E2166/L2166,2),0)</f>
        <v>68.02000000000001</v>
      </c>
      <c r="Q2166" s="7" t="s">
        <v>8309</v>
      </c>
      <c r="R2166" s="7" t="s">
        <v>8310</v>
      </c>
      <c r="S2166" s="13">
        <f t="shared" si="66"/>
        <v>42515.71775462963</v>
      </c>
      <c r="T2166" s="13">
        <f t="shared" si="6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>ROUNDUP((E2167/D2167)*100,0)</f>
        <v>139</v>
      </c>
      <c r="P2167" s="6">
        <f xml:space="preserve"> IFERROR(ROUNDUP(E2167/L2167,2),0)</f>
        <v>29.630000000000003</v>
      </c>
      <c r="Q2167" s="7" t="s">
        <v>8309</v>
      </c>
      <c r="R2167" s="7" t="s">
        <v>8310</v>
      </c>
      <c r="S2167" s="13">
        <f t="shared" si="66"/>
        <v>42438.667071759264</v>
      </c>
      <c r="T2167" s="13">
        <f t="shared" si="6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>ROUNDUP((E2168/D2168)*100,0)</f>
        <v>147</v>
      </c>
      <c r="P2168" s="6">
        <f xml:space="preserve"> IFERROR(ROUNDUP(E2168/L2168,2),0)</f>
        <v>91.63000000000001</v>
      </c>
      <c r="Q2168" s="7" t="s">
        <v>8309</v>
      </c>
      <c r="R2168" s="7" t="s">
        <v>8310</v>
      </c>
      <c r="S2168" s="13">
        <f t="shared" si="66"/>
        <v>41933.838171296295</v>
      </c>
      <c r="T2168" s="13">
        <f t="shared" si="6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>ROUNDUP((E2169/D2169)*100,0)</f>
        <v>120</v>
      </c>
      <c r="P2169" s="6">
        <f xml:space="preserve"> IFERROR(ROUNDUP(E2169/L2169,2),0)</f>
        <v>22.5</v>
      </c>
      <c r="Q2169" s="7" t="s">
        <v>8309</v>
      </c>
      <c r="R2169" s="7" t="s">
        <v>8310</v>
      </c>
      <c r="S2169" s="13">
        <f t="shared" si="66"/>
        <v>41153.066400462965</v>
      </c>
      <c r="T2169" s="13">
        <f t="shared" si="6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>ROUNDUP((E2170/D2170)*100,0)</f>
        <v>122</v>
      </c>
      <c r="P2170" s="6">
        <f xml:space="preserve"> IFERROR(ROUNDUP(E2170/L2170,2),0)</f>
        <v>64.37</v>
      </c>
      <c r="Q2170" s="7" t="s">
        <v>8309</v>
      </c>
      <c r="R2170" s="7" t="s">
        <v>8310</v>
      </c>
      <c r="S2170" s="13">
        <f t="shared" si="66"/>
        <v>42745.600243055553</v>
      </c>
      <c r="T2170" s="13">
        <f t="shared" si="6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>ROUNDUP((E2171/D2171)*100,0)</f>
        <v>100</v>
      </c>
      <c r="P2171" s="6">
        <f xml:space="preserve"> IFERROR(ROUNDUP(E2171/L2171,2),0)</f>
        <v>21.860000000000003</v>
      </c>
      <c r="Q2171" s="7" t="s">
        <v>8309</v>
      </c>
      <c r="R2171" s="7" t="s">
        <v>8310</v>
      </c>
      <c r="S2171" s="13">
        <f t="shared" si="66"/>
        <v>42793.700821759259</v>
      </c>
      <c r="T2171" s="13">
        <f t="shared" si="6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>ROUNDUP((E2172/D2172)*100,0)</f>
        <v>181</v>
      </c>
      <c r="P2172" s="6">
        <f xml:space="preserve"> IFERROR(ROUNDUP(E2172/L2172,2),0)</f>
        <v>33.32</v>
      </c>
      <c r="Q2172" s="7" t="s">
        <v>8309</v>
      </c>
      <c r="R2172" s="7" t="s">
        <v>8310</v>
      </c>
      <c r="S2172" s="13">
        <f t="shared" si="66"/>
        <v>42198.750254629631</v>
      </c>
      <c r="T2172" s="13">
        <f t="shared" si="6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>ROUNDUP((E2173/D2173)*100,0)</f>
        <v>107</v>
      </c>
      <c r="P2173" s="6">
        <f xml:space="preserve"> IFERROR(ROUNDUP(E2173/L2173,2),0)</f>
        <v>90.28</v>
      </c>
      <c r="Q2173" s="7" t="s">
        <v>8309</v>
      </c>
      <c r="R2173" s="7" t="s">
        <v>8310</v>
      </c>
      <c r="S2173" s="13">
        <f t="shared" si="66"/>
        <v>42141.95711805555</v>
      </c>
      <c r="T2173" s="13">
        <f t="shared" si="6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>ROUNDUP((E2174/D2174)*100,0)</f>
        <v>100</v>
      </c>
      <c r="P2174" s="6">
        <f xml:space="preserve"> IFERROR(ROUNDUP(E2174/L2174,2),0)</f>
        <v>76.930000000000007</v>
      </c>
      <c r="Q2174" s="7" t="s">
        <v>8309</v>
      </c>
      <c r="R2174" s="7" t="s">
        <v>8310</v>
      </c>
      <c r="S2174" s="13">
        <f t="shared" si="66"/>
        <v>42082.580092592587</v>
      </c>
      <c r="T2174" s="13">
        <f t="shared" si="67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>ROUNDUP((E2175/D2175)*100,0)</f>
        <v>127</v>
      </c>
      <c r="P2175" s="6">
        <f xml:space="preserve"> IFERROR(ROUNDUP(E2175/L2175,2),0)</f>
        <v>59.239999999999995</v>
      </c>
      <c r="Q2175" s="7" t="s">
        <v>8309</v>
      </c>
      <c r="R2175" s="7" t="s">
        <v>8310</v>
      </c>
      <c r="S2175" s="13">
        <f t="shared" si="66"/>
        <v>41495.692627314813</v>
      </c>
      <c r="T2175" s="13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>ROUNDUP((E2176/D2176)*100,0)</f>
        <v>103</v>
      </c>
      <c r="P2176" s="6">
        <f xml:space="preserve"> IFERROR(ROUNDUP(E2176/L2176,2),0)</f>
        <v>65.39</v>
      </c>
      <c r="Q2176" s="7" t="s">
        <v>8309</v>
      </c>
      <c r="R2176" s="7" t="s">
        <v>8310</v>
      </c>
      <c r="S2176" s="13">
        <f t="shared" si="66"/>
        <v>42465.542905092589</v>
      </c>
      <c r="T2176" s="13">
        <f t="shared" si="67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>ROUNDUP((E2177/D2177)*100,0)</f>
        <v>250</v>
      </c>
      <c r="P2177" s="6">
        <f xml:space="preserve"> IFERROR(ROUNDUP(E2177/L2177,2),0)</f>
        <v>67.31</v>
      </c>
      <c r="Q2177" s="7" t="s">
        <v>8309</v>
      </c>
      <c r="R2177" s="7" t="s">
        <v>8310</v>
      </c>
      <c r="S2177" s="13">
        <f t="shared" si="66"/>
        <v>42565.009097222224</v>
      </c>
      <c r="T2177" s="13">
        <f t="shared" si="6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>ROUNDUP((E2178/D2178)*100,0)</f>
        <v>127</v>
      </c>
      <c r="P2178" s="6">
        <f xml:space="preserve"> IFERROR(ROUNDUP(E2178/L2178,2),0)</f>
        <v>88.75</v>
      </c>
      <c r="Q2178" s="7" t="s">
        <v>8309</v>
      </c>
      <c r="R2178" s="7" t="s">
        <v>8310</v>
      </c>
      <c r="S2178" s="13">
        <f t="shared" si="66"/>
        <v>42096.633206018523</v>
      </c>
      <c r="T2178" s="13">
        <f t="shared" si="6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>ROUNDUP((E2179/D2179)*100,0)</f>
        <v>101</v>
      </c>
      <c r="P2179" s="6">
        <f xml:space="preserve"> IFERROR(ROUNDUP(E2179/L2179,2),0)</f>
        <v>65.87</v>
      </c>
      <c r="Q2179" s="7" t="s">
        <v>8309</v>
      </c>
      <c r="R2179" s="7" t="s">
        <v>8310</v>
      </c>
      <c r="S2179" s="13">
        <f t="shared" ref="S2179:S2242" si="68">(((J2179/60)/60)/24)+DATE(1970,1,1)</f>
        <v>42502.250775462962</v>
      </c>
      <c r="T2179" s="13">
        <f t="shared" ref="T2179:T2242" si="6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>ROUNDUP((E2180/D2180)*100,0)</f>
        <v>139</v>
      </c>
      <c r="P2180" s="6">
        <f xml:space="preserve"> IFERROR(ROUNDUP(E2180/L2180,2),0)</f>
        <v>40.35</v>
      </c>
      <c r="Q2180" s="7" t="s">
        <v>8309</v>
      </c>
      <c r="R2180" s="7" t="s">
        <v>8310</v>
      </c>
      <c r="S2180" s="13">
        <f t="shared" si="68"/>
        <v>42723.63653935185</v>
      </c>
      <c r="T2180" s="13">
        <f t="shared" si="6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>ROUNDUP((E2181/D2181)*100,0)</f>
        <v>162</v>
      </c>
      <c r="P2181" s="6">
        <f xml:space="preserve"> IFERROR(ROUNDUP(E2181/L2181,2),0)</f>
        <v>76.86</v>
      </c>
      <c r="Q2181" s="7" t="s">
        <v>8309</v>
      </c>
      <c r="R2181" s="7" t="s">
        <v>8310</v>
      </c>
      <c r="S2181" s="13">
        <f t="shared" si="68"/>
        <v>42075.171203703707</v>
      </c>
      <c r="T2181" s="13">
        <f t="shared" si="6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>ROUNDUP((E2182/D2182)*100,0)</f>
        <v>108</v>
      </c>
      <c r="P2182" s="6">
        <f xml:space="preserve"> IFERROR(ROUNDUP(E2182/L2182,2),0)</f>
        <v>68.710000000000008</v>
      </c>
      <c r="Q2182" s="7" t="s">
        <v>8309</v>
      </c>
      <c r="R2182" s="7" t="s">
        <v>8310</v>
      </c>
      <c r="S2182" s="13">
        <f t="shared" si="68"/>
        <v>42279.669768518521</v>
      </c>
      <c r="T2182" s="13">
        <f t="shared" si="6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>ROUNDUP((E2183/D2183)*100,0)</f>
        <v>154</v>
      </c>
      <c r="P2183" s="6">
        <f xml:space="preserve"> IFERROR(ROUNDUP(E2183/L2183,2),0)</f>
        <v>57.78</v>
      </c>
      <c r="Q2183" s="7" t="s">
        <v>8315</v>
      </c>
      <c r="R2183" s="7" t="s">
        <v>8321</v>
      </c>
      <c r="S2183" s="13">
        <f t="shared" si="68"/>
        <v>42773.005243055552</v>
      </c>
      <c r="T2183" s="13">
        <f t="shared" si="6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>ROUNDUP((E2184/D2184)*100,0)</f>
        <v>525</v>
      </c>
      <c r="P2184" s="6">
        <f xml:space="preserve"> IFERROR(ROUNDUP(E2184/L2184,2),0)</f>
        <v>44.18</v>
      </c>
      <c r="Q2184" s="7" t="s">
        <v>8315</v>
      </c>
      <c r="R2184" s="7" t="s">
        <v>8321</v>
      </c>
      <c r="S2184" s="13">
        <f t="shared" si="68"/>
        <v>41879.900752314818</v>
      </c>
      <c r="T2184" s="13">
        <f t="shared" si="6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>ROUNDUP((E2185/D2185)*100,0)</f>
        <v>490</v>
      </c>
      <c r="P2185" s="6">
        <f xml:space="preserve"> IFERROR(ROUNDUP(E2185/L2185,2),0)</f>
        <v>31.57</v>
      </c>
      <c r="Q2185" s="7" t="s">
        <v>8315</v>
      </c>
      <c r="R2185" s="7" t="s">
        <v>8321</v>
      </c>
      <c r="S2185" s="13">
        <f t="shared" si="68"/>
        <v>42745.365474537044</v>
      </c>
      <c r="T2185" s="13">
        <f t="shared" si="6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>ROUNDUP((E2186/D2186)*100,0)</f>
        <v>285</v>
      </c>
      <c r="P2186" s="6">
        <f xml:space="preserve"> IFERROR(ROUNDUP(E2186/L2186,2),0)</f>
        <v>107.05000000000001</v>
      </c>
      <c r="Q2186" s="7" t="s">
        <v>8315</v>
      </c>
      <c r="R2186" s="7" t="s">
        <v>8321</v>
      </c>
      <c r="S2186" s="13">
        <f t="shared" si="68"/>
        <v>42380.690289351856</v>
      </c>
      <c r="T2186" s="13">
        <f t="shared" si="6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>ROUNDUP((E2187/D2187)*100,0)</f>
        <v>1857</v>
      </c>
      <c r="P2187" s="6">
        <f xml:space="preserve"> IFERROR(ROUNDUP(E2187/L2187,2),0)</f>
        <v>149.04</v>
      </c>
      <c r="Q2187" s="7" t="s">
        <v>8315</v>
      </c>
      <c r="R2187" s="7" t="s">
        <v>8321</v>
      </c>
      <c r="S2187" s="13">
        <f t="shared" si="68"/>
        <v>41319.349988425929</v>
      </c>
      <c r="T2187" s="13">
        <f t="shared" si="6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>ROUNDUP((E2188/D2188)*100,0)</f>
        <v>110</v>
      </c>
      <c r="P2188" s="6">
        <f xml:space="preserve"> IFERROR(ROUNDUP(E2188/L2188,2),0)</f>
        <v>55.96</v>
      </c>
      <c r="Q2188" s="7" t="s">
        <v>8315</v>
      </c>
      <c r="R2188" s="7" t="s">
        <v>8321</v>
      </c>
      <c r="S2188" s="13">
        <f t="shared" si="68"/>
        <v>42583.615081018521</v>
      </c>
      <c r="T2188" s="13">
        <f t="shared" si="6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>ROUNDUP((E2189/D2189)*100,0)</f>
        <v>1015</v>
      </c>
      <c r="P2189" s="6">
        <f xml:space="preserve"> IFERROR(ROUNDUP(E2189/L2189,2),0)</f>
        <v>56.98</v>
      </c>
      <c r="Q2189" s="7" t="s">
        <v>8315</v>
      </c>
      <c r="R2189" s="7" t="s">
        <v>8321</v>
      </c>
      <c r="S2189" s="13">
        <f t="shared" si="68"/>
        <v>42068.209097222221</v>
      </c>
      <c r="T2189" s="13">
        <f t="shared" si="6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>ROUNDUP((E2190/D2190)*100,0)</f>
        <v>413</v>
      </c>
      <c r="P2190" s="6">
        <f xml:space="preserve"> IFERROR(ROUNDUP(E2190/L2190,2),0)</f>
        <v>44.059999999999995</v>
      </c>
      <c r="Q2190" s="7" t="s">
        <v>8315</v>
      </c>
      <c r="R2190" s="7" t="s">
        <v>8321</v>
      </c>
      <c r="S2190" s="13">
        <f t="shared" si="68"/>
        <v>42633.586122685185</v>
      </c>
      <c r="T2190" s="13">
        <f t="shared" si="6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>ROUNDUP((E2191/D2191)*100,0)</f>
        <v>504</v>
      </c>
      <c r="P2191" s="6">
        <f xml:space="preserve"> IFERROR(ROUNDUP(E2191/L2191,2),0)</f>
        <v>68.63000000000001</v>
      </c>
      <c r="Q2191" s="7" t="s">
        <v>8315</v>
      </c>
      <c r="R2191" s="7" t="s">
        <v>8321</v>
      </c>
      <c r="S2191" s="13">
        <f t="shared" si="68"/>
        <v>42467.788194444445</v>
      </c>
      <c r="T2191" s="13">
        <f t="shared" si="6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>ROUNDUP((E2192/D2192)*100,0)</f>
        <v>185</v>
      </c>
      <c r="P2192" s="6">
        <f xml:space="preserve"> IFERROR(ROUNDUP(E2192/L2192,2),0)</f>
        <v>65.320000000000007</v>
      </c>
      <c r="Q2192" s="7" t="s">
        <v>8315</v>
      </c>
      <c r="R2192" s="7" t="s">
        <v>8321</v>
      </c>
      <c r="S2192" s="13">
        <f t="shared" si="68"/>
        <v>42417.625046296293</v>
      </c>
      <c r="T2192" s="13">
        <f t="shared" si="6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>ROUNDUP((E2193/D2193)*100,0)</f>
        <v>120</v>
      </c>
      <c r="P2193" s="6">
        <f xml:space="preserve"> IFERROR(ROUNDUP(E2193/L2193,2),0)</f>
        <v>35.92</v>
      </c>
      <c r="Q2193" s="7" t="s">
        <v>8315</v>
      </c>
      <c r="R2193" s="7" t="s">
        <v>8321</v>
      </c>
      <c r="S2193" s="13">
        <f t="shared" si="68"/>
        <v>42768.833645833336</v>
      </c>
      <c r="T2193" s="13">
        <f t="shared" si="6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>ROUNDUP((E2194/D2194)*100,0)</f>
        <v>1082</v>
      </c>
      <c r="P2194" s="6">
        <f xml:space="preserve"> IFERROR(ROUNDUP(E2194/L2194,2),0)</f>
        <v>40.08</v>
      </c>
      <c r="Q2194" s="7" t="s">
        <v>8315</v>
      </c>
      <c r="R2194" s="7" t="s">
        <v>8321</v>
      </c>
      <c r="S2194" s="13">
        <f t="shared" si="68"/>
        <v>42691.8512037037</v>
      </c>
      <c r="T2194" s="13">
        <f t="shared" si="6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>ROUNDUP((E2195/D2195)*100,0)</f>
        <v>453</v>
      </c>
      <c r="P2195" s="6">
        <f xml:space="preserve"> IFERROR(ROUNDUP(E2195/L2195,2),0)</f>
        <v>75.650000000000006</v>
      </c>
      <c r="Q2195" s="7" t="s">
        <v>8315</v>
      </c>
      <c r="R2195" s="7" t="s">
        <v>8321</v>
      </c>
      <c r="S2195" s="13">
        <f t="shared" si="68"/>
        <v>42664.405925925923</v>
      </c>
      <c r="T2195" s="13">
        <f t="shared" si="6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>ROUNDUP((E2196/D2196)*100,0)</f>
        <v>538</v>
      </c>
      <c r="P2196" s="6">
        <f xml:space="preserve"> IFERROR(ROUNDUP(E2196/L2196,2),0)</f>
        <v>61.21</v>
      </c>
      <c r="Q2196" s="7" t="s">
        <v>8315</v>
      </c>
      <c r="R2196" s="7" t="s">
        <v>8321</v>
      </c>
      <c r="S2196" s="13">
        <f t="shared" si="68"/>
        <v>42425.757986111115</v>
      </c>
      <c r="T2196" s="13">
        <f t="shared" si="6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>ROUNDUP((E2197/D2197)*100,0)</f>
        <v>121</v>
      </c>
      <c r="P2197" s="6">
        <f xml:space="preserve"> IFERROR(ROUNDUP(E2197/L2197,2),0)</f>
        <v>48.14</v>
      </c>
      <c r="Q2197" s="7" t="s">
        <v>8315</v>
      </c>
      <c r="R2197" s="7" t="s">
        <v>8321</v>
      </c>
      <c r="S2197" s="13">
        <f t="shared" si="68"/>
        <v>42197.771990740745</v>
      </c>
      <c r="T2197" s="13">
        <f t="shared" si="6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>ROUNDUP((E2198/D2198)*100,0)</f>
        <v>114</v>
      </c>
      <c r="P2198" s="6">
        <f xml:space="preserve"> IFERROR(ROUNDUP(E2198/L2198,2),0)</f>
        <v>68.11</v>
      </c>
      <c r="Q2198" s="7" t="s">
        <v>8315</v>
      </c>
      <c r="R2198" s="7" t="s">
        <v>8321</v>
      </c>
      <c r="S2198" s="13">
        <f t="shared" si="68"/>
        <v>42675.487291666665</v>
      </c>
      <c r="T2198" s="13">
        <f t="shared" si="6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>ROUNDUP((E2199/D2199)*100,0)</f>
        <v>952</v>
      </c>
      <c r="P2199" s="6">
        <f xml:space="preserve"> IFERROR(ROUNDUP(E2199/L2199,2),0)</f>
        <v>65.900000000000006</v>
      </c>
      <c r="Q2199" s="7" t="s">
        <v>8315</v>
      </c>
      <c r="R2199" s="7" t="s">
        <v>8321</v>
      </c>
      <c r="S2199" s="13">
        <f t="shared" si="68"/>
        <v>42033.584016203706</v>
      </c>
      <c r="T2199" s="13">
        <f t="shared" si="6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>ROUNDUP((E2200/D2200)*100,0)</f>
        <v>133</v>
      </c>
      <c r="P2200" s="6">
        <f xml:space="preserve"> IFERROR(ROUNDUP(E2200/L2200,2),0)</f>
        <v>81.660000000000011</v>
      </c>
      <c r="Q2200" s="7" t="s">
        <v>8315</v>
      </c>
      <c r="R2200" s="7" t="s">
        <v>8321</v>
      </c>
      <c r="S2200" s="13">
        <f t="shared" si="68"/>
        <v>42292.513888888891</v>
      </c>
      <c r="T2200" s="13">
        <f t="shared" si="6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>ROUNDUP((E2201/D2201)*100,0)</f>
        <v>147</v>
      </c>
      <c r="P2201" s="6">
        <f xml:space="preserve"> IFERROR(ROUNDUP(E2201/L2201,2),0)</f>
        <v>52.71</v>
      </c>
      <c r="Q2201" s="7" t="s">
        <v>8315</v>
      </c>
      <c r="R2201" s="7" t="s">
        <v>8321</v>
      </c>
      <c r="S2201" s="13">
        <f t="shared" si="68"/>
        <v>42262.416643518518</v>
      </c>
      <c r="T2201" s="13">
        <f t="shared" si="6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>ROUNDUP((E2202/D2202)*100,0)</f>
        <v>543</v>
      </c>
      <c r="P2202" s="6">
        <f xml:space="preserve"> IFERROR(ROUNDUP(E2202/L2202,2),0)</f>
        <v>41.23</v>
      </c>
      <c r="Q2202" s="7" t="s">
        <v>8315</v>
      </c>
      <c r="R2202" s="7" t="s">
        <v>8321</v>
      </c>
      <c r="S2202" s="13">
        <f t="shared" si="68"/>
        <v>42163.625787037032</v>
      </c>
      <c r="T2202" s="13">
        <f t="shared" si="6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>ROUNDUP((E2203/D2203)*100,0)</f>
        <v>383</v>
      </c>
      <c r="P2203" s="6">
        <f xml:space="preserve"> IFERROR(ROUNDUP(E2203/L2203,2),0)</f>
        <v>15.04</v>
      </c>
      <c r="Q2203" s="7" t="s">
        <v>8309</v>
      </c>
      <c r="R2203" s="7" t="s">
        <v>8314</v>
      </c>
      <c r="S2203" s="13">
        <f t="shared" si="68"/>
        <v>41276.846817129634</v>
      </c>
      <c r="T2203" s="13">
        <f t="shared" si="6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>ROUNDUP((E2204/D2204)*100,0)</f>
        <v>705</v>
      </c>
      <c r="P2204" s="6">
        <f xml:space="preserve"> IFERROR(ROUNDUP(E2204/L2204,2),0)</f>
        <v>39.07</v>
      </c>
      <c r="Q2204" s="7" t="s">
        <v>8309</v>
      </c>
      <c r="R2204" s="7" t="s">
        <v>8314</v>
      </c>
      <c r="S2204" s="13">
        <f t="shared" si="68"/>
        <v>41184.849166666667</v>
      </c>
      <c r="T2204" s="13">
        <f t="shared" si="6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>ROUNDUP((E2205/D2205)*100,0)</f>
        <v>110</v>
      </c>
      <c r="P2205" s="6">
        <f xml:space="preserve"> IFERROR(ROUNDUP(E2205/L2205,2),0)</f>
        <v>43.82</v>
      </c>
      <c r="Q2205" s="7" t="s">
        <v>8309</v>
      </c>
      <c r="R2205" s="7" t="s">
        <v>8314</v>
      </c>
      <c r="S2205" s="13">
        <f t="shared" si="68"/>
        <v>42241.85974537037</v>
      </c>
      <c r="T2205" s="13">
        <f t="shared" si="6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>ROUNDUP((E2206/D2206)*100,0)</f>
        <v>133</v>
      </c>
      <c r="P2206" s="6">
        <f xml:space="preserve"> IFERROR(ROUNDUP(E2206/L2206,2),0)</f>
        <v>27.310000000000002</v>
      </c>
      <c r="Q2206" s="7" t="s">
        <v>8309</v>
      </c>
      <c r="R2206" s="7" t="s">
        <v>8314</v>
      </c>
      <c r="S2206" s="13">
        <f t="shared" si="68"/>
        <v>41312.311562499999</v>
      </c>
      <c r="T2206" s="13">
        <f t="shared" si="6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>ROUNDUP((E2207/D2207)*100,0)</f>
        <v>152</v>
      </c>
      <c r="P2207" s="6">
        <f xml:space="preserve"> IFERROR(ROUNDUP(E2207/L2207,2),0)</f>
        <v>42.23</v>
      </c>
      <c r="Q2207" s="7" t="s">
        <v>8309</v>
      </c>
      <c r="R2207" s="7" t="s">
        <v>8314</v>
      </c>
      <c r="S2207" s="13">
        <f t="shared" si="68"/>
        <v>41031.82163194444</v>
      </c>
      <c r="T2207" s="13">
        <f t="shared" si="6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>ROUNDUP((E2208/D2208)*100,0)</f>
        <v>103</v>
      </c>
      <c r="P2208" s="6">
        <f xml:space="preserve"> IFERROR(ROUNDUP(E2208/L2208,2),0)</f>
        <v>33.239999999999995</v>
      </c>
      <c r="Q2208" s="7" t="s">
        <v>8309</v>
      </c>
      <c r="R2208" s="7" t="s">
        <v>8314</v>
      </c>
      <c r="S2208" s="13">
        <f t="shared" si="68"/>
        <v>40997.257222222222</v>
      </c>
      <c r="T2208" s="13">
        <f t="shared" si="6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>ROUNDUP((E2209/D2209)*100,0)</f>
        <v>100</v>
      </c>
      <c r="P2209" s="6">
        <f xml:space="preserve"> IFERROR(ROUNDUP(E2209/L2209,2),0)</f>
        <v>285.71999999999997</v>
      </c>
      <c r="Q2209" s="7" t="s">
        <v>8309</v>
      </c>
      <c r="R2209" s="7" t="s">
        <v>8314</v>
      </c>
      <c r="S2209" s="13">
        <f t="shared" si="68"/>
        <v>41564.194131944445</v>
      </c>
      <c r="T2209" s="13">
        <f t="shared" si="6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>ROUNDUP((E2210/D2210)*100,0)</f>
        <v>102</v>
      </c>
      <c r="P2210" s="6">
        <f xml:space="preserve"> IFERROR(ROUNDUP(E2210/L2210,2),0)</f>
        <v>42.339999999999996</v>
      </c>
      <c r="Q2210" s="7" t="s">
        <v>8309</v>
      </c>
      <c r="R2210" s="7" t="s">
        <v>8314</v>
      </c>
      <c r="S2210" s="13">
        <f t="shared" si="68"/>
        <v>40946.882245370369</v>
      </c>
      <c r="T2210" s="13">
        <f t="shared" si="6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>ROUNDUP((E2211/D2211)*100,0)</f>
        <v>151</v>
      </c>
      <c r="P2211" s="6">
        <f xml:space="preserve"> IFERROR(ROUNDUP(E2211/L2211,2),0)</f>
        <v>50.269999999999996</v>
      </c>
      <c r="Q2211" s="7" t="s">
        <v>8309</v>
      </c>
      <c r="R2211" s="7" t="s">
        <v>8314</v>
      </c>
      <c r="S2211" s="13">
        <f t="shared" si="68"/>
        <v>41732.479675925926</v>
      </c>
      <c r="T2211" s="13">
        <f t="shared" si="6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>ROUNDUP((E2212/D2212)*100,0)</f>
        <v>112</v>
      </c>
      <c r="P2212" s="6">
        <f xml:space="preserve"> IFERROR(ROUNDUP(E2212/L2212,2),0)</f>
        <v>61.91</v>
      </c>
      <c r="Q2212" s="7" t="s">
        <v>8309</v>
      </c>
      <c r="R2212" s="7" t="s">
        <v>8314</v>
      </c>
      <c r="S2212" s="13">
        <f t="shared" si="68"/>
        <v>40956.066087962965</v>
      </c>
      <c r="T2212" s="13">
        <f t="shared" si="6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>ROUNDUP((E2213/D2213)*100,0)</f>
        <v>196</v>
      </c>
      <c r="P2213" s="6">
        <f xml:space="preserve"> IFERROR(ROUNDUP(E2213/L2213,2),0)</f>
        <v>40.75</v>
      </c>
      <c r="Q2213" s="7" t="s">
        <v>8309</v>
      </c>
      <c r="R2213" s="7" t="s">
        <v>8314</v>
      </c>
      <c r="S2213" s="13">
        <f t="shared" si="68"/>
        <v>41716.785011574073</v>
      </c>
      <c r="T2213" s="13">
        <f t="shared" si="6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>ROUNDUP((E2214/D2214)*100,0)</f>
        <v>115</v>
      </c>
      <c r="P2214" s="6">
        <f xml:space="preserve"> IFERROR(ROUNDUP(E2214/L2214,2),0)</f>
        <v>55.8</v>
      </c>
      <c r="Q2214" s="7" t="s">
        <v>8309</v>
      </c>
      <c r="R2214" s="7" t="s">
        <v>8314</v>
      </c>
      <c r="S2214" s="13">
        <f t="shared" si="68"/>
        <v>41548.747418981482</v>
      </c>
      <c r="T2214" s="13">
        <f t="shared" si="6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>ROUNDUP((E2215/D2215)*100,0)</f>
        <v>200</v>
      </c>
      <c r="P2215" s="6">
        <f xml:space="preserve"> IFERROR(ROUNDUP(E2215/L2215,2),0)</f>
        <v>10</v>
      </c>
      <c r="Q2215" s="7" t="s">
        <v>8309</v>
      </c>
      <c r="R2215" s="7" t="s">
        <v>8314</v>
      </c>
      <c r="S2215" s="13">
        <f t="shared" si="68"/>
        <v>42109.826145833329</v>
      </c>
      <c r="T2215" s="13">
        <f t="shared" si="6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>ROUNDUP((E2216/D2216)*100,0)</f>
        <v>293</v>
      </c>
      <c r="P2216" s="6">
        <f xml:space="preserve"> IFERROR(ROUNDUP(E2216/L2216,2),0)</f>
        <v>73.13000000000001</v>
      </c>
      <c r="Q2216" s="7" t="s">
        <v>8309</v>
      </c>
      <c r="R2216" s="7" t="s">
        <v>8314</v>
      </c>
      <c r="S2216" s="13">
        <f t="shared" si="68"/>
        <v>41646.792222222226</v>
      </c>
      <c r="T2216" s="13">
        <f t="shared" si="6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>ROUNDUP((E2217/D2217)*100,0)</f>
        <v>157</v>
      </c>
      <c r="P2217" s="6">
        <f xml:space="preserve"> IFERROR(ROUNDUP(E2217/L2217,2),0)</f>
        <v>26.07</v>
      </c>
      <c r="Q2217" s="7" t="s">
        <v>8309</v>
      </c>
      <c r="R2217" s="7" t="s">
        <v>8314</v>
      </c>
      <c r="S2217" s="13">
        <f t="shared" si="68"/>
        <v>40958.717268518521</v>
      </c>
      <c r="T2217" s="13">
        <f t="shared" si="6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>ROUNDUP((E2218/D2218)*100,0)</f>
        <v>106</v>
      </c>
      <c r="P2218" s="6">
        <f xml:space="preserve"> IFERROR(ROUNDUP(E2218/L2218,2),0)</f>
        <v>22.650000000000002</v>
      </c>
      <c r="Q2218" s="7" t="s">
        <v>8309</v>
      </c>
      <c r="R2218" s="7" t="s">
        <v>8314</v>
      </c>
      <c r="S2218" s="13">
        <f t="shared" si="68"/>
        <v>42194.751678240747</v>
      </c>
      <c r="T2218" s="13">
        <f t="shared" si="6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>ROUNDUP((E2219/D2219)*100,0)</f>
        <v>102</v>
      </c>
      <c r="P2219" s="6">
        <f xml:space="preserve"> IFERROR(ROUNDUP(E2219/L2219,2),0)</f>
        <v>47.23</v>
      </c>
      <c r="Q2219" s="7" t="s">
        <v>8309</v>
      </c>
      <c r="R2219" s="7" t="s">
        <v>8314</v>
      </c>
      <c r="S2219" s="13">
        <f t="shared" si="68"/>
        <v>42299.776770833334</v>
      </c>
      <c r="T2219" s="13">
        <f t="shared" si="6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>ROUNDUP((E2220/D2220)*100,0)</f>
        <v>123</v>
      </c>
      <c r="P2220" s="6">
        <f xml:space="preserve"> IFERROR(ROUNDUP(E2220/L2220,2),0)</f>
        <v>32.33</v>
      </c>
      <c r="Q2220" s="7" t="s">
        <v>8309</v>
      </c>
      <c r="R2220" s="7" t="s">
        <v>8314</v>
      </c>
      <c r="S2220" s="13">
        <f t="shared" si="68"/>
        <v>41127.812303240738</v>
      </c>
      <c r="T2220" s="13">
        <f t="shared" si="6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>ROUNDUP((E2221/D2221)*100,0)</f>
        <v>102</v>
      </c>
      <c r="P2221" s="6">
        <f xml:space="preserve"> IFERROR(ROUNDUP(E2221/L2221,2),0)</f>
        <v>53.43</v>
      </c>
      <c r="Q2221" s="7" t="s">
        <v>8309</v>
      </c>
      <c r="R2221" s="7" t="s">
        <v>8314</v>
      </c>
      <c r="S2221" s="13">
        <f t="shared" si="68"/>
        <v>42205.718888888892</v>
      </c>
      <c r="T2221" s="13">
        <f t="shared" si="6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>ROUNDUP((E2222/D2222)*100,0)</f>
        <v>102</v>
      </c>
      <c r="P2222" s="6">
        <f xml:space="preserve"> IFERROR(ROUNDUP(E2222/L2222,2),0)</f>
        <v>51.309999999999995</v>
      </c>
      <c r="Q2222" s="7" t="s">
        <v>8309</v>
      </c>
      <c r="R2222" s="7" t="s">
        <v>8314</v>
      </c>
      <c r="S2222" s="13">
        <f t="shared" si="68"/>
        <v>41452.060601851852</v>
      </c>
      <c r="T2222" s="13">
        <f t="shared" si="6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>ROUNDUP((E2223/D2223)*100,0)</f>
        <v>109</v>
      </c>
      <c r="P2223" s="6">
        <f xml:space="preserve"> IFERROR(ROUNDUP(E2223/L2223,2),0)</f>
        <v>37.199999999999996</v>
      </c>
      <c r="Q2223" s="7" t="s">
        <v>8315</v>
      </c>
      <c r="R2223" s="7" t="s">
        <v>8321</v>
      </c>
      <c r="S2223" s="13">
        <f t="shared" si="68"/>
        <v>42452.666770833333</v>
      </c>
      <c r="T2223" s="13">
        <f t="shared" si="6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>ROUNDUP((E2224/D2224)*100,0)</f>
        <v>163</v>
      </c>
      <c r="P2224" s="6">
        <f xml:space="preserve"> IFERROR(ROUNDUP(E2224/L2224,2),0)</f>
        <v>27.1</v>
      </c>
      <c r="Q2224" s="7" t="s">
        <v>8315</v>
      </c>
      <c r="R2224" s="7" t="s">
        <v>8321</v>
      </c>
      <c r="S2224" s="13">
        <f t="shared" si="68"/>
        <v>40906.787581018521</v>
      </c>
      <c r="T2224" s="13">
        <f t="shared" si="6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>ROUNDUP((E2225/D2225)*100,0)</f>
        <v>106</v>
      </c>
      <c r="P2225" s="6">
        <f xml:space="preserve"> IFERROR(ROUNDUP(E2225/L2225,2),0)</f>
        <v>206.31</v>
      </c>
      <c r="Q2225" s="7" t="s">
        <v>8315</v>
      </c>
      <c r="R2225" s="7" t="s">
        <v>8321</v>
      </c>
      <c r="S2225" s="13">
        <f t="shared" si="68"/>
        <v>42152.640833333338</v>
      </c>
      <c r="T2225" s="13">
        <f t="shared" si="6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>ROUNDUP((E2226/D2226)*100,0)</f>
        <v>244</v>
      </c>
      <c r="P2226" s="6">
        <f xml:space="preserve"> IFERROR(ROUNDUP(E2226/L2226,2),0)</f>
        <v>82.15</v>
      </c>
      <c r="Q2226" s="7" t="s">
        <v>8315</v>
      </c>
      <c r="R2226" s="7" t="s">
        <v>8321</v>
      </c>
      <c r="S2226" s="13">
        <f t="shared" si="68"/>
        <v>42644.667534722219</v>
      </c>
      <c r="T2226" s="13">
        <f t="shared" si="6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>ROUNDUP((E2227/D2227)*100,0)</f>
        <v>945</v>
      </c>
      <c r="P2227" s="6">
        <f xml:space="preserve"> IFERROR(ROUNDUP(E2227/L2227,2),0)</f>
        <v>164.79999999999998</v>
      </c>
      <c r="Q2227" s="7" t="s">
        <v>8315</v>
      </c>
      <c r="R2227" s="7" t="s">
        <v>8321</v>
      </c>
      <c r="S2227" s="13">
        <f t="shared" si="68"/>
        <v>41873.79184027778</v>
      </c>
      <c r="T2227" s="13">
        <f t="shared" si="6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>ROUNDUP((E2228/D2228)*100,0)</f>
        <v>109</v>
      </c>
      <c r="P2228" s="6">
        <f xml:space="preserve"> IFERROR(ROUNDUP(E2228/L2228,2),0)</f>
        <v>60.83</v>
      </c>
      <c r="Q2228" s="7" t="s">
        <v>8315</v>
      </c>
      <c r="R2228" s="7" t="s">
        <v>8321</v>
      </c>
      <c r="S2228" s="13">
        <f t="shared" si="68"/>
        <v>42381.79886574074</v>
      </c>
      <c r="T2228" s="13">
        <f t="shared" si="6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>ROUNDUP((E2229/D2229)*100,0)</f>
        <v>158</v>
      </c>
      <c r="P2229" s="6">
        <f xml:space="preserve"> IFERROR(ROUNDUP(E2229/L2229,2),0)</f>
        <v>67.98</v>
      </c>
      <c r="Q2229" s="7" t="s">
        <v>8315</v>
      </c>
      <c r="R2229" s="7" t="s">
        <v>8321</v>
      </c>
      <c r="S2229" s="13">
        <f t="shared" si="68"/>
        <v>41561.807349537034</v>
      </c>
      <c r="T2229" s="13">
        <f t="shared" si="6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>ROUNDUP((E2230/D2230)*100,0)</f>
        <v>1175</v>
      </c>
      <c r="P2230" s="6">
        <f xml:space="preserve"> IFERROR(ROUNDUP(E2230/L2230,2),0)</f>
        <v>81.570000000000007</v>
      </c>
      <c r="Q2230" s="7" t="s">
        <v>8315</v>
      </c>
      <c r="R2230" s="7" t="s">
        <v>8321</v>
      </c>
      <c r="S2230" s="13">
        <f t="shared" si="68"/>
        <v>42202.278194444443</v>
      </c>
      <c r="T2230" s="13">
        <f t="shared" si="6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>ROUNDUP((E2231/D2231)*100,0)</f>
        <v>172</v>
      </c>
      <c r="P2231" s="6">
        <f xml:space="preserve"> IFERROR(ROUNDUP(E2231/L2231,2),0)</f>
        <v>25.430000000000003</v>
      </c>
      <c r="Q2231" s="7" t="s">
        <v>8315</v>
      </c>
      <c r="R2231" s="7" t="s">
        <v>8321</v>
      </c>
      <c r="S2231" s="13">
        <f t="shared" si="68"/>
        <v>41484.664247685185</v>
      </c>
      <c r="T2231" s="13">
        <f t="shared" si="6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>ROUNDUP((E2232/D2232)*100,0)</f>
        <v>126</v>
      </c>
      <c r="P2232" s="6">
        <f xml:space="preserve"> IFERROR(ROUNDUP(E2232/L2232,2),0)</f>
        <v>21.5</v>
      </c>
      <c r="Q2232" s="7" t="s">
        <v>8315</v>
      </c>
      <c r="R2232" s="7" t="s">
        <v>8321</v>
      </c>
      <c r="S2232" s="13">
        <f t="shared" si="68"/>
        <v>41724.881099537037</v>
      </c>
      <c r="T2232" s="13">
        <f t="shared" si="6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>ROUNDUP((E2233/D2233)*100,0)</f>
        <v>1213</v>
      </c>
      <c r="P2233" s="6">
        <f xml:space="preserve"> IFERROR(ROUNDUP(E2233/L2233,2),0)</f>
        <v>27.23</v>
      </c>
      <c r="Q2233" s="7" t="s">
        <v>8315</v>
      </c>
      <c r="R2233" s="7" t="s">
        <v>8321</v>
      </c>
      <c r="S2233" s="13">
        <f t="shared" si="68"/>
        <v>41423.910891203705</v>
      </c>
      <c r="T2233" s="13">
        <f t="shared" si="6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>ROUNDUP((E2234/D2234)*100,0)</f>
        <v>496</v>
      </c>
      <c r="P2234" s="6">
        <f xml:space="preserve"> IFERROR(ROUNDUP(E2234/L2234,2),0)</f>
        <v>25.1</v>
      </c>
      <c r="Q2234" s="7" t="s">
        <v>8315</v>
      </c>
      <c r="R2234" s="7" t="s">
        <v>8321</v>
      </c>
      <c r="S2234" s="13">
        <f t="shared" si="68"/>
        <v>41806.794074074074</v>
      </c>
      <c r="T2234" s="13">
        <f t="shared" si="6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>ROUNDUP((E2235/D2235)*100,0)</f>
        <v>333</v>
      </c>
      <c r="P2235" s="6">
        <f xml:space="preserve"> IFERROR(ROUNDUP(E2235/L2235,2),0)</f>
        <v>21.240000000000002</v>
      </c>
      <c r="Q2235" s="7" t="s">
        <v>8315</v>
      </c>
      <c r="R2235" s="7" t="s">
        <v>8321</v>
      </c>
      <c r="S2235" s="13">
        <f t="shared" si="68"/>
        <v>42331.378923611104</v>
      </c>
      <c r="T2235" s="13">
        <f t="shared" si="6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>ROUNDUP((E2236/D2236)*100,0)</f>
        <v>1165</v>
      </c>
      <c r="P2236" s="6">
        <f xml:space="preserve"> IFERROR(ROUNDUP(E2236/L2236,2),0)</f>
        <v>41.61</v>
      </c>
      <c r="Q2236" s="7" t="s">
        <v>8315</v>
      </c>
      <c r="R2236" s="7" t="s">
        <v>8321</v>
      </c>
      <c r="S2236" s="13">
        <f t="shared" si="68"/>
        <v>42710.824618055558</v>
      </c>
      <c r="T2236" s="13">
        <f t="shared" si="6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>ROUNDUP((E2237/D2237)*100,0)</f>
        <v>154</v>
      </c>
      <c r="P2237" s="6">
        <f xml:space="preserve"> IFERROR(ROUNDUP(E2237/L2237,2),0)</f>
        <v>135.59</v>
      </c>
      <c r="Q2237" s="7" t="s">
        <v>8315</v>
      </c>
      <c r="R2237" s="7" t="s">
        <v>8321</v>
      </c>
      <c r="S2237" s="13">
        <f t="shared" si="68"/>
        <v>42062.022118055553</v>
      </c>
      <c r="T2237" s="13">
        <f t="shared" si="6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>ROUNDUP((E2238/D2238)*100,0)</f>
        <v>538</v>
      </c>
      <c r="P2238" s="6">
        <f xml:space="preserve"> IFERROR(ROUNDUP(E2238/L2238,2),0)</f>
        <v>22.12</v>
      </c>
      <c r="Q2238" s="7" t="s">
        <v>8315</v>
      </c>
      <c r="R2238" s="7" t="s">
        <v>8321</v>
      </c>
      <c r="S2238" s="13">
        <f t="shared" si="68"/>
        <v>42371.617164351846</v>
      </c>
      <c r="T2238" s="13">
        <f t="shared" si="6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>ROUNDUP((E2239/D2239)*100,0)</f>
        <v>353</v>
      </c>
      <c r="P2239" s="6">
        <f xml:space="preserve"> IFERROR(ROUNDUP(E2239/L2239,2),0)</f>
        <v>64.63000000000001</v>
      </c>
      <c r="Q2239" s="7" t="s">
        <v>8315</v>
      </c>
      <c r="R2239" s="7" t="s">
        <v>8321</v>
      </c>
      <c r="S2239" s="13">
        <f t="shared" si="68"/>
        <v>41915.003275462965</v>
      </c>
      <c r="T2239" s="13">
        <f t="shared" si="6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>ROUNDUP((E2240/D2240)*100,0)</f>
        <v>138</v>
      </c>
      <c r="P2240" s="6">
        <f xml:space="preserve"> IFERROR(ROUNDUP(E2240/L2240,2),0)</f>
        <v>69.570000000000007</v>
      </c>
      <c r="Q2240" s="7" t="s">
        <v>8315</v>
      </c>
      <c r="R2240" s="7" t="s">
        <v>8321</v>
      </c>
      <c r="S2240" s="13">
        <f t="shared" si="68"/>
        <v>42774.621712962966</v>
      </c>
      <c r="T2240" s="13">
        <f t="shared" si="6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>ROUNDUP((E2241/D2241)*100,0)</f>
        <v>129</v>
      </c>
      <c r="P2241" s="6">
        <f xml:space="preserve"> IFERROR(ROUNDUP(E2241/L2241,2),0)</f>
        <v>75.14</v>
      </c>
      <c r="Q2241" s="7" t="s">
        <v>8315</v>
      </c>
      <c r="R2241" s="7" t="s">
        <v>8321</v>
      </c>
      <c r="S2241" s="13">
        <f t="shared" si="68"/>
        <v>41572.958495370374</v>
      </c>
      <c r="T2241" s="13">
        <f t="shared" si="6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>ROUNDUP((E2242/D2242)*100,0)</f>
        <v>271</v>
      </c>
      <c r="P2242" s="6">
        <f xml:space="preserve"> IFERROR(ROUNDUP(E2242/L2242,2),0)</f>
        <v>140.97999999999999</v>
      </c>
      <c r="Q2242" s="7" t="s">
        <v>8315</v>
      </c>
      <c r="R2242" s="7" t="s">
        <v>8321</v>
      </c>
      <c r="S2242" s="13">
        <f t="shared" si="68"/>
        <v>42452.825740740736</v>
      </c>
      <c r="T2242" s="13">
        <f t="shared" si="6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>ROUNDUP((E2243/D2243)*100,0)</f>
        <v>807</v>
      </c>
      <c r="P2243" s="6">
        <f xml:space="preserve"> IFERROR(ROUNDUP(E2243/L2243,2),0)</f>
        <v>49.48</v>
      </c>
      <c r="Q2243" s="7" t="s">
        <v>8315</v>
      </c>
      <c r="R2243" s="7" t="s">
        <v>8321</v>
      </c>
      <c r="S2243" s="13">
        <f t="shared" ref="S2243:S2306" si="70">(((J2243/60)/60)/24)+DATE(1970,1,1)</f>
        <v>42766.827546296292</v>
      </c>
      <c r="T2243" s="13">
        <f t="shared" ref="T2243:T2306" si="71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>ROUNDUP((E2244/D2244)*100,0)</f>
        <v>1361</v>
      </c>
      <c r="P2244" s="6">
        <f xml:space="preserve"> IFERROR(ROUNDUP(E2244/L2244,2),0)</f>
        <v>53.87</v>
      </c>
      <c r="Q2244" s="7" t="s">
        <v>8315</v>
      </c>
      <c r="R2244" s="7" t="s">
        <v>8321</v>
      </c>
      <c r="S2244" s="13">
        <f t="shared" si="70"/>
        <v>41569.575613425928</v>
      </c>
      <c r="T2244" s="13">
        <f t="shared" si="71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>ROUNDUP((E2245/D2245)*100,0)</f>
        <v>930250</v>
      </c>
      <c r="P2245" s="6">
        <f xml:space="preserve"> IFERROR(ROUNDUP(E2245/L2245,2),0)</f>
        <v>4.58</v>
      </c>
      <c r="Q2245" s="7" t="s">
        <v>8315</v>
      </c>
      <c r="R2245" s="7" t="s">
        <v>8321</v>
      </c>
      <c r="S2245" s="13">
        <f t="shared" si="70"/>
        <v>42800.751041666663</v>
      </c>
      <c r="T2245" s="13">
        <f t="shared" si="7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>ROUNDUP((E2246/D2246)*100,0)</f>
        <v>378</v>
      </c>
      <c r="P2246" s="6">
        <f xml:space="preserve"> IFERROR(ROUNDUP(E2246/L2246,2),0)</f>
        <v>65.010000000000005</v>
      </c>
      <c r="Q2246" s="7" t="s">
        <v>8315</v>
      </c>
      <c r="R2246" s="7" t="s">
        <v>8321</v>
      </c>
      <c r="S2246" s="13">
        <f t="shared" si="70"/>
        <v>42647.818819444445</v>
      </c>
      <c r="T2246" s="13">
        <f t="shared" si="7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>ROUNDUP((E2247/D2247)*100,0)</f>
        <v>2648</v>
      </c>
      <c r="P2247" s="6">
        <f xml:space="preserve"> IFERROR(ROUNDUP(E2247/L2247,2),0)</f>
        <v>53.48</v>
      </c>
      <c r="Q2247" s="7" t="s">
        <v>8315</v>
      </c>
      <c r="R2247" s="7" t="s">
        <v>8321</v>
      </c>
      <c r="S2247" s="13">
        <f t="shared" si="70"/>
        <v>41660.708530092597</v>
      </c>
      <c r="T2247" s="13">
        <f t="shared" si="71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>ROUNDUP((E2248/D2248)*100,0)</f>
        <v>101</v>
      </c>
      <c r="P2248" s="6">
        <f xml:space="preserve"> IFERROR(ROUNDUP(E2248/L2248,2),0)</f>
        <v>43.919999999999995</v>
      </c>
      <c r="Q2248" s="7" t="s">
        <v>8315</v>
      </c>
      <c r="R2248" s="7" t="s">
        <v>8321</v>
      </c>
      <c r="S2248" s="13">
        <f t="shared" si="70"/>
        <v>42221.79178240741</v>
      </c>
      <c r="T2248" s="13">
        <f t="shared" si="7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>ROUNDUP((E2249/D2249)*100,0)</f>
        <v>105</v>
      </c>
      <c r="P2249" s="6">
        <f xml:space="preserve"> IFERROR(ROUNDUP(E2249/L2249,2),0)</f>
        <v>50.86</v>
      </c>
      <c r="Q2249" s="7" t="s">
        <v>8315</v>
      </c>
      <c r="R2249" s="7" t="s">
        <v>8321</v>
      </c>
      <c r="S2249" s="13">
        <f t="shared" si="70"/>
        <v>42200.666261574079</v>
      </c>
      <c r="T2249" s="13">
        <f t="shared" si="71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>ROUNDUP((E2250/D2250)*100,0)</f>
        <v>108</v>
      </c>
      <c r="P2250" s="6">
        <f xml:space="preserve"> IFERROR(ROUNDUP(E2250/L2250,2),0)</f>
        <v>58.64</v>
      </c>
      <c r="Q2250" s="7" t="s">
        <v>8315</v>
      </c>
      <c r="R2250" s="7" t="s">
        <v>8321</v>
      </c>
      <c r="S2250" s="13">
        <f t="shared" si="70"/>
        <v>42688.875902777778</v>
      </c>
      <c r="T2250" s="13">
        <f t="shared" si="7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>ROUNDUP((E2251/D2251)*100,0)</f>
        <v>169</v>
      </c>
      <c r="P2251" s="6">
        <f xml:space="preserve"> IFERROR(ROUNDUP(E2251/L2251,2),0)</f>
        <v>32.82</v>
      </c>
      <c r="Q2251" s="7" t="s">
        <v>8315</v>
      </c>
      <c r="R2251" s="7" t="s">
        <v>8321</v>
      </c>
      <c r="S2251" s="13">
        <f t="shared" si="70"/>
        <v>41336.703298611108</v>
      </c>
      <c r="T2251" s="13">
        <f t="shared" si="7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>ROUNDUP((E2252/D2252)*100,0)</f>
        <v>976</v>
      </c>
      <c r="P2252" s="6">
        <f xml:space="preserve"> IFERROR(ROUNDUP(E2252/L2252,2),0)</f>
        <v>426.94</v>
      </c>
      <c r="Q2252" s="7" t="s">
        <v>8315</v>
      </c>
      <c r="R2252" s="7" t="s">
        <v>8321</v>
      </c>
      <c r="S2252" s="13">
        <f t="shared" si="70"/>
        <v>42677.005474537036</v>
      </c>
      <c r="T2252" s="13">
        <f t="shared" si="7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>ROUNDUP((E2253/D2253)*100,0)</f>
        <v>135</v>
      </c>
      <c r="P2253" s="6">
        <f xml:space="preserve"> IFERROR(ROUNDUP(E2253/L2253,2),0)</f>
        <v>23.810000000000002</v>
      </c>
      <c r="Q2253" s="7" t="s">
        <v>8315</v>
      </c>
      <c r="R2253" s="7" t="s">
        <v>8321</v>
      </c>
      <c r="S2253" s="13">
        <f t="shared" si="70"/>
        <v>41846.34579861111</v>
      </c>
      <c r="T2253" s="13">
        <f t="shared" si="71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>ROUNDUP((E2254/D2254)*100,0)</f>
        <v>273</v>
      </c>
      <c r="P2254" s="6">
        <f xml:space="preserve"> IFERROR(ROUNDUP(E2254/L2254,2),0)</f>
        <v>98.42</v>
      </c>
      <c r="Q2254" s="7" t="s">
        <v>8315</v>
      </c>
      <c r="R2254" s="7" t="s">
        <v>8321</v>
      </c>
      <c r="S2254" s="13">
        <f t="shared" si="70"/>
        <v>42573.327986111108</v>
      </c>
      <c r="T2254" s="13">
        <f t="shared" si="7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>ROUNDUP((E2255/D2255)*100,0)</f>
        <v>113</v>
      </c>
      <c r="P2255" s="6">
        <f xml:space="preserve"> IFERROR(ROUNDUP(E2255/L2255,2),0)</f>
        <v>107.33</v>
      </c>
      <c r="Q2255" s="7" t="s">
        <v>8315</v>
      </c>
      <c r="R2255" s="7" t="s">
        <v>8321</v>
      </c>
      <c r="S2255" s="13">
        <f t="shared" si="70"/>
        <v>42296.631331018521</v>
      </c>
      <c r="T2255" s="13">
        <f t="shared" si="7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>ROUNDUP((E2256/D2256)*100,0)</f>
        <v>460</v>
      </c>
      <c r="P2256" s="6">
        <f xml:space="preserve"> IFERROR(ROUNDUP(E2256/L2256,2),0)</f>
        <v>11.68</v>
      </c>
      <c r="Q2256" s="7" t="s">
        <v>8315</v>
      </c>
      <c r="R2256" s="7" t="s">
        <v>8321</v>
      </c>
      <c r="S2256" s="13">
        <f t="shared" si="70"/>
        <v>42752.647777777776</v>
      </c>
      <c r="T2256" s="13">
        <f t="shared" si="7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>ROUNDUP((E2257/D2257)*100,0)</f>
        <v>287</v>
      </c>
      <c r="P2257" s="6">
        <f xml:space="preserve"> IFERROR(ROUNDUP(E2257/L2257,2),0)</f>
        <v>41.79</v>
      </c>
      <c r="Q2257" s="7" t="s">
        <v>8315</v>
      </c>
      <c r="R2257" s="7" t="s">
        <v>8321</v>
      </c>
      <c r="S2257" s="13">
        <f t="shared" si="70"/>
        <v>42467.951979166668</v>
      </c>
      <c r="T2257" s="13">
        <f t="shared" si="7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>ROUNDUP((E2258/D2258)*100,0)</f>
        <v>223</v>
      </c>
      <c r="P2258" s="6">
        <f xml:space="preserve"> IFERROR(ROUNDUP(E2258/L2258,2),0)</f>
        <v>21.38</v>
      </c>
      <c r="Q2258" s="7" t="s">
        <v>8315</v>
      </c>
      <c r="R2258" s="7" t="s">
        <v>8321</v>
      </c>
      <c r="S2258" s="13">
        <f t="shared" si="70"/>
        <v>42682.451921296291</v>
      </c>
      <c r="T2258" s="13">
        <f t="shared" si="7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>ROUNDUP((E2259/D2259)*100,0)</f>
        <v>637</v>
      </c>
      <c r="P2259" s="6">
        <f xml:space="preserve"> IFERROR(ROUNDUP(E2259/L2259,2),0)</f>
        <v>94.11</v>
      </c>
      <c r="Q2259" s="7" t="s">
        <v>8315</v>
      </c>
      <c r="R2259" s="7" t="s">
        <v>8321</v>
      </c>
      <c r="S2259" s="13">
        <f t="shared" si="70"/>
        <v>42505.936678240745</v>
      </c>
      <c r="T2259" s="13">
        <f t="shared" si="7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>ROUNDUP((E2260/D2260)*100,0)</f>
        <v>147</v>
      </c>
      <c r="P2260" s="6">
        <f xml:space="preserve"> IFERROR(ROUNDUP(E2260/L2260,2),0)</f>
        <v>15.73</v>
      </c>
      <c r="Q2260" s="7" t="s">
        <v>8315</v>
      </c>
      <c r="R2260" s="7" t="s">
        <v>8321</v>
      </c>
      <c r="S2260" s="13">
        <f t="shared" si="70"/>
        <v>42136.75100694444</v>
      </c>
      <c r="T2260" s="13">
        <f t="shared" si="71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>ROUNDUP((E2261/D2261)*100,0)</f>
        <v>1868</v>
      </c>
      <c r="P2261" s="6">
        <f xml:space="preserve"> IFERROR(ROUNDUP(E2261/L2261,2),0)</f>
        <v>90.64</v>
      </c>
      <c r="Q2261" s="7" t="s">
        <v>8315</v>
      </c>
      <c r="R2261" s="7" t="s">
        <v>8321</v>
      </c>
      <c r="S2261" s="13">
        <f t="shared" si="70"/>
        <v>42702.804814814815</v>
      </c>
      <c r="T2261" s="13">
        <f t="shared" si="71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>ROUNDUP((E2262/D2262)*100,0)</f>
        <v>327</v>
      </c>
      <c r="P2262" s="6">
        <f xml:space="preserve"> IFERROR(ROUNDUP(E2262/L2262,2),0)</f>
        <v>97.300000000000011</v>
      </c>
      <c r="Q2262" s="7" t="s">
        <v>8315</v>
      </c>
      <c r="R2262" s="7" t="s">
        <v>8321</v>
      </c>
      <c r="S2262" s="13">
        <f t="shared" si="70"/>
        <v>41695.016782407409</v>
      </c>
      <c r="T2262" s="13">
        <f t="shared" si="71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>ROUNDUP((E2263/D2263)*100,0)</f>
        <v>780</v>
      </c>
      <c r="P2263" s="6">
        <f xml:space="preserve"> IFERROR(ROUNDUP(E2263/L2263,2),0)</f>
        <v>37.119999999999997</v>
      </c>
      <c r="Q2263" s="7" t="s">
        <v>8315</v>
      </c>
      <c r="R2263" s="7" t="s">
        <v>8321</v>
      </c>
      <c r="S2263" s="13">
        <f t="shared" si="70"/>
        <v>42759.724768518514</v>
      </c>
      <c r="T2263" s="13">
        <f t="shared" si="7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>ROUNDUP((E2264/D2264)*100,0)</f>
        <v>155</v>
      </c>
      <c r="P2264" s="6">
        <f xml:space="preserve"> IFERROR(ROUNDUP(E2264/L2264,2),0)</f>
        <v>28.110000000000003</v>
      </c>
      <c r="Q2264" s="7" t="s">
        <v>8315</v>
      </c>
      <c r="R2264" s="7" t="s">
        <v>8321</v>
      </c>
      <c r="S2264" s="13">
        <f t="shared" si="70"/>
        <v>41926.585162037038</v>
      </c>
      <c r="T2264" s="13">
        <f t="shared" si="7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>ROUNDUP((E2265/D2265)*100,0)</f>
        <v>116</v>
      </c>
      <c r="P2265" s="6">
        <f xml:space="preserve"> IFERROR(ROUNDUP(E2265/L2265,2),0)</f>
        <v>144.44</v>
      </c>
      <c r="Q2265" s="7" t="s">
        <v>8315</v>
      </c>
      <c r="R2265" s="7" t="s">
        <v>8321</v>
      </c>
      <c r="S2265" s="13">
        <f t="shared" si="70"/>
        <v>42014.832326388889</v>
      </c>
      <c r="T2265" s="13">
        <f t="shared" si="7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>ROUNDUP((E2266/D2266)*100,0)</f>
        <v>181</v>
      </c>
      <c r="P2266" s="6">
        <f xml:space="preserve"> IFERROR(ROUNDUP(E2266/L2266,2),0)</f>
        <v>24.28</v>
      </c>
      <c r="Q2266" s="7" t="s">
        <v>8315</v>
      </c>
      <c r="R2266" s="7" t="s">
        <v>8321</v>
      </c>
      <c r="S2266" s="13">
        <f t="shared" si="70"/>
        <v>42496.582337962958</v>
      </c>
      <c r="T2266" s="13">
        <f t="shared" si="71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>ROUNDUP((E2267/D2267)*100,0)</f>
        <v>299</v>
      </c>
      <c r="P2267" s="6">
        <f xml:space="preserve"> IFERROR(ROUNDUP(E2267/L2267,2),0)</f>
        <v>35.119999999999997</v>
      </c>
      <c r="Q2267" s="7" t="s">
        <v>8315</v>
      </c>
      <c r="R2267" s="7" t="s">
        <v>8321</v>
      </c>
      <c r="S2267" s="13">
        <f t="shared" si="70"/>
        <v>42689.853090277778</v>
      </c>
      <c r="T2267" s="13">
        <f t="shared" si="7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>ROUNDUP((E2268/D2268)*100,0)</f>
        <v>321</v>
      </c>
      <c r="P2268" s="6">
        <f xml:space="preserve"> IFERROR(ROUNDUP(E2268/L2268,2),0)</f>
        <v>24.770000000000003</v>
      </c>
      <c r="Q2268" s="7" t="s">
        <v>8315</v>
      </c>
      <c r="R2268" s="7" t="s">
        <v>8321</v>
      </c>
      <c r="S2268" s="13">
        <f t="shared" si="70"/>
        <v>42469.874907407408</v>
      </c>
      <c r="T2268" s="13">
        <f t="shared" si="7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>ROUNDUP((E2269/D2269)*100,0)</f>
        <v>381</v>
      </c>
      <c r="P2269" s="6">
        <f xml:space="preserve"> IFERROR(ROUNDUP(E2269/L2269,2),0)</f>
        <v>188.38</v>
      </c>
      <c r="Q2269" s="7" t="s">
        <v>8315</v>
      </c>
      <c r="R2269" s="7" t="s">
        <v>8321</v>
      </c>
      <c r="S2269" s="13">
        <f t="shared" si="70"/>
        <v>41968.829826388886</v>
      </c>
      <c r="T2269" s="13">
        <f t="shared" si="71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>ROUNDUP((E2270/D2270)*100,0)</f>
        <v>103</v>
      </c>
      <c r="P2270" s="6">
        <f xml:space="preserve"> IFERROR(ROUNDUP(E2270/L2270,2),0)</f>
        <v>148.09</v>
      </c>
      <c r="Q2270" s="7" t="s">
        <v>8315</v>
      </c>
      <c r="R2270" s="7" t="s">
        <v>8321</v>
      </c>
      <c r="S2270" s="13">
        <f t="shared" si="70"/>
        <v>42776.082349537035</v>
      </c>
      <c r="T2270" s="13">
        <f t="shared" si="7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>ROUNDUP((E2271/D2271)*100,0)</f>
        <v>1802</v>
      </c>
      <c r="P2271" s="6">
        <f xml:space="preserve"> IFERROR(ROUNDUP(E2271/L2271,2),0)</f>
        <v>49.94</v>
      </c>
      <c r="Q2271" s="7" t="s">
        <v>8315</v>
      </c>
      <c r="R2271" s="7" t="s">
        <v>8321</v>
      </c>
      <c r="S2271" s="13">
        <f t="shared" si="70"/>
        <v>42776.704432870371</v>
      </c>
      <c r="T2271" s="13">
        <f t="shared" si="7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>ROUNDUP((E2272/D2272)*100,0)</f>
        <v>721</v>
      </c>
      <c r="P2272" s="6">
        <f xml:space="preserve"> IFERROR(ROUNDUP(E2272/L2272,2),0)</f>
        <v>107.83</v>
      </c>
      <c r="Q2272" s="7" t="s">
        <v>8315</v>
      </c>
      <c r="R2272" s="7" t="s">
        <v>8321</v>
      </c>
      <c r="S2272" s="13">
        <f t="shared" si="70"/>
        <v>42725.869363425925</v>
      </c>
      <c r="T2272" s="13">
        <f t="shared" si="71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>ROUNDUP((E2273/D2273)*100,0)</f>
        <v>284</v>
      </c>
      <c r="P2273" s="6">
        <f xml:space="preserve"> IFERROR(ROUNDUP(E2273/L2273,2),0)</f>
        <v>42.64</v>
      </c>
      <c r="Q2273" s="7" t="s">
        <v>8315</v>
      </c>
      <c r="R2273" s="7" t="s">
        <v>8321</v>
      </c>
      <c r="S2273" s="13">
        <f t="shared" si="70"/>
        <v>42684.000046296293</v>
      </c>
      <c r="T2273" s="13">
        <f t="shared" si="7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>ROUNDUP((E2274/D2274)*100,0)</f>
        <v>1357</v>
      </c>
      <c r="P2274" s="6">
        <f xml:space="preserve"> IFERROR(ROUNDUP(E2274/L2274,2),0)</f>
        <v>14.379999999999999</v>
      </c>
      <c r="Q2274" s="7" t="s">
        <v>8315</v>
      </c>
      <c r="R2274" s="7" t="s">
        <v>8321</v>
      </c>
      <c r="S2274" s="13">
        <f t="shared" si="70"/>
        <v>42315.699490740735</v>
      </c>
      <c r="T2274" s="13">
        <f t="shared" si="71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>ROUNDUP((E2275/D2275)*100,0)</f>
        <v>221</v>
      </c>
      <c r="P2275" s="6">
        <f xml:space="preserve"> IFERROR(ROUNDUP(E2275/L2275,2),0)</f>
        <v>37.479999999999997</v>
      </c>
      <c r="Q2275" s="7" t="s">
        <v>8315</v>
      </c>
      <c r="R2275" s="7" t="s">
        <v>8321</v>
      </c>
      <c r="S2275" s="13">
        <f t="shared" si="70"/>
        <v>42781.549097222218</v>
      </c>
      <c r="T2275" s="13">
        <f t="shared" si="7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>ROUNDUP((E2276/D2276)*100,0)</f>
        <v>120</v>
      </c>
      <c r="P2276" s="6">
        <f xml:space="preserve"> IFERROR(ROUNDUP(E2276/L2276,2),0)</f>
        <v>30.21</v>
      </c>
      <c r="Q2276" s="7" t="s">
        <v>8315</v>
      </c>
      <c r="R2276" s="7" t="s">
        <v>8321</v>
      </c>
      <c r="S2276" s="13">
        <f t="shared" si="70"/>
        <v>41663.500659722224</v>
      </c>
      <c r="T2276" s="13">
        <f t="shared" si="7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>ROUNDUP((E2277/D2277)*100,0)</f>
        <v>408</v>
      </c>
      <c r="P2277" s="6">
        <f xml:space="preserve"> IFERROR(ROUNDUP(E2277/L2277,2),0)</f>
        <v>33.559999999999995</v>
      </c>
      <c r="Q2277" s="7" t="s">
        <v>8315</v>
      </c>
      <c r="R2277" s="7" t="s">
        <v>8321</v>
      </c>
      <c r="S2277" s="13">
        <f t="shared" si="70"/>
        <v>41965.616655092599</v>
      </c>
      <c r="T2277" s="13">
        <f t="shared" si="7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>ROUNDUP((E2278/D2278)*100,0)</f>
        <v>106</v>
      </c>
      <c r="P2278" s="6">
        <f xml:space="preserve"> IFERROR(ROUNDUP(E2278/L2278,2),0)</f>
        <v>64.75</v>
      </c>
      <c r="Q2278" s="7" t="s">
        <v>8315</v>
      </c>
      <c r="R2278" s="7" t="s">
        <v>8321</v>
      </c>
      <c r="S2278" s="13">
        <f t="shared" si="70"/>
        <v>41614.651493055557</v>
      </c>
      <c r="T2278" s="13">
        <f t="shared" si="71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>ROUNDUP((E2279/D2279)*100,0)</f>
        <v>142</v>
      </c>
      <c r="P2279" s="6">
        <f xml:space="preserve"> IFERROR(ROUNDUP(E2279/L2279,2),0)</f>
        <v>57.94</v>
      </c>
      <c r="Q2279" s="7" t="s">
        <v>8315</v>
      </c>
      <c r="R2279" s="7" t="s">
        <v>8321</v>
      </c>
      <c r="S2279" s="13">
        <f t="shared" si="70"/>
        <v>40936.678506944445</v>
      </c>
      <c r="T2279" s="13">
        <f t="shared" si="71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>ROUNDUP((E2280/D2280)*100,0)</f>
        <v>271</v>
      </c>
      <c r="P2280" s="6">
        <f xml:space="preserve"> IFERROR(ROUNDUP(E2280/L2280,2),0)</f>
        <v>53.08</v>
      </c>
      <c r="Q2280" s="7" t="s">
        <v>8315</v>
      </c>
      <c r="R2280" s="7" t="s">
        <v>8321</v>
      </c>
      <c r="S2280" s="13">
        <f t="shared" si="70"/>
        <v>42338.709108796291</v>
      </c>
      <c r="T2280" s="13">
        <f t="shared" si="7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>ROUNDUP((E2281/D2281)*100,0)</f>
        <v>154</v>
      </c>
      <c r="P2281" s="6">
        <f xml:space="preserve"> IFERROR(ROUNDUP(E2281/L2281,2),0)</f>
        <v>48.07</v>
      </c>
      <c r="Q2281" s="7" t="s">
        <v>8315</v>
      </c>
      <c r="R2281" s="7" t="s">
        <v>8321</v>
      </c>
      <c r="S2281" s="13">
        <f t="shared" si="70"/>
        <v>42020.806701388887</v>
      </c>
      <c r="T2281" s="13">
        <f t="shared" si="7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>ROUNDUP((E2282/D2282)*100,0)</f>
        <v>404</v>
      </c>
      <c r="P2282" s="6">
        <f xml:space="preserve"> IFERROR(ROUNDUP(E2282/L2282,2),0)</f>
        <v>82.4</v>
      </c>
      <c r="Q2282" s="7" t="s">
        <v>8315</v>
      </c>
      <c r="R2282" s="7" t="s">
        <v>8321</v>
      </c>
      <c r="S2282" s="13">
        <f t="shared" si="70"/>
        <v>42234.624895833331</v>
      </c>
      <c r="T2282" s="13">
        <f t="shared" si="71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>ROUNDUP((E2283/D2283)*100,0)</f>
        <v>185</v>
      </c>
      <c r="P2283" s="6">
        <f xml:space="preserve"> IFERROR(ROUNDUP(E2283/L2283,2),0)</f>
        <v>50.46</v>
      </c>
      <c r="Q2283" s="7" t="s">
        <v>8309</v>
      </c>
      <c r="R2283" s="7" t="s">
        <v>8310</v>
      </c>
      <c r="S2283" s="13">
        <f t="shared" si="70"/>
        <v>40687.285844907405</v>
      </c>
      <c r="T2283" s="13">
        <f t="shared" si="71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>ROUNDUP((E2284/D2284)*100,0)</f>
        <v>186</v>
      </c>
      <c r="P2284" s="6">
        <f xml:space="preserve"> IFERROR(ROUNDUP(E2284/L2284,2),0)</f>
        <v>115.84</v>
      </c>
      <c r="Q2284" s="7" t="s">
        <v>8309</v>
      </c>
      <c r="R2284" s="7" t="s">
        <v>8310</v>
      </c>
      <c r="S2284" s="13">
        <f t="shared" si="70"/>
        <v>42323.17460648148</v>
      </c>
      <c r="T2284" s="13">
        <f t="shared" si="71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>ROUNDUP((E2285/D2285)*100,0)</f>
        <v>101</v>
      </c>
      <c r="P2285" s="6">
        <f xml:space="preserve"> IFERROR(ROUNDUP(E2285/L2285,2),0)</f>
        <v>63.04</v>
      </c>
      <c r="Q2285" s="7" t="s">
        <v>8309</v>
      </c>
      <c r="R2285" s="7" t="s">
        <v>8310</v>
      </c>
      <c r="S2285" s="13">
        <f t="shared" si="70"/>
        <v>40978.125046296293</v>
      </c>
      <c r="T2285" s="13">
        <f t="shared" si="7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>ROUNDUP((E2286/D2286)*100,0)</f>
        <v>107</v>
      </c>
      <c r="P2286" s="6">
        <f xml:space="preserve"> IFERROR(ROUNDUP(E2286/L2286,2),0)</f>
        <v>108.03</v>
      </c>
      <c r="Q2286" s="7" t="s">
        <v>8309</v>
      </c>
      <c r="R2286" s="7" t="s">
        <v>8310</v>
      </c>
      <c r="S2286" s="13">
        <f t="shared" si="70"/>
        <v>40585.796817129631</v>
      </c>
      <c r="T2286" s="13">
        <f t="shared" si="71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>ROUNDUP((E2287/D2287)*100,0)</f>
        <v>122</v>
      </c>
      <c r="P2287" s="6">
        <f xml:space="preserve"> IFERROR(ROUNDUP(E2287/L2287,2),0)</f>
        <v>46.089999999999996</v>
      </c>
      <c r="Q2287" s="7" t="s">
        <v>8309</v>
      </c>
      <c r="R2287" s="7" t="s">
        <v>8310</v>
      </c>
      <c r="S2287" s="13">
        <f t="shared" si="70"/>
        <v>41059.185682870368</v>
      </c>
      <c r="T2287" s="13">
        <f t="shared" si="7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>ROUNDUP((E2288/D2288)*100,0)</f>
        <v>101</v>
      </c>
      <c r="P2288" s="6">
        <f xml:space="preserve"> IFERROR(ROUNDUP(E2288/L2288,2),0)</f>
        <v>107.22</v>
      </c>
      <c r="Q2288" s="7" t="s">
        <v>8309</v>
      </c>
      <c r="R2288" s="7" t="s">
        <v>8310</v>
      </c>
      <c r="S2288" s="13">
        <f t="shared" si="70"/>
        <v>41494.963587962964</v>
      </c>
      <c r="T2288" s="13">
        <f t="shared" si="7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>ROUNDUP((E2289/D2289)*100,0)</f>
        <v>120</v>
      </c>
      <c r="P2289" s="6">
        <f xml:space="preserve"> IFERROR(ROUNDUP(E2289/L2289,2),0)</f>
        <v>50.94</v>
      </c>
      <c r="Q2289" s="7" t="s">
        <v>8309</v>
      </c>
      <c r="R2289" s="7" t="s">
        <v>8310</v>
      </c>
      <c r="S2289" s="13">
        <f t="shared" si="70"/>
        <v>41792.667361111111</v>
      </c>
      <c r="T2289" s="13">
        <f t="shared" si="71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>ROUNDUP((E2290/D2290)*100,0)</f>
        <v>101</v>
      </c>
      <c r="P2290" s="6">
        <f xml:space="preserve"> IFERROR(ROUNDUP(E2290/L2290,2),0)</f>
        <v>40.04</v>
      </c>
      <c r="Q2290" s="7" t="s">
        <v>8309</v>
      </c>
      <c r="R2290" s="7" t="s">
        <v>8310</v>
      </c>
      <c r="S2290" s="13">
        <f t="shared" si="70"/>
        <v>41067.827418981484</v>
      </c>
      <c r="T2290" s="13">
        <f t="shared" si="71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>ROUNDUP((E2291/D2291)*100,0)</f>
        <v>108</v>
      </c>
      <c r="P2291" s="6">
        <f xml:space="preserve"> IFERROR(ROUNDUP(E2291/L2291,2),0)</f>
        <v>64.44</v>
      </c>
      <c r="Q2291" s="7" t="s">
        <v>8309</v>
      </c>
      <c r="R2291" s="7" t="s">
        <v>8310</v>
      </c>
      <c r="S2291" s="13">
        <f t="shared" si="70"/>
        <v>41571.998379629629</v>
      </c>
      <c r="T2291" s="13">
        <f t="shared" si="7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>ROUNDUP((E2292/D2292)*100,0)</f>
        <v>105</v>
      </c>
      <c r="P2292" s="6">
        <f xml:space="preserve"> IFERROR(ROUNDUP(E2292/L2292,2),0)</f>
        <v>53.83</v>
      </c>
      <c r="Q2292" s="7" t="s">
        <v>8309</v>
      </c>
      <c r="R2292" s="7" t="s">
        <v>8310</v>
      </c>
      <c r="S2292" s="13">
        <f t="shared" si="70"/>
        <v>40070.253819444442</v>
      </c>
      <c r="T2292" s="13">
        <f t="shared" si="71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>ROUNDUP((E2293/D2293)*100,0)</f>
        <v>173</v>
      </c>
      <c r="P2293" s="6">
        <f xml:space="preserve"> IFERROR(ROUNDUP(E2293/L2293,2),0)</f>
        <v>100.47</v>
      </c>
      <c r="Q2293" s="7" t="s">
        <v>8309</v>
      </c>
      <c r="R2293" s="7" t="s">
        <v>8310</v>
      </c>
      <c r="S2293" s="13">
        <f t="shared" si="70"/>
        <v>40987.977060185185</v>
      </c>
      <c r="T2293" s="13">
        <f t="shared" si="71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>ROUNDUP((E2294/D2294)*100,0)</f>
        <v>108</v>
      </c>
      <c r="P2294" s="6">
        <f xml:space="preserve"> IFERROR(ROUNDUP(E2294/L2294,2),0)</f>
        <v>46.64</v>
      </c>
      <c r="Q2294" s="7" t="s">
        <v>8309</v>
      </c>
      <c r="R2294" s="7" t="s">
        <v>8310</v>
      </c>
      <c r="S2294" s="13">
        <f t="shared" si="70"/>
        <v>40987.697638888887</v>
      </c>
      <c r="T2294" s="13">
        <f t="shared" si="7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>ROUNDUP((E2295/D2295)*100,0)</f>
        <v>109</v>
      </c>
      <c r="P2295" s="6">
        <f xml:space="preserve"> IFERROR(ROUNDUP(E2295/L2295,2),0)</f>
        <v>34.08</v>
      </c>
      <c r="Q2295" s="7" t="s">
        <v>8309</v>
      </c>
      <c r="R2295" s="7" t="s">
        <v>8310</v>
      </c>
      <c r="S2295" s="13">
        <f t="shared" si="70"/>
        <v>41151.708321759259</v>
      </c>
      <c r="T2295" s="13">
        <f t="shared" si="7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>ROUNDUP((E2296/D2296)*100,0)</f>
        <v>147</v>
      </c>
      <c r="P2296" s="6">
        <f xml:space="preserve"> IFERROR(ROUNDUP(E2296/L2296,2),0)</f>
        <v>65.22</v>
      </c>
      <c r="Q2296" s="7" t="s">
        <v>8309</v>
      </c>
      <c r="R2296" s="7" t="s">
        <v>8310</v>
      </c>
      <c r="S2296" s="13">
        <f t="shared" si="70"/>
        <v>41264.72314814815</v>
      </c>
      <c r="T2296" s="13">
        <f t="shared" si="7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>ROUNDUP((E2297/D2297)*100,0)</f>
        <v>126</v>
      </c>
      <c r="P2297" s="6">
        <f xml:space="preserve"> IFERROR(ROUNDUP(E2297/L2297,2),0)</f>
        <v>44.21</v>
      </c>
      <c r="Q2297" s="7" t="s">
        <v>8309</v>
      </c>
      <c r="R2297" s="7" t="s">
        <v>8310</v>
      </c>
      <c r="S2297" s="13">
        <f t="shared" si="70"/>
        <v>41270.954351851848</v>
      </c>
      <c r="T2297" s="13">
        <f t="shared" si="7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>ROUNDUP((E2298/D2298)*100,0)</f>
        <v>150</v>
      </c>
      <c r="P2298" s="6">
        <f xml:space="preserve"> IFERROR(ROUNDUP(E2298/L2298,2),0)</f>
        <v>71.97</v>
      </c>
      <c r="Q2298" s="7" t="s">
        <v>8309</v>
      </c>
      <c r="R2298" s="7" t="s">
        <v>8310</v>
      </c>
      <c r="S2298" s="13">
        <f t="shared" si="70"/>
        <v>40927.731782407405</v>
      </c>
      <c r="T2298" s="13">
        <f t="shared" si="7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>ROUNDUP((E2299/D2299)*100,0)</f>
        <v>101</v>
      </c>
      <c r="P2299" s="6">
        <f xml:space="preserve"> IFERROR(ROUNDUP(E2299/L2299,2),0)</f>
        <v>52.949999999999996</v>
      </c>
      <c r="Q2299" s="7" t="s">
        <v>8309</v>
      </c>
      <c r="R2299" s="7" t="s">
        <v>8310</v>
      </c>
      <c r="S2299" s="13">
        <f t="shared" si="70"/>
        <v>40948.042233796295</v>
      </c>
      <c r="T2299" s="13">
        <f t="shared" si="7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>ROUNDUP((E2300/D2300)*100,0)</f>
        <v>106</v>
      </c>
      <c r="P2300" s="6">
        <f xml:space="preserve"> IFERROR(ROUNDUP(E2300/L2300,2),0)</f>
        <v>109.46000000000001</v>
      </c>
      <c r="Q2300" s="7" t="s">
        <v>8309</v>
      </c>
      <c r="R2300" s="7" t="s">
        <v>8310</v>
      </c>
      <c r="S2300" s="13">
        <f t="shared" si="70"/>
        <v>41694.84065972222</v>
      </c>
      <c r="T2300" s="13">
        <f t="shared" si="7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>ROUNDUP((E2301/D2301)*100,0)</f>
        <v>351</v>
      </c>
      <c r="P2301" s="6">
        <f xml:space="preserve"> IFERROR(ROUNDUP(E2301/L2301,2),0)</f>
        <v>75.040000000000006</v>
      </c>
      <c r="Q2301" s="7" t="s">
        <v>8309</v>
      </c>
      <c r="R2301" s="7" t="s">
        <v>8310</v>
      </c>
      <c r="S2301" s="13">
        <f t="shared" si="70"/>
        <v>40565.032511574071</v>
      </c>
      <c r="T2301" s="13">
        <f t="shared" si="7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>ROUNDUP((E2302/D2302)*100,0)</f>
        <v>102</v>
      </c>
      <c r="P2302" s="6">
        <f xml:space="preserve"> IFERROR(ROUNDUP(E2302/L2302,2),0)</f>
        <v>115.72</v>
      </c>
      <c r="Q2302" s="7" t="s">
        <v>8309</v>
      </c>
      <c r="R2302" s="7" t="s">
        <v>8310</v>
      </c>
      <c r="S2302" s="13">
        <f t="shared" si="70"/>
        <v>41074.727037037039</v>
      </c>
      <c r="T2302" s="13">
        <f t="shared" si="7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>ROUNDUP((E2303/D2303)*100,0)</f>
        <v>134</v>
      </c>
      <c r="P2303" s="6">
        <f xml:space="preserve"> IFERROR(ROUNDUP(E2303/L2303,2),0)</f>
        <v>31.66</v>
      </c>
      <c r="Q2303" s="7" t="s">
        <v>8309</v>
      </c>
      <c r="R2303" s="7" t="s">
        <v>8313</v>
      </c>
      <c r="S2303" s="13">
        <f t="shared" si="70"/>
        <v>41416.146944444445</v>
      </c>
      <c r="T2303" s="13">
        <f t="shared" si="7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>ROUNDUP((E2304/D2304)*100,0)</f>
        <v>171</v>
      </c>
      <c r="P2304" s="6">
        <f xml:space="preserve"> IFERROR(ROUNDUP(E2304/L2304,2),0)</f>
        <v>46.18</v>
      </c>
      <c r="Q2304" s="7" t="s">
        <v>8309</v>
      </c>
      <c r="R2304" s="7" t="s">
        <v>8313</v>
      </c>
      <c r="S2304" s="13">
        <f t="shared" si="70"/>
        <v>41605.868449074071</v>
      </c>
      <c r="T2304" s="13">
        <f t="shared" si="7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>ROUNDUP((E2305/D2305)*100,0)</f>
        <v>110</v>
      </c>
      <c r="P2305" s="6">
        <f xml:space="preserve"> IFERROR(ROUNDUP(E2305/L2305,2),0)</f>
        <v>68.490000000000009</v>
      </c>
      <c r="Q2305" s="7" t="s">
        <v>8309</v>
      </c>
      <c r="R2305" s="7" t="s">
        <v>8313</v>
      </c>
      <c r="S2305" s="13">
        <f t="shared" si="70"/>
        <v>40850.111064814817</v>
      </c>
      <c r="T2305" s="13">
        <f t="shared" si="7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>ROUNDUP((E2306/D2306)*100,0)</f>
        <v>101</v>
      </c>
      <c r="P2306" s="6">
        <f xml:space="preserve"> IFERROR(ROUNDUP(E2306/L2306,2),0)</f>
        <v>53.47</v>
      </c>
      <c r="Q2306" s="7" t="s">
        <v>8309</v>
      </c>
      <c r="R2306" s="7" t="s">
        <v>8313</v>
      </c>
      <c r="S2306" s="13">
        <f t="shared" si="70"/>
        <v>40502.815868055557</v>
      </c>
      <c r="T2306" s="13">
        <f t="shared" si="71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>ROUNDUP((E2307/D2307)*100,0)</f>
        <v>102</v>
      </c>
      <c r="P2307" s="6">
        <f xml:space="preserve"> IFERROR(ROUNDUP(E2307/L2307,2),0)</f>
        <v>109.11</v>
      </c>
      <c r="Q2307" s="7" t="s">
        <v>8309</v>
      </c>
      <c r="R2307" s="7" t="s">
        <v>8313</v>
      </c>
      <c r="S2307" s="13">
        <f t="shared" ref="S2307:S2370" si="72">(((J2307/60)/60)/24)+DATE(1970,1,1)</f>
        <v>41834.695277777777</v>
      </c>
      <c r="T2307" s="13">
        <f t="shared" ref="T2307:T2370" si="73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>ROUNDUP((E2308/D2308)*100,0)</f>
        <v>107</v>
      </c>
      <c r="P2308" s="6">
        <f xml:space="preserve"> IFERROR(ROUNDUP(E2308/L2308,2),0)</f>
        <v>51.19</v>
      </c>
      <c r="Q2308" s="7" t="s">
        <v>8309</v>
      </c>
      <c r="R2308" s="7" t="s">
        <v>8313</v>
      </c>
      <c r="S2308" s="13">
        <f t="shared" si="72"/>
        <v>40948.16815972222</v>
      </c>
      <c r="T2308" s="13">
        <f t="shared" si="7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>ROUNDUP((E2309/D2309)*100,0)</f>
        <v>107</v>
      </c>
      <c r="P2309" s="6">
        <f xml:space="preserve"> IFERROR(ROUNDUP(E2309/L2309,2),0)</f>
        <v>27.94</v>
      </c>
      <c r="Q2309" s="7" t="s">
        <v>8309</v>
      </c>
      <c r="R2309" s="7" t="s">
        <v>8313</v>
      </c>
      <c r="S2309" s="13">
        <f t="shared" si="72"/>
        <v>41004.802465277775</v>
      </c>
      <c r="T2309" s="13">
        <f t="shared" si="73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>ROUNDUP((E2310/D2310)*100,0)</f>
        <v>102</v>
      </c>
      <c r="P2310" s="6">
        <f xml:space="preserve"> IFERROR(ROUNDUP(E2310/L2310,2),0)</f>
        <v>82.5</v>
      </c>
      <c r="Q2310" s="7" t="s">
        <v>8309</v>
      </c>
      <c r="R2310" s="7" t="s">
        <v>8313</v>
      </c>
      <c r="S2310" s="13">
        <f t="shared" si="72"/>
        <v>41851.962916666671</v>
      </c>
      <c r="T2310" s="13">
        <f t="shared" si="7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>ROUNDUP((E2311/D2311)*100,0)</f>
        <v>107</v>
      </c>
      <c r="P2311" s="6">
        <f xml:space="preserve"> IFERROR(ROUNDUP(E2311/L2311,2),0)</f>
        <v>59.82</v>
      </c>
      <c r="Q2311" s="7" t="s">
        <v>8309</v>
      </c>
      <c r="R2311" s="7" t="s">
        <v>8313</v>
      </c>
      <c r="S2311" s="13">
        <f t="shared" si="72"/>
        <v>41307.987696759257</v>
      </c>
      <c r="T2311" s="13">
        <f t="shared" si="7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>ROUNDUP((E2312/D2312)*100,0)</f>
        <v>429</v>
      </c>
      <c r="P2312" s="6">
        <f xml:space="preserve"> IFERROR(ROUNDUP(E2312/L2312,2),0)</f>
        <v>64.820000000000007</v>
      </c>
      <c r="Q2312" s="7" t="s">
        <v>8309</v>
      </c>
      <c r="R2312" s="7" t="s">
        <v>8313</v>
      </c>
      <c r="S2312" s="13">
        <f t="shared" si="72"/>
        <v>41324.79415509259</v>
      </c>
      <c r="T2312" s="13">
        <f t="shared" si="7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>ROUNDUP((E2313/D2313)*100,0)</f>
        <v>105</v>
      </c>
      <c r="P2313" s="6">
        <f xml:space="preserve"> IFERROR(ROUNDUP(E2313/L2313,2),0)</f>
        <v>90.100000000000009</v>
      </c>
      <c r="Q2313" s="7" t="s">
        <v>8309</v>
      </c>
      <c r="R2313" s="7" t="s">
        <v>8313</v>
      </c>
      <c r="S2313" s="13">
        <f t="shared" si="72"/>
        <v>41736.004502314812</v>
      </c>
      <c r="T2313" s="13">
        <f t="shared" si="7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>ROUNDUP((E2314/D2314)*100,0)</f>
        <v>108</v>
      </c>
      <c r="P2314" s="6">
        <f xml:space="preserve"> IFERROR(ROUNDUP(E2314/L2314,2),0)</f>
        <v>40.97</v>
      </c>
      <c r="Q2314" s="7" t="s">
        <v>8309</v>
      </c>
      <c r="R2314" s="7" t="s">
        <v>8313</v>
      </c>
      <c r="S2314" s="13">
        <f t="shared" si="72"/>
        <v>41716.632847222223</v>
      </c>
      <c r="T2314" s="13">
        <f t="shared" si="7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>ROUNDUP((E2315/D2315)*100,0)</f>
        <v>176</v>
      </c>
      <c r="P2315" s="6">
        <f xml:space="preserve"> IFERROR(ROUNDUP(E2315/L2315,2),0)</f>
        <v>56.01</v>
      </c>
      <c r="Q2315" s="7" t="s">
        <v>8309</v>
      </c>
      <c r="R2315" s="7" t="s">
        <v>8313</v>
      </c>
      <c r="S2315" s="13">
        <f t="shared" si="72"/>
        <v>41002.958634259259</v>
      </c>
      <c r="T2315" s="13">
        <f t="shared" si="73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>ROUNDUP((E2316/D2316)*100,0)</f>
        <v>157</v>
      </c>
      <c r="P2316" s="6">
        <f xml:space="preserve"> IFERROR(ROUNDUP(E2316/L2316,2),0)</f>
        <v>37.68</v>
      </c>
      <c r="Q2316" s="7" t="s">
        <v>8309</v>
      </c>
      <c r="R2316" s="7" t="s">
        <v>8313</v>
      </c>
      <c r="S2316" s="13">
        <f t="shared" si="72"/>
        <v>41037.551585648151</v>
      </c>
      <c r="T2316" s="13">
        <f t="shared" si="7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>ROUNDUP((E2317/D2317)*100,0)</f>
        <v>103</v>
      </c>
      <c r="P2317" s="6">
        <f xml:space="preserve"> IFERROR(ROUNDUP(E2317/L2317,2),0)</f>
        <v>40.08</v>
      </c>
      <c r="Q2317" s="7" t="s">
        <v>8309</v>
      </c>
      <c r="R2317" s="7" t="s">
        <v>8313</v>
      </c>
      <c r="S2317" s="13">
        <f t="shared" si="72"/>
        <v>41004.72619212963</v>
      </c>
      <c r="T2317" s="13">
        <f t="shared" si="7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>ROUNDUP((E2318/D2318)*100,0)</f>
        <v>105</v>
      </c>
      <c r="P2318" s="6">
        <f xml:space="preserve"> IFERROR(ROUNDUP(E2318/L2318,2),0)</f>
        <v>78.040000000000006</v>
      </c>
      <c r="Q2318" s="7" t="s">
        <v>8309</v>
      </c>
      <c r="R2318" s="7" t="s">
        <v>8313</v>
      </c>
      <c r="S2318" s="13">
        <f t="shared" si="72"/>
        <v>40079.725115740745</v>
      </c>
      <c r="T2318" s="13">
        <f t="shared" si="73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>ROUNDUP((E2319/D2319)*100,0)</f>
        <v>104</v>
      </c>
      <c r="P2319" s="6">
        <f xml:space="preserve"> IFERROR(ROUNDUP(E2319/L2319,2),0)</f>
        <v>18.91</v>
      </c>
      <c r="Q2319" s="7" t="s">
        <v>8309</v>
      </c>
      <c r="R2319" s="7" t="s">
        <v>8313</v>
      </c>
      <c r="S2319" s="13">
        <f t="shared" si="72"/>
        <v>40192.542233796295</v>
      </c>
      <c r="T2319" s="13">
        <f t="shared" si="7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>ROUNDUP((E2320/D2320)*100,0)</f>
        <v>122</v>
      </c>
      <c r="P2320" s="6">
        <f xml:space="preserve"> IFERROR(ROUNDUP(E2320/L2320,2),0)</f>
        <v>37.14</v>
      </c>
      <c r="Q2320" s="7" t="s">
        <v>8309</v>
      </c>
      <c r="R2320" s="7" t="s">
        <v>8313</v>
      </c>
      <c r="S2320" s="13">
        <f t="shared" si="72"/>
        <v>40050.643680555557</v>
      </c>
      <c r="T2320" s="13">
        <f t="shared" si="7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>ROUNDUP((E2321/D2321)*100,0)</f>
        <v>108</v>
      </c>
      <c r="P2321" s="6">
        <f xml:space="preserve"> IFERROR(ROUNDUP(E2321/L2321,2),0)</f>
        <v>41.97</v>
      </c>
      <c r="Q2321" s="7" t="s">
        <v>8309</v>
      </c>
      <c r="R2321" s="7" t="s">
        <v>8313</v>
      </c>
      <c r="S2321" s="13">
        <f t="shared" si="72"/>
        <v>41593.082002314812</v>
      </c>
      <c r="T2321" s="13">
        <f t="shared" si="7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>ROUNDUP((E2322/D2322)*100,0)</f>
        <v>109</v>
      </c>
      <c r="P2322" s="6">
        <f xml:space="preserve"> IFERROR(ROUNDUP(E2322/L2322,2),0)</f>
        <v>61.05</v>
      </c>
      <c r="Q2322" s="7" t="s">
        <v>8309</v>
      </c>
      <c r="R2322" s="7" t="s">
        <v>8313</v>
      </c>
      <c r="S2322" s="13">
        <f t="shared" si="72"/>
        <v>41696.817129629628</v>
      </c>
      <c r="T2322" s="13">
        <f t="shared" si="7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>ROUNDUP((E2323/D2323)*100,0)</f>
        <v>40</v>
      </c>
      <c r="P2323" s="6">
        <f xml:space="preserve"> IFERROR(ROUNDUP(E2323/L2323,2),0)</f>
        <v>64.540000000000006</v>
      </c>
      <c r="Q2323" s="7" t="s">
        <v>8347</v>
      </c>
      <c r="R2323" s="7" t="s">
        <v>8324</v>
      </c>
      <c r="S2323" s="13">
        <f t="shared" si="72"/>
        <v>42799.260428240741</v>
      </c>
      <c r="T2323" s="13">
        <f t="shared" si="7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>ROUNDUP((E2324/D2324)*100,0)</f>
        <v>4</v>
      </c>
      <c r="P2324" s="6">
        <f xml:space="preserve"> IFERROR(ROUNDUP(E2324/L2324,2),0)</f>
        <v>21.25</v>
      </c>
      <c r="Q2324" s="7" t="s">
        <v>8347</v>
      </c>
      <c r="R2324" s="7" t="s">
        <v>8324</v>
      </c>
      <c r="S2324" s="13">
        <f t="shared" si="72"/>
        <v>42804.895474537043</v>
      </c>
      <c r="T2324" s="13">
        <f t="shared" si="7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>ROUNDUP((E2325/D2325)*100,0)</f>
        <v>48</v>
      </c>
      <c r="P2325" s="6">
        <f xml:space="preserve"> IFERROR(ROUNDUP(E2325/L2325,2),0)</f>
        <v>30</v>
      </c>
      <c r="Q2325" s="7" t="s">
        <v>8347</v>
      </c>
      <c r="R2325" s="7" t="s">
        <v>8324</v>
      </c>
      <c r="S2325" s="13">
        <f t="shared" si="72"/>
        <v>42807.755173611105</v>
      </c>
      <c r="T2325" s="13">
        <f t="shared" si="73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>ROUNDUP((E2326/D2326)*100,0)</f>
        <v>21</v>
      </c>
      <c r="P2326" s="6">
        <f xml:space="preserve"> IFERROR(ROUNDUP(E2326/L2326,2),0)</f>
        <v>25.5</v>
      </c>
      <c r="Q2326" s="7" t="s">
        <v>8347</v>
      </c>
      <c r="R2326" s="7" t="s">
        <v>8324</v>
      </c>
      <c r="S2326" s="13">
        <f t="shared" si="72"/>
        <v>42790.885243055556</v>
      </c>
      <c r="T2326" s="13">
        <f t="shared" si="73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>ROUNDUP((E2327/D2327)*100,0)</f>
        <v>8</v>
      </c>
      <c r="P2327" s="6">
        <f xml:space="preserve"> IFERROR(ROUNDUP(E2327/L2327,2),0)</f>
        <v>11.43</v>
      </c>
      <c r="Q2327" s="7" t="s">
        <v>8347</v>
      </c>
      <c r="R2327" s="7" t="s">
        <v>8324</v>
      </c>
      <c r="S2327" s="13">
        <f t="shared" si="72"/>
        <v>42794.022349537037</v>
      </c>
      <c r="T2327" s="13">
        <f t="shared" si="73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>ROUNDUP((E2328/D2328)*100,0)</f>
        <v>1</v>
      </c>
      <c r="P2328" s="6">
        <f xml:space="preserve"> IFERROR(ROUNDUP(E2328/L2328,2),0)</f>
        <v>108</v>
      </c>
      <c r="Q2328" s="7" t="s">
        <v>8347</v>
      </c>
      <c r="R2328" s="7" t="s">
        <v>8324</v>
      </c>
      <c r="S2328" s="13">
        <f t="shared" si="72"/>
        <v>42804.034120370372</v>
      </c>
      <c r="T2328" s="13">
        <f t="shared" si="7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>ROUNDUP((E2329/D2329)*100,0)</f>
        <v>527</v>
      </c>
      <c r="P2329" s="6">
        <f xml:space="preserve"> IFERROR(ROUNDUP(E2329/L2329,2),0)</f>
        <v>54.89</v>
      </c>
      <c r="Q2329" s="7" t="s">
        <v>8347</v>
      </c>
      <c r="R2329" s="7" t="s">
        <v>8324</v>
      </c>
      <c r="S2329" s="13">
        <f t="shared" si="72"/>
        <v>41842.917129629634</v>
      </c>
      <c r="T2329" s="13">
        <f t="shared" si="73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>ROUNDUP((E2330/D2330)*100,0)</f>
        <v>255</v>
      </c>
      <c r="P2330" s="6">
        <f xml:space="preserve"> IFERROR(ROUNDUP(E2330/L2330,2),0)</f>
        <v>47.39</v>
      </c>
      <c r="Q2330" s="7" t="s">
        <v>8347</v>
      </c>
      <c r="R2330" s="7" t="s">
        <v>8324</v>
      </c>
      <c r="S2330" s="13">
        <f t="shared" si="72"/>
        <v>42139.781678240746</v>
      </c>
      <c r="T2330" s="13">
        <f t="shared" si="73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>ROUNDUP((E2331/D2331)*100,0)</f>
        <v>106</v>
      </c>
      <c r="P2331" s="6">
        <f xml:space="preserve"> IFERROR(ROUNDUP(E2331/L2331,2),0)</f>
        <v>211.84</v>
      </c>
      <c r="Q2331" s="7" t="s">
        <v>8347</v>
      </c>
      <c r="R2331" s="7" t="s">
        <v>8324</v>
      </c>
      <c r="S2331" s="13">
        <f t="shared" si="72"/>
        <v>41807.624374999999</v>
      </c>
      <c r="T2331" s="13">
        <f t="shared" si="7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>ROUNDUP((E2332/D2332)*100,0)</f>
        <v>103</v>
      </c>
      <c r="P2332" s="6">
        <f xml:space="preserve"> IFERROR(ROUNDUP(E2332/L2332,2),0)</f>
        <v>219.92999999999998</v>
      </c>
      <c r="Q2332" s="7" t="s">
        <v>8347</v>
      </c>
      <c r="R2332" s="7" t="s">
        <v>8324</v>
      </c>
      <c r="S2332" s="13">
        <f t="shared" si="72"/>
        <v>42332.89980324074</v>
      </c>
      <c r="T2332" s="13">
        <f t="shared" si="7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>ROUNDUP((E2333/D2333)*100,0)</f>
        <v>145</v>
      </c>
      <c r="P2333" s="6">
        <f xml:space="preserve"> IFERROR(ROUNDUP(E2333/L2333,2),0)</f>
        <v>40.799999999999997</v>
      </c>
      <c r="Q2333" s="7" t="s">
        <v>8347</v>
      </c>
      <c r="R2333" s="7" t="s">
        <v>8324</v>
      </c>
      <c r="S2333" s="13">
        <f t="shared" si="72"/>
        <v>41839.005671296298</v>
      </c>
      <c r="T2333" s="13">
        <f t="shared" si="73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>ROUNDUP((E2334/D2334)*100,0)</f>
        <v>107</v>
      </c>
      <c r="P2334" s="6">
        <f xml:space="preserve"> IFERROR(ROUNDUP(E2334/L2334,2),0)</f>
        <v>75.510000000000005</v>
      </c>
      <c r="Q2334" s="7" t="s">
        <v>8347</v>
      </c>
      <c r="R2334" s="7" t="s">
        <v>8324</v>
      </c>
      <c r="S2334" s="13">
        <f t="shared" si="72"/>
        <v>42011.628136574072</v>
      </c>
      <c r="T2334" s="13">
        <f t="shared" si="7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>ROUNDUP((E2335/D2335)*100,0)</f>
        <v>213</v>
      </c>
      <c r="P2335" s="6">
        <f xml:space="preserve"> IFERROR(ROUNDUP(E2335/L2335,2),0)</f>
        <v>13.549999999999999</v>
      </c>
      <c r="Q2335" s="7" t="s">
        <v>8347</v>
      </c>
      <c r="R2335" s="7" t="s">
        <v>8324</v>
      </c>
      <c r="S2335" s="13">
        <f t="shared" si="72"/>
        <v>41767.650347222225</v>
      </c>
      <c r="T2335" s="13">
        <f t="shared" si="7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>ROUNDUP((E2336/D2336)*100,0)</f>
        <v>102</v>
      </c>
      <c r="P2336" s="6">
        <f xml:space="preserve"> IFERROR(ROUNDUP(E2336/L2336,2),0)</f>
        <v>60.87</v>
      </c>
      <c r="Q2336" s="7" t="s">
        <v>8347</v>
      </c>
      <c r="R2336" s="7" t="s">
        <v>8324</v>
      </c>
      <c r="S2336" s="13">
        <f t="shared" si="72"/>
        <v>41918.670115740737</v>
      </c>
      <c r="T2336" s="13">
        <f t="shared" si="7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>ROUNDUP((E2337/D2337)*100,0)</f>
        <v>103</v>
      </c>
      <c r="P2337" s="6">
        <f xml:space="preserve"> IFERROR(ROUNDUP(E2337/L2337,2),0)</f>
        <v>115.7</v>
      </c>
      <c r="Q2337" s="7" t="s">
        <v>8347</v>
      </c>
      <c r="R2337" s="7" t="s">
        <v>8324</v>
      </c>
      <c r="S2337" s="13">
        <f t="shared" si="72"/>
        <v>41771.572256944448</v>
      </c>
      <c r="T2337" s="13">
        <f t="shared" si="7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>ROUNDUP((E2338/D2338)*100,0)</f>
        <v>521</v>
      </c>
      <c r="P2338" s="6">
        <f xml:space="preserve"> IFERROR(ROUNDUP(E2338/L2338,2),0)</f>
        <v>48.11</v>
      </c>
      <c r="Q2338" s="7" t="s">
        <v>8347</v>
      </c>
      <c r="R2338" s="7" t="s">
        <v>8324</v>
      </c>
      <c r="S2338" s="13">
        <f t="shared" si="72"/>
        <v>41666.924710648149</v>
      </c>
      <c r="T2338" s="13">
        <f t="shared" si="73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>ROUNDUP((E2339/D2339)*100,0)</f>
        <v>111</v>
      </c>
      <c r="P2339" s="6">
        <f xml:space="preserve"> IFERROR(ROUNDUP(E2339/L2339,2),0)</f>
        <v>74.190000000000012</v>
      </c>
      <c r="Q2339" s="7" t="s">
        <v>8347</v>
      </c>
      <c r="R2339" s="7" t="s">
        <v>8324</v>
      </c>
      <c r="S2339" s="13">
        <f t="shared" si="72"/>
        <v>41786.640543981484</v>
      </c>
      <c r="T2339" s="13">
        <f t="shared" si="7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>ROUNDUP((E2340/D2340)*100,0)</f>
        <v>102</v>
      </c>
      <c r="P2340" s="6">
        <f xml:space="preserve"> IFERROR(ROUNDUP(E2340/L2340,2),0)</f>
        <v>123.35000000000001</v>
      </c>
      <c r="Q2340" s="7" t="s">
        <v>8347</v>
      </c>
      <c r="R2340" s="7" t="s">
        <v>8324</v>
      </c>
      <c r="S2340" s="13">
        <f t="shared" si="72"/>
        <v>41789.896805555552</v>
      </c>
      <c r="T2340" s="13">
        <f t="shared" si="73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>ROUNDUP((E2341/D2341)*100,0)</f>
        <v>295</v>
      </c>
      <c r="P2341" s="6">
        <f xml:space="preserve"> IFERROR(ROUNDUP(E2341/L2341,2),0)</f>
        <v>66.63000000000001</v>
      </c>
      <c r="Q2341" s="7" t="s">
        <v>8347</v>
      </c>
      <c r="R2341" s="7" t="s">
        <v>8324</v>
      </c>
      <c r="S2341" s="13">
        <f t="shared" si="72"/>
        <v>42692.79987268518</v>
      </c>
      <c r="T2341" s="13">
        <f t="shared" si="7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>ROUNDUP((E2342/D2342)*100,0)</f>
        <v>106</v>
      </c>
      <c r="P2342" s="6">
        <f xml:space="preserve"> IFERROR(ROUNDUP(E2342/L2342,2),0)</f>
        <v>105</v>
      </c>
      <c r="Q2342" s="7" t="s">
        <v>8347</v>
      </c>
      <c r="R2342" s="7" t="s">
        <v>8324</v>
      </c>
      <c r="S2342" s="13">
        <f t="shared" si="72"/>
        <v>42643.642800925925</v>
      </c>
      <c r="T2342" s="13">
        <f t="shared" si="7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>ROUNDUP((E2343/D2343)*100,0)</f>
        <v>0</v>
      </c>
      <c r="P2343" s="6">
        <f xml:space="preserve"> IFERROR(ROUNDUP(E2343/L2343,2),0)</f>
        <v>0</v>
      </c>
      <c r="Q2343" s="7" t="s">
        <v>8339</v>
      </c>
      <c r="R2343" s="7" t="s">
        <v>8340</v>
      </c>
      <c r="S2343" s="13">
        <f t="shared" si="72"/>
        <v>42167.813703703709</v>
      </c>
      <c r="T2343" s="13">
        <f t="shared" si="7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>ROUNDUP((E2344/D2344)*100,0)</f>
        <v>0</v>
      </c>
      <c r="P2344" s="6">
        <f xml:space="preserve"> IFERROR(ROUNDUP(E2344/L2344,2),0)</f>
        <v>0</v>
      </c>
      <c r="Q2344" s="7" t="s">
        <v>8339</v>
      </c>
      <c r="R2344" s="7" t="s">
        <v>8340</v>
      </c>
      <c r="S2344" s="13">
        <f t="shared" si="72"/>
        <v>41897.702199074076</v>
      </c>
      <c r="T2344" s="13">
        <f t="shared" si="7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>ROUNDUP((E2345/D2345)*100,0)</f>
        <v>3</v>
      </c>
      <c r="P2345" s="6">
        <f xml:space="preserve"> IFERROR(ROUNDUP(E2345/L2345,2),0)</f>
        <v>300</v>
      </c>
      <c r="Q2345" s="7" t="s">
        <v>8339</v>
      </c>
      <c r="R2345" s="7" t="s">
        <v>8340</v>
      </c>
      <c r="S2345" s="13">
        <f t="shared" si="72"/>
        <v>42327.825289351851</v>
      </c>
      <c r="T2345" s="13">
        <f t="shared" si="7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>ROUNDUP((E2346/D2346)*100,0)</f>
        <v>1</v>
      </c>
      <c r="P2346" s="6">
        <f xml:space="preserve"> IFERROR(ROUNDUP(E2346/L2346,2),0)</f>
        <v>1</v>
      </c>
      <c r="Q2346" s="7" t="s">
        <v>8339</v>
      </c>
      <c r="R2346" s="7" t="s">
        <v>8340</v>
      </c>
      <c r="S2346" s="13">
        <f t="shared" si="72"/>
        <v>42515.727650462963</v>
      </c>
      <c r="T2346" s="13">
        <f t="shared" si="73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>ROUNDUP((E2347/D2347)*100,0)</f>
        <v>0</v>
      </c>
      <c r="P2347" s="6">
        <f xml:space="preserve"> IFERROR(ROUNDUP(E2347/L2347,2),0)</f>
        <v>0</v>
      </c>
      <c r="Q2347" s="7" t="s">
        <v>8339</v>
      </c>
      <c r="R2347" s="7" t="s">
        <v>8340</v>
      </c>
      <c r="S2347" s="13">
        <f t="shared" si="72"/>
        <v>42060.001805555556</v>
      </c>
      <c r="T2347" s="13">
        <f t="shared" si="7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>ROUNDUP((E2348/D2348)*100,0)</f>
        <v>1</v>
      </c>
      <c r="P2348" s="6">
        <f xml:space="preserve"> IFERROR(ROUNDUP(E2348/L2348,2),0)</f>
        <v>13</v>
      </c>
      <c r="Q2348" s="7" t="s">
        <v>8339</v>
      </c>
      <c r="R2348" s="7" t="s">
        <v>8340</v>
      </c>
      <c r="S2348" s="13">
        <f t="shared" si="72"/>
        <v>42615.79896990741</v>
      </c>
      <c r="T2348" s="13">
        <f t="shared" si="7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>ROUNDUP((E2349/D2349)*100,0)</f>
        <v>2</v>
      </c>
      <c r="P2349" s="6">
        <f xml:space="preserve"> IFERROR(ROUNDUP(E2349/L2349,2),0)</f>
        <v>15</v>
      </c>
      <c r="Q2349" s="7" t="s">
        <v>8339</v>
      </c>
      <c r="R2349" s="7" t="s">
        <v>8340</v>
      </c>
      <c r="S2349" s="13">
        <f t="shared" si="72"/>
        <v>42577.607361111113</v>
      </c>
      <c r="T2349" s="13">
        <f t="shared" si="73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>ROUNDUP((E2350/D2350)*100,0)</f>
        <v>1</v>
      </c>
      <c r="P2350" s="6">
        <f xml:space="preserve"> IFERROR(ROUNDUP(E2350/L2350,2),0)</f>
        <v>54</v>
      </c>
      <c r="Q2350" s="7" t="s">
        <v>8339</v>
      </c>
      <c r="R2350" s="7" t="s">
        <v>8340</v>
      </c>
      <c r="S2350" s="13">
        <f t="shared" si="72"/>
        <v>42360.932152777779</v>
      </c>
      <c r="T2350" s="13">
        <f t="shared" si="7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>ROUNDUP((E2351/D2351)*100,0)</f>
        <v>0</v>
      </c>
      <c r="P2351" s="6">
        <f xml:space="preserve"> IFERROR(ROUNDUP(E2351/L2351,2),0)</f>
        <v>0</v>
      </c>
      <c r="Q2351" s="7" t="s">
        <v>8339</v>
      </c>
      <c r="R2351" s="7" t="s">
        <v>8340</v>
      </c>
      <c r="S2351" s="13">
        <f t="shared" si="72"/>
        <v>42198.775787037041</v>
      </c>
      <c r="T2351" s="13">
        <f t="shared" si="7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>ROUNDUP((E2352/D2352)*100,0)</f>
        <v>0</v>
      </c>
      <c r="P2352" s="6">
        <f xml:space="preserve"> IFERROR(ROUNDUP(E2352/L2352,2),0)</f>
        <v>0</v>
      </c>
      <c r="Q2352" s="7" t="s">
        <v>8339</v>
      </c>
      <c r="R2352" s="7" t="s">
        <v>8340</v>
      </c>
      <c r="S2352" s="13">
        <f t="shared" si="72"/>
        <v>42708.842245370368</v>
      </c>
      <c r="T2352" s="13">
        <f t="shared" si="7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>ROUNDUP((E2353/D2353)*100,0)</f>
        <v>1</v>
      </c>
      <c r="P2353" s="6">
        <f xml:space="preserve"> IFERROR(ROUNDUP(E2353/L2353,2),0)</f>
        <v>15.43</v>
      </c>
      <c r="Q2353" s="7" t="s">
        <v>8339</v>
      </c>
      <c r="R2353" s="7" t="s">
        <v>8340</v>
      </c>
      <c r="S2353" s="13">
        <f t="shared" si="72"/>
        <v>42094.101145833338</v>
      </c>
      <c r="T2353" s="13">
        <f t="shared" si="7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>ROUNDUP((E2354/D2354)*100,0)</f>
        <v>0</v>
      </c>
      <c r="P2354" s="6">
        <f xml:space="preserve"> IFERROR(ROUNDUP(E2354/L2354,2),0)</f>
        <v>0</v>
      </c>
      <c r="Q2354" s="7" t="s">
        <v>8339</v>
      </c>
      <c r="R2354" s="7" t="s">
        <v>8340</v>
      </c>
      <c r="S2354" s="13">
        <f t="shared" si="72"/>
        <v>42101.633703703701</v>
      </c>
      <c r="T2354" s="13">
        <f t="shared" si="73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>ROUNDUP((E2355/D2355)*100,0)</f>
        <v>0</v>
      </c>
      <c r="P2355" s="6">
        <f xml:space="preserve"> IFERROR(ROUNDUP(E2355/L2355,2),0)</f>
        <v>0</v>
      </c>
      <c r="Q2355" s="7" t="s">
        <v>8339</v>
      </c>
      <c r="R2355" s="7" t="s">
        <v>8340</v>
      </c>
      <c r="S2355" s="13">
        <f t="shared" si="72"/>
        <v>42103.676180555558</v>
      </c>
      <c r="T2355" s="13">
        <f t="shared" si="7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>ROUNDUP((E2356/D2356)*100,0)</f>
        <v>1</v>
      </c>
      <c r="P2356" s="6">
        <f xml:space="preserve"> IFERROR(ROUNDUP(E2356/L2356,2),0)</f>
        <v>25</v>
      </c>
      <c r="Q2356" s="7" t="s">
        <v>8339</v>
      </c>
      <c r="R2356" s="7" t="s">
        <v>8340</v>
      </c>
      <c r="S2356" s="13">
        <f t="shared" si="72"/>
        <v>41954.722916666666</v>
      </c>
      <c r="T2356" s="13">
        <f t="shared" si="7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>ROUNDUP((E2357/D2357)*100,0)</f>
        <v>1</v>
      </c>
      <c r="P2357" s="6">
        <f xml:space="preserve"> IFERROR(ROUNDUP(E2357/L2357,2),0)</f>
        <v>27.5</v>
      </c>
      <c r="Q2357" s="7" t="s">
        <v>8339</v>
      </c>
      <c r="R2357" s="7" t="s">
        <v>8340</v>
      </c>
      <c r="S2357" s="13">
        <f t="shared" si="72"/>
        <v>42096.918240740735</v>
      </c>
      <c r="T2357" s="13">
        <f t="shared" si="73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>ROUNDUP((E2358/D2358)*100,0)</f>
        <v>0</v>
      </c>
      <c r="P2358" s="6">
        <f xml:space="preserve"> IFERROR(ROUNDUP(E2358/L2358,2),0)</f>
        <v>0</v>
      </c>
      <c r="Q2358" s="7" t="s">
        <v>8339</v>
      </c>
      <c r="R2358" s="7" t="s">
        <v>8340</v>
      </c>
      <c r="S2358" s="13">
        <f t="shared" si="72"/>
        <v>42130.78361111111</v>
      </c>
      <c r="T2358" s="13">
        <f t="shared" si="7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>ROUNDUP((E2359/D2359)*100,0)</f>
        <v>0</v>
      </c>
      <c r="P2359" s="6">
        <f xml:space="preserve"> IFERROR(ROUNDUP(E2359/L2359,2),0)</f>
        <v>0</v>
      </c>
      <c r="Q2359" s="7" t="s">
        <v>8339</v>
      </c>
      <c r="R2359" s="7" t="s">
        <v>8340</v>
      </c>
      <c r="S2359" s="13">
        <f t="shared" si="72"/>
        <v>42264.620115740734</v>
      </c>
      <c r="T2359" s="13">
        <f t="shared" si="7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>ROUNDUP((E2360/D2360)*100,0)</f>
        <v>0</v>
      </c>
      <c r="P2360" s="6">
        <f xml:space="preserve"> IFERROR(ROUNDUP(E2360/L2360,2),0)</f>
        <v>0</v>
      </c>
      <c r="Q2360" s="7" t="s">
        <v>8339</v>
      </c>
      <c r="R2360" s="7" t="s">
        <v>8340</v>
      </c>
      <c r="S2360" s="13">
        <f t="shared" si="72"/>
        <v>41978.930972222224</v>
      </c>
      <c r="T2360" s="13">
        <f t="shared" si="7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>ROUNDUP((E2361/D2361)*100,0)</f>
        <v>15</v>
      </c>
      <c r="P2361" s="6">
        <f xml:space="preserve"> IFERROR(ROUNDUP(E2361/L2361,2),0)</f>
        <v>367</v>
      </c>
      <c r="Q2361" s="7" t="s">
        <v>8339</v>
      </c>
      <c r="R2361" s="7" t="s">
        <v>8340</v>
      </c>
      <c r="S2361" s="13">
        <f t="shared" si="72"/>
        <v>42159.649583333332</v>
      </c>
      <c r="T2361" s="13">
        <f t="shared" si="7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>ROUNDUP((E2362/D2362)*100,0)</f>
        <v>1</v>
      </c>
      <c r="P2362" s="6">
        <f xml:space="preserve"> IFERROR(ROUNDUP(E2362/L2362,2),0)</f>
        <v>2</v>
      </c>
      <c r="Q2362" s="7" t="s">
        <v>8339</v>
      </c>
      <c r="R2362" s="7" t="s">
        <v>8340</v>
      </c>
      <c r="S2362" s="13">
        <f t="shared" si="72"/>
        <v>42377.70694444445</v>
      </c>
      <c r="T2362" s="13">
        <f t="shared" si="7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>ROUNDUP((E2363/D2363)*100,0)</f>
        <v>0</v>
      </c>
      <c r="P2363" s="6">
        <f xml:space="preserve"> IFERROR(ROUNDUP(E2363/L2363,2),0)</f>
        <v>0</v>
      </c>
      <c r="Q2363" s="7" t="s">
        <v>8339</v>
      </c>
      <c r="R2363" s="7" t="s">
        <v>8340</v>
      </c>
      <c r="S2363" s="13">
        <f t="shared" si="72"/>
        <v>42466.858888888892</v>
      </c>
      <c r="T2363" s="13">
        <f t="shared" si="7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>ROUNDUP((E2364/D2364)*100,0)</f>
        <v>29</v>
      </c>
      <c r="P2364" s="6">
        <f xml:space="preserve"> IFERROR(ROUNDUP(E2364/L2364,2),0)</f>
        <v>60</v>
      </c>
      <c r="Q2364" s="7" t="s">
        <v>8339</v>
      </c>
      <c r="R2364" s="7" t="s">
        <v>8340</v>
      </c>
      <c r="S2364" s="13">
        <f t="shared" si="72"/>
        <v>41954.688310185185</v>
      </c>
      <c r="T2364" s="13">
        <f t="shared" si="7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>ROUNDUP((E2365/D2365)*100,0)</f>
        <v>0</v>
      </c>
      <c r="P2365" s="6">
        <f xml:space="preserve"> IFERROR(ROUNDUP(E2365/L2365,2),0)</f>
        <v>0</v>
      </c>
      <c r="Q2365" s="7" t="s">
        <v>8339</v>
      </c>
      <c r="R2365" s="7" t="s">
        <v>8340</v>
      </c>
      <c r="S2365" s="13">
        <f t="shared" si="72"/>
        <v>42322.011574074073</v>
      </c>
      <c r="T2365" s="13">
        <f t="shared" si="73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>ROUNDUP((E2366/D2366)*100,0)</f>
        <v>0</v>
      </c>
      <c r="P2366" s="6">
        <f xml:space="preserve"> IFERROR(ROUNDUP(E2366/L2366,2),0)</f>
        <v>0</v>
      </c>
      <c r="Q2366" s="7" t="s">
        <v>8339</v>
      </c>
      <c r="R2366" s="7" t="s">
        <v>8340</v>
      </c>
      <c r="S2366" s="13">
        <f t="shared" si="72"/>
        <v>42248.934675925921</v>
      </c>
      <c r="T2366" s="13">
        <f t="shared" si="73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>ROUNDUP((E2367/D2367)*100,0)</f>
        <v>0</v>
      </c>
      <c r="P2367" s="6">
        <f xml:space="preserve"> IFERROR(ROUNDUP(E2367/L2367,2),0)</f>
        <v>0</v>
      </c>
      <c r="Q2367" s="7" t="s">
        <v>8339</v>
      </c>
      <c r="R2367" s="7" t="s">
        <v>8340</v>
      </c>
      <c r="S2367" s="13">
        <f t="shared" si="72"/>
        <v>42346.736400462964</v>
      </c>
      <c r="T2367" s="13">
        <f t="shared" si="7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>ROUNDUP((E2368/D2368)*100,0)</f>
        <v>11</v>
      </c>
      <c r="P2368" s="6">
        <f xml:space="preserve"> IFERROR(ROUNDUP(E2368/L2368,2),0)</f>
        <v>97.410000000000011</v>
      </c>
      <c r="Q2368" s="7" t="s">
        <v>8339</v>
      </c>
      <c r="R2368" s="7" t="s">
        <v>8340</v>
      </c>
      <c r="S2368" s="13">
        <f t="shared" si="72"/>
        <v>42268.531631944439</v>
      </c>
      <c r="T2368" s="13">
        <f t="shared" si="73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>ROUNDUP((E2369/D2369)*100,0)</f>
        <v>2</v>
      </c>
      <c r="P2369" s="6">
        <f xml:space="preserve"> IFERROR(ROUNDUP(E2369/L2369,2),0)</f>
        <v>47.86</v>
      </c>
      <c r="Q2369" s="7" t="s">
        <v>8339</v>
      </c>
      <c r="R2369" s="7" t="s">
        <v>8340</v>
      </c>
      <c r="S2369" s="13">
        <f t="shared" si="72"/>
        <v>42425.970092592594</v>
      </c>
      <c r="T2369" s="13">
        <f t="shared" si="73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>ROUNDUP((E2370/D2370)*100,0)</f>
        <v>1</v>
      </c>
      <c r="P2370" s="6">
        <f xml:space="preserve"> IFERROR(ROUNDUP(E2370/L2370,2),0)</f>
        <v>50</v>
      </c>
      <c r="Q2370" s="7" t="s">
        <v>8339</v>
      </c>
      <c r="R2370" s="7" t="s">
        <v>8340</v>
      </c>
      <c r="S2370" s="13">
        <f t="shared" si="72"/>
        <v>42063.721817129626</v>
      </c>
      <c r="T2370" s="13">
        <f t="shared" si="73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>ROUNDUP((E2371/D2371)*100,0)</f>
        <v>0</v>
      </c>
      <c r="P2371" s="6">
        <f xml:space="preserve"> IFERROR(ROUNDUP(E2371/L2371,2),0)</f>
        <v>0</v>
      </c>
      <c r="Q2371" s="7" t="s">
        <v>8339</v>
      </c>
      <c r="R2371" s="7" t="s">
        <v>8340</v>
      </c>
      <c r="S2371" s="13">
        <f t="shared" ref="S2371:S2434" si="74">(((J2371/60)/60)/24)+DATE(1970,1,1)</f>
        <v>42380.812627314815</v>
      </c>
      <c r="T2371" s="13">
        <f t="shared" ref="T2371:T2434" si="75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>ROUNDUP((E2372/D2372)*100,0)</f>
        <v>1</v>
      </c>
      <c r="P2372" s="6">
        <f xml:space="preserve"> IFERROR(ROUNDUP(E2372/L2372,2),0)</f>
        <v>20.5</v>
      </c>
      <c r="Q2372" s="7" t="s">
        <v>8339</v>
      </c>
      <c r="R2372" s="7" t="s">
        <v>8340</v>
      </c>
      <c r="S2372" s="13">
        <f t="shared" si="74"/>
        <v>41961.18913194444</v>
      </c>
      <c r="T2372" s="13">
        <f t="shared" si="75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>ROUNDUP((E2373/D2373)*100,0)</f>
        <v>0</v>
      </c>
      <c r="P2373" s="6">
        <f xml:space="preserve"> IFERROR(ROUNDUP(E2373/L2373,2),0)</f>
        <v>0</v>
      </c>
      <c r="Q2373" s="7" t="s">
        <v>8339</v>
      </c>
      <c r="R2373" s="7" t="s">
        <v>8340</v>
      </c>
      <c r="S2373" s="13">
        <f t="shared" si="74"/>
        <v>42150.777731481481</v>
      </c>
      <c r="T2373" s="13">
        <f t="shared" si="75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>ROUNDUP((E2374/D2374)*100,0)</f>
        <v>4</v>
      </c>
      <c r="P2374" s="6">
        <f xml:space="preserve"> IFERROR(ROUNDUP(E2374/L2374,2),0)</f>
        <v>30</v>
      </c>
      <c r="Q2374" s="7" t="s">
        <v>8339</v>
      </c>
      <c r="R2374" s="7" t="s">
        <v>8340</v>
      </c>
      <c r="S2374" s="13">
        <f t="shared" si="74"/>
        <v>42088.069108796291</v>
      </c>
      <c r="T2374" s="13">
        <f t="shared" si="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>ROUNDUP((E2375/D2375)*100,0)</f>
        <v>1</v>
      </c>
      <c r="P2375" s="6">
        <f xml:space="preserve"> IFERROR(ROUNDUP(E2375/L2375,2),0)</f>
        <v>50</v>
      </c>
      <c r="Q2375" s="7" t="s">
        <v>8339</v>
      </c>
      <c r="R2375" s="7" t="s">
        <v>8340</v>
      </c>
      <c r="S2375" s="13">
        <f t="shared" si="74"/>
        <v>42215.662314814821</v>
      </c>
      <c r="T2375" s="13">
        <f t="shared" si="7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>ROUNDUP((E2376/D2376)*100,0)</f>
        <v>1</v>
      </c>
      <c r="P2376" s="6">
        <f xml:space="preserve"> IFERROR(ROUNDUP(E2376/L2376,2),0)</f>
        <v>10</v>
      </c>
      <c r="Q2376" s="7" t="s">
        <v>8339</v>
      </c>
      <c r="R2376" s="7" t="s">
        <v>8340</v>
      </c>
      <c r="S2376" s="13">
        <f t="shared" si="74"/>
        <v>42017.843287037031</v>
      </c>
      <c r="T2376" s="13">
        <f t="shared" si="75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>ROUNDUP((E2377/D2377)*100,0)</f>
        <v>0</v>
      </c>
      <c r="P2377" s="6">
        <f xml:space="preserve"> IFERROR(ROUNDUP(E2377/L2377,2),0)</f>
        <v>0</v>
      </c>
      <c r="Q2377" s="7" t="s">
        <v>8339</v>
      </c>
      <c r="R2377" s="7" t="s">
        <v>8340</v>
      </c>
      <c r="S2377" s="13">
        <f t="shared" si="74"/>
        <v>42592.836076388892</v>
      </c>
      <c r="T2377" s="13">
        <f t="shared" si="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>ROUNDUP((E2378/D2378)*100,0)</f>
        <v>11</v>
      </c>
      <c r="P2378" s="6">
        <f xml:space="preserve"> IFERROR(ROUNDUP(E2378/L2378,2),0)</f>
        <v>81.59</v>
      </c>
      <c r="Q2378" s="7" t="s">
        <v>8339</v>
      </c>
      <c r="R2378" s="7" t="s">
        <v>8340</v>
      </c>
      <c r="S2378" s="13">
        <f t="shared" si="74"/>
        <v>42318.925532407404</v>
      </c>
      <c r="T2378" s="13">
        <f t="shared" si="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>ROUNDUP((E2379/D2379)*100,0)</f>
        <v>0</v>
      </c>
      <c r="P2379" s="6">
        <f xml:space="preserve"> IFERROR(ROUNDUP(E2379/L2379,2),0)</f>
        <v>0</v>
      </c>
      <c r="Q2379" s="7" t="s">
        <v>8339</v>
      </c>
      <c r="R2379" s="7" t="s">
        <v>8340</v>
      </c>
      <c r="S2379" s="13">
        <f t="shared" si="74"/>
        <v>42669.870173611111</v>
      </c>
      <c r="T2379" s="13">
        <f t="shared" si="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>ROUNDUP((E2380/D2380)*100,0)</f>
        <v>0</v>
      </c>
      <c r="P2380" s="6">
        <f xml:space="preserve"> IFERROR(ROUNDUP(E2380/L2380,2),0)</f>
        <v>0</v>
      </c>
      <c r="Q2380" s="7" t="s">
        <v>8339</v>
      </c>
      <c r="R2380" s="7" t="s">
        <v>8340</v>
      </c>
      <c r="S2380" s="13">
        <f t="shared" si="74"/>
        <v>42213.013078703705</v>
      </c>
      <c r="T2380" s="13">
        <f t="shared" si="75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>ROUNDUP((E2381/D2381)*100,0)</f>
        <v>0</v>
      </c>
      <c r="P2381" s="6">
        <f xml:space="preserve"> IFERROR(ROUNDUP(E2381/L2381,2),0)</f>
        <v>0</v>
      </c>
      <c r="Q2381" s="7" t="s">
        <v>8339</v>
      </c>
      <c r="R2381" s="7" t="s">
        <v>8340</v>
      </c>
      <c r="S2381" s="13">
        <f t="shared" si="74"/>
        <v>42237.016388888893</v>
      </c>
      <c r="T2381" s="13">
        <f t="shared" si="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>ROUNDUP((E2382/D2382)*100,0)</f>
        <v>1</v>
      </c>
      <c r="P2382" s="6">
        <f xml:space="preserve"> IFERROR(ROUNDUP(E2382/L2382,2),0)</f>
        <v>18.34</v>
      </c>
      <c r="Q2382" s="7" t="s">
        <v>8339</v>
      </c>
      <c r="R2382" s="7" t="s">
        <v>8340</v>
      </c>
      <c r="S2382" s="13">
        <f t="shared" si="74"/>
        <v>42248.793310185181</v>
      </c>
      <c r="T2382" s="13">
        <f t="shared" si="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>ROUNDUP((E2383/D2383)*100,0)</f>
        <v>2</v>
      </c>
      <c r="P2383" s="6">
        <f xml:space="preserve"> IFERROR(ROUNDUP(E2383/L2383,2),0)</f>
        <v>224.42999999999998</v>
      </c>
      <c r="Q2383" s="7" t="s">
        <v>8339</v>
      </c>
      <c r="R2383" s="7" t="s">
        <v>8340</v>
      </c>
      <c r="S2383" s="13">
        <f t="shared" si="74"/>
        <v>42074.935740740737</v>
      </c>
      <c r="T2383" s="13">
        <f t="shared" si="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>ROUNDUP((E2384/D2384)*100,0)</f>
        <v>3</v>
      </c>
      <c r="P2384" s="6">
        <f xml:space="preserve"> IFERROR(ROUNDUP(E2384/L2384,2),0)</f>
        <v>37.5</v>
      </c>
      <c r="Q2384" s="7" t="s">
        <v>8339</v>
      </c>
      <c r="R2384" s="7" t="s">
        <v>8340</v>
      </c>
      <c r="S2384" s="13">
        <f t="shared" si="74"/>
        <v>42195.187534722223</v>
      </c>
      <c r="T2384" s="13">
        <f t="shared" si="75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>ROUNDUP((E2385/D2385)*100,0)</f>
        <v>5</v>
      </c>
      <c r="P2385" s="6">
        <f xml:space="preserve"> IFERROR(ROUNDUP(E2385/L2385,2),0)</f>
        <v>145</v>
      </c>
      <c r="Q2385" s="7" t="s">
        <v>8339</v>
      </c>
      <c r="R2385" s="7" t="s">
        <v>8340</v>
      </c>
      <c r="S2385" s="13">
        <f t="shared" si="74"/>
        <v>42027.056793981479</v>
      </c>
      <c r="T2385" s="13">
        <f t="shared" si="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>ROUNDUP((E2386/D2386)*100,0)</f>
        <v>1</v>
      </c>
      <c r="P2386" s="6">
        <f xml:space="preserve"> IFERROR(ROUNDUP(E2386/L2386,2),0)</f>
        <v>1</v>
      </c>
      <c r="Q2386" s="7" t="s">
        <v>8339</v>
      </c>
      <c r="R2386" s="7" t="s">
        <v>8340</v>
      </c>
      <c r="S2386" s="13">
        <f t="shared" si="74"/>
        <v>41927.067627314813</v>
      </c>
      <c r="T2386" s="13">
        <f t="shared" si="75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>ROUNDUP((E2387/D2387)*100,0)</f>
        <v>2</v>
      </c>
      <c r="P2387" s="6">
        <f xml:space="preserve"> IFERROR(ROUNDUP(E2387/L2387,2),0)</f>
        <v>112.58</v>
      </c>
      <c r="Q2387" s="7" t="s">
        <v>8339</v>
      </c>
      <c r="R2387" s="7" t="s">
        <v>8340</v>
      </c>
      <c r="S2387" s="13">
        <f t="shared" si="74"/>
        <v>42191.70175925926</v>
      </c>
      <c r="T2387" s="13">
        <f t="shared" si="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>ROUNDUP((E2388/D2388)*100,0)</f>
        <v>0</v>
      </c>
      <c r="P2388" s="6">
        <f xml:space="preserve"> IFERROR(ROUNDUP(E2388/L2388,2),0)</f>
        <v>0</v>
      </c>
      <c r="Q2388" s="7" t="s">
        <v>8339</v>
      </c>
      <c r="R2388" s="7" t="s">
        <v>8340</v>
      </c>
      <c r="S2388" s="13">
        <f t="shared" si="74"/>
        <v>41954.838240740741</v>
      </c>
      <c r="T2388" s="13">
        <f t="shared" si="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>ROUNDUP((E2389/D2389)*100,0)</f>
        <v>1</v>
      </c>
      <c r="P2389" s="6">
        <f xml:space="preserve"> IFERROR(ROUNDUP(E2389/L2389,2),0)</f>
        <v>342</v>
      </c>
      <c r="Q2389" s="7" t="s">
        <v>8339</v>
      </c>
      <c r="R2389" s="7" t="s">
        <v>8340</v>
      </c>
      <c r="S2389" s="13">
        <f t="shared" si="74"/>
        <v>42528.626620370371</v>
      </c>
      <c r="T2389" s="13">
        <f t="shared" si="75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>ROUNDUP((E2390/D2390)*100,0)</f>
        <v>2</v>
      </c>
      <c r="P2390" s="6">
        <f xml:space="preserve"> IFERROR(ROUNDUP(E2390/L2390,2),0)</f>
        <v>57.879999999999995</v>
      </c>
      <c r="Q2390" s="7" t="s">
        <v>8339</v>
      </c>
      <c r="R2390" s="7" t="s">
        <v>8340</v>
      </c>
      <c r="S2390" s="13">
        <f t="shared" si="74"/>
        <v>41989.853692129633</v>
      </c>
      <c r="T2390" s="13">
        <f t="shared" si="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>ROUNDUP((E2391/D2391)*100,0)</f>
        <v>1</v>
      </c>
      <c r="P2391" s="6">
        <f xml:space="preserve"> IFERROR(ROUNDUP(E2391/L2391,2),0)</f>
        <v>30</v>
      </c>
      <c r="Q2391" s="7" t="s">
        <v>8339</v>
      </c>
      <c r="R2391" s="7" t="s">
        <v>8340</v>
      </c>
      <c r="S2391" s="13">
        <f t="shared" si="74"/>
        <v>42179.653379629628</v>
      </c>
      <c r="T2391" s="13">
        <f t="shared" si="75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>ROUNDUP((E2392/D2392)*100,0)</f>
        <v>0</v>
      </c>
      <c r="P2392" s="6">
        <f xml:space="preserve"> IFERROR(ROUNDUP(E2392/L2392,2),0)</f>
        <v>0</v>
      </c>
      <c r="Q2392" s="7" t="s">
        <v>8339</v>
      </c>
      <c r="R2392" s="7" t="s">
        <v>8340</v>
      </c>
      <c r="S2392" s="13">
        <f t="shared" si="74"/>
        <v>41968.262314814812</v>
      </c>
      <c r="T2392" s="13">
        <f t="shared" si="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>ROUNDUP((E2393/D2393)*100,0)</f>
        <v>1</v>
      </c>
      <c r="P2393" s="6">
        <f xml:space="preserve"> IFERROR(ROUNDUP(E2393/L2393,2),0)</f>
        <v>25</v>
      </c>
      <c r="Q2393" s="7" t="s">
        <v>8339</v>
      </c>
      <c r="R2393" s="7" t="s">
        <v>8340</v>
      </c>
      <c r="S2393" s="13">
        <f t="shared" si="74"/>
        <v>42064.794490740736</v>
      </c>
      <c r="T2393" s="13">
        <f t="shared" si="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>ROUNDUP((E2394/D2394)*100,0)</f>
        <v>0</v>
      </c>
      <c r="P2394" s="6">
        <f xml:space="preserve"> IFERROR(ROUNDUP(E2394/L2394,2),0)</f>
        <v>0</v>
      </c>
      <c r="Q2394" s="7" t="s">
        <v>8339</v>
      </c>
      <c r="R2394" s="7" t="s">
        <v>8340</v>
      </c>
      <c r="S2394" s="13">
        <f t="shared" si="74"/>
        <v>42276.120636574073</v>
      </c>
      <c r="T2394" s="13">
        <f t="shared" si="75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>ROUNDUP((E2395/D2395)*100,0)</f>
        <v>1</v>
      </c>
      <c r="P2395" s="6">
        <f xml:space="preserve"> IFERROR(ROUNDUP(E2395/L2395,2),0)</f>
        <v>50</v>
      </c>
      <c r="Q2395" s="7" t="s">
        <v>8339</v>
      </c>
      <c r="R2395" s="7" t="s">
        <v>8340</v>
      </c>
      <c r="S2395" s="13">
        <f t="shared" si="74"/>
        <v>42194.648344907408</v>
      </c>
      <c r="T2395" s="13">
        <f t="shared" si="75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>ROUNDUP((E2396/D2396)*100,0)</f>
        <v>1</v>
      </c>
      <c r="P2396" s="6">
        <f xml:space="preserve"> IFERROR(ROUNDUP(E2396/L2396,2),0)</f>
        <v>1.5</v>
      </c>
      <c r="Q2396" s="7" t="s">
        <v>8339</v>
      </c>
      <c r="R2396" s="7" t="s">
        <v>8340</v>
      </c>
      <c r="S2396" s="13">
        <f t="shared" si="74"/>
        <v>42031.362187499995</v>
      </c>
      <c r="T2396" s="13">
        <f t="shared" si="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>ROUNDUP((E2397/D2397)*100,0)</f>
        <v>0</v>
      </c>
      <c r="P2397" s="6">
        <f xml:space="preserve"> IFERROR(ROUNDUP(E2397/L2397,2),0)</f>
        <v>0</v>
      </c>
      <c r="Q2397" s="7" t="s">
        <v>8339</v>
      </c>
      <c r="R2397" s="7" t="s">
        <v>8340</v>
      </c>
      <c r="S2397" s="13">
        <f t="shared" si="74"/>
        <v>42717.121377314819</v>
      </c>
      <c r="T2397" s="13">
        <f t="shared" si="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>ROUNDUP((E2398/D2398)*100,0)</f>
        <v>1</v>
      </c>
      <c r="P2398" s="6">
        <f xml:space="preserve"> IFERROR(ROUNDUP(E2398/L2398,2),0)</f>
        <v>10</v>
      </c>
      <c r="Q2398" s="7" t="s">
        <v>8339</v>
      </c>
      <c r="R2398" s="7" t="s">
        <v>8340</v>
      </c>
      <c r="S2398" s="13">
        <f t="shared" si="74"/>
        <v>42262.849050925928</v>
      </c>
      <c r="T2398" s="13">
        <f t="shared" si="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>ROUNDUP((E2399/D2399)*100,0)</f>
        <v>0</v>
      </c>
      <c r="P2399" s="6">
        <f xml:space="preserve"> IFERROR(ROUNDUP(E2399/L2399,2),0)</f>
        <v>0</v>
      </c>
      <c r="Q2399" s="7" t="s">
        <v>8339</v>
      </c>
      <c r="R2399" s="7" t="s">
        <v>8340</v>
      </c>
      <c r="S2399" s="13">
        <f t="shared" si="74"/>
        <v>41976.88490740741</v>
      </c>
      <c r="T2399" s="13">
        <f t="shared" si="75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>ROUNDUP((E2400/D2400)*100,0)</f>
        <v>0</v>
      </c>
      <c r="P2400" s="6">
        <f xml:space="preserve"> IFERROR(ROUNDUP(E2400/L2400,2),0)</f>
        <v>0</v>
      </c>
      <c r="Q2400" s="7" t="s">
        <v>8339</v>
      </c>
      <c r="R2400" s="7" t="s">
        <v>8340</v>
      </c>
      <c r="S2400" s="13">
        <f t="shared" si="74"/>
        <v>42157.916481481487</v>
      </c>
      <c r="T2400" s="13">
        <f t="shared" si="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>ROUNDUP((E2401/D2401)*100,0)</f>
        <v>0</v>
      </c>
      <c r="P2401" s="6">
        <f xml:space="preserve"> IFERROR(ROUNDUP(E2401/L2401,2),0)</f>
        <v>0</v>
      </c>
      <c r="Q2401" s="7" t="s">
        <v>8339</v>
      </c>
      <c r="R2401" s="7" t="s">
        <v>8340</v>
      </c>
      <c r="S2401" s="13">
        <f t="shared" si="74"/>
        <v>41956.853078703702</v>
      </c>
      <c r="T2401" s="13">
        <f t="shared" si="75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>ROUNDUP((E2402/D2402)*100,0)</f>
        <v>0</v>
      </c>
      <c r="P2402" s="6">
        <f xml:space="preserve"> IFERROR(ROUNDUP(E2402/L2402,2),0)</f>
        <v>0</v>
      </c>
      <c r="Q2402" s="7" t="s">
        <v>8339</v>
      </c>
      <c r="R2402" s="7" t="s">
        <v>8340</v>
      </c>
      <c r="S2402" s="13">
        <f t="shared" si="74"/>
        <v>42444.268101851849</v>
      </c>
      <c r="T2402" s="13">
        <f t="shared" si="75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>ROUNDUP((E2403/D2403)*100,0)</f>
        <v>1</v>
      </c>
      <c r="P2403" s="6">
        <f xml:space="preserve"> IFERROR(ROUNDUP(E2403/L2403,2),0)</f>
        <v>22.34</v>
      </c>
      <c r="Q2403" s="7" t="s">
        <v>8347</v>
      </c>
      <c r="R2403" s="7" t="s">
        <v>8323</v>
      </c>
      <c r="S2403" s="13">
        <f t="shared" si="74"/>
        <v>42374.822870370372</v>
      </c>
      <c r="T2403" s="13">
        <f t="shared" si="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>ROUNDUP((E2404/D2404)*100,0)</f>
        <v>1</v>
      </c>
      <c r="P2404" s="6">
        <f xml:space="preserve"> IFERROR(ROUNDUP(E2404/L2404,2),0)</f>
        <v>52</v>
      </c>
      <c r="Q2404" s="7" t="s">
        <v>8347</v>
      </c>
      <c r="R2404" s="7" t="s">
        <v>8323</v>
      </c>
      <c r="S2404" s="13">
        <f t="shared" si="74"/>
        <v>42107.679756944446</v>
      </c>
      <c r="T2404" s="13">
        <f t="shared" si="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>ROUNDUP((E2405/D2405)*100,0)</f>
        <v>17</v>
      </c>
      <c r="P2405" s="6">
        <f xml:space="preserve"> IFERROR(ROUNDUP(E2405/L2405,2),0)</f>
        <v>16.84</v>
      </c>
      <c r="Q2405" s="7" t="s">
        <v>8347</v>
      </c>
      <c r="R2405" s="7" t="s">
        <v>8323</v>
      </c>
      <c r="S2405" s="13">
        <f t="shared" si="74"/>
        <v>42399.882615740738</v>
      </c>
      <c r="T2405" s="13">
        <f t="shared" si="75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>ROUNDUP((E2406/D2406)*100,0)</f>
        <v>0</v>
      </c>
      <c r="P2406" s="6">
        <f xml:space="preserve"> IFERROR(ROUNDUP(E2406/L2406,2),0)</f>
        <v>0</v>
      </c>
      <c r="Q2406" s="7" t="s">
        <v>8347</v>
      </c>
      <c r="R2406" s="7" t="s">
        <v>8323</v>
      </c>
      <c r="S2406" s="13">
        <f t="shared" si="74"/>
        <v>42342.03943287037</v>
      </c>
      <c r="T2406" s="13">
        <f t="shared" si="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>ROUNDUP((E2407/D2407)*100,0)</f>
        <v>23</v>
      </c>
      <c r="P2407" s="6">
        <f xml:space="preserve"> IFERROR(ROUNDUP(E2407/L2407,2),0)</f>
        <v>56.3</v>
      </c>
      <c r="Q2407" s="7" t="s">
        <v>8347</v>
      </c>
      <c r="R2407" s="7" t="s">
        <v>8323</v>
      </c>
      <c r="S2407" s="13">
        <f t="shared" si="74"/>
        <v>42595.585358796292</v>
      </c>
      <c r="T2407" s="13">
        <f t="shared" si="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>ROUNDUP((E2408/D2408)*100,0)</f>
        <v>42</v>
      </c>
      <c r="P2408" s="6">
        <f xml:space="preserve"> IFERROR(ROUNDUP(E2408/L2408,2),0)</f>
        <v>84.070000000000007</v>
      </c>
      <c r="Q2408" s="7" t="s">
        <v>8347</v>
      </c>
      <c r="R2408" s="7" t="s">
        <v>8323</v>
      </c>
      <c r="S2408" s="13">
        <f t="shared" si="74"/>
        <v>41983.110995370371</v>
      </c>
      <c r="T2408" s="13">
        <f t="shared" si="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>ROUNDUP((E2409/D2409)*100,0)</f>
        <v>26</v>
      </c>
      <c r="P2409" s="6">
        <f xml:space="preserve"> IFERROR(ROUNDUP(E2409/L2409,2),0)</f>
        <v>168.39999999999998</v>
      </c>
      <c r="Q2409" s="7" t="s">
        <v>8347</v>
      </c>
      <c r="R2409" s="7" t="s">
        <v>8323</v>
      </c>
      <c r="S2409" s="13">
        <f t="shared" si="74"/>
        <v>42082.575555555552</v>
      </c>
      <c r="T2409" s="13">
        <f t="shared" si="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>ROUNDUP((E2410/D2410)*100,0)</f>
        <v>1</v>
      </c>
      <c r="P2410" s="6">
        <f xml:space="preserve"> IFERROR(ROUNDUP(E2410/L2410,2),0)</f>
        <v>15</v>
      </c>
      <c r="Q2410" s="7" t="s">
        <v>8347</v>
      </c>
      <c r="R2410" s="7" t="s">
        <v>8323</v>
      </c>
      <c r="S2410" s="13">
        <f t="shared" si="74"/>
        <v>41919.140706018516</v>
      </c>
      <c r="T2410" s="13">
        <f t="shared" si="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>ROUNDUP((E2411/D2411)*100,0)</f>
        <v>2</v>
      </c>
      <c r="P2411" s="6">
        <f xml:space="preserve"> IFERROR(ROUNDUP(E2411/L2411,2),0)</f>
        <v>76.67</v>
      </c>
      <c r="Q2411" s="7" t="s">
        <v>8347</v>
      </c>
      <c r="R2411" s="7" t="s">
        <v>8323</v>
      </c>
      <c r="S2411" s="13">
        <f t="shared" si="74"/>
        <v>42204.875868055555</v>
      </c>
      <c r="T2411" s="13">
        <f t="shared" si="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>ROUNDUP((E2412/D2412)*100,0)</f>
        <v>0</v>
      </c>
      <c r="P2412" s="6">
        <f xml:space="preserve"> IFERROR(ROUNDUP(E2412/L2412,2),0)</f>
        <v>0</v>
      </c>
      <c r="Q2412" s="7" t="s">
        <v>8347</v>
      </c>
      <c r="R2412" s="7" t="s">
        <v>8323</v>
      </c>
      <c r="S2412" s="13">
        <f t="shared" si="74"/>
        <v>42224.408275462964</v>
      </c>
      <c r="T2412" s="13">
        <f t="shared" si="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>ROUNDUP((E2413/D2413)*100,0)</f>
        <v>1</v>
      </c>
      <c r="P2413" s="6">
        <f xml:space="preserve"> IFERROR(ROUNDUP(E2413/L2413,2),0)</f>
        <v>50.339999999999996</v>
      </c>
      <c r="Q2413" s="7" t="s">
        <v>8347</v>
      </c>
      <c r="R2413" s="7" t="s">
        <v>8323</v>
      </c>
      <c r="S2413" s="13">
        <f t="shared" si="74"/>
        <v>42211.732430555552</v>
      </c>
      <c r="T2413" s="13">
        <f t="shared" si="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>ROUNDUP((E2414/D2414)*100,0)</f>
        <v>0</v>
      </c>
      <c r="P2414" s="6">
        <f xml:space="preserve"> IFERROR(ROUNDUP(E2414/L2414,2),0)</f>
        <v>0</v>
      </c>
      <c r="Q2414" s="7" t="s">
        <v>8347</v>
      </c>
      <c r="R2414" s="7" t="s">
        <v>8323</v>
      </c>
      <c r="S2414" s="13">
        <f t="shared" si="74"/>
        <v>42655.736956018518</v>
      </c>
      <c r="T2414" s="13">
        <f t="shared" si="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>ROUNDUP((E2415/D2415)*100,0)</f>
        <v>1</v>
      </c>
      <c r="P2415" s="6">
        <f xml:space="preserve"> IFERROR(ROUNDUP(E2415/L2415,2),0)</f>
        <v>8.34</v>
      </c>
      <c r="Q2415" s="7" t="s">
        <v>8347</v>
      </c>
      <c r="R2415" s="7" t="s">
        <v>8323</v>
      </c>
      <c r="S2415" s="13">
        <f t="shared" si="74"/>
        <v>41760.10974537037</v>
      </c>
      <c r="T2415" s="13">
        <f t="shared" si="75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>ROUNDUP((E2416/D2416)*100,0)</f>
        <v>4</v>
      </c>
      <c r="P2416" s="6">
        <f xml:space="preserve"> IFERROR(ROUNDUP(E2416/L2416,2),0)</f>
        <v>35.39</v>
      </c>
      <c r="Q2416" s="7" t="s">
        <v>8347</v>
      </c>
      <c r="R2416" s="7" t="s">
        <v>8323</v>
      </c>
      <c r="S2416" s="13">
        <f t="shared" si="74"/>
        <v>42198.695138888885</v>
      </c>
      <c r="T2416" s="13">
        <f t="shared" si="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>ROUNDUP((E2417/D2417)*100,0)</f>
        <v>1</v>
      </c>
      <c r="P2417" s="6">
        <f xml:space="preserve"> IFERROR(ROUNDUP(E2417/L2417,2),0)</f>
        <v>55.839999999999996</v>
      </c>
      <c r="Q2417" s="7" t="s">
        <v>8347</v>
      </c>
      <c r="R2417" s="7" t="s">
        <v>8323</v>
      </c>
      <c r="S2417" s="13">
        <f t="shared" si="74"/>
        <v>42536.862800925926</v>
      </c>
      <c r="T2417" s="13">
        <f t="shared" si="75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>ROUNDUP((E2418/D2418)*100,0)</f>
        <v>1</v>
      </c>
      <c r="P2418" s="6">
        <f xml:space="preserve"> IFERROR(ROUNDUP(E2418/L2418,2),0)</f>
        <v>5</v>
      </c>
      <c r="Q2418" s="7" t="s">
        <v>8347</v>
      </c>
      <c r="R2418" s="7" t="s">
        <v>8323</v>
      </c>
      <c r="S2418" s="13">
        <f t="shared" si="74"/>
        <v>42019.737766203703</v>
      </c>
      <c r="T2418" s="13">
        <f t="shared" si="75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>ROUNDUP((E2419/D2419)*100,0)</f>
        <v>0</v>
      </c>
      <c r="P2419" s="6">
        <f xml:space="preserve"> IFERROR(ROUNDUP(E2419/L2419,2),0)</f>
        <v>0</v>
      </c>
      <c r="Q2419" s="7" t="s">
        <v>8347</v>
      </c>
      <c r="R2419" s="7" t="s">
        <v>8323</v>
      </c>
      <c r="S2419" s="13">
        <f t="shared" si="74"/>
        <v>41831.884108796294</v>
      </c>
      <c r="T2419" s="13">
        <f t="shared" si="7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>ROUNDUP((E2420/D2420)*100,0)</f>
        <v>1</v>
      </c>
      <c r="P2420" s="6">
        <f xml:space="preserve"> IFERROR(ROUNDUP(E2420/L2420,2),0)</f>
        <v>1</v>
      </c>
      <c r="Q2420" s="7" t="s">
        <v>8347</v>
      </c>
      <c r="R2420" s="7" t="s">
        <v>8323</v>
      </c>
      <c r="S2420" s="13">
        <f t="shared" si="74"/>
        <v>42027.856990740736</v>
      </c>
      <c r="T2420" s="13">
        <f t="shared" si="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>ROUNDUP((E2421/D2421)*100,0)</f>
        <v>0</v>
      </c>
      <c r="P2421" s="6">
        <f xml:space="preserve"> IFERROR(ROUNDUP(E2421/L2421,2),0)</f>
        <v>0</v>
      </c>
      <c r="Q2421" s="7" t="s">
        <v>8347</v>
      </c>
      <c r="R2421" s="7" t="s">
        <v>8323</v>
      </c>
      <c r="S2421" s="13">
        <f t="shared" si="74"/>
        <v>41993.738298611104</v>
      </c>
      <c r="T2421" s="13">
        <f t="shared" si="7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>ROUNDUP((E2422/D2422)*100,0)</f>
        <v>15</v>
      </c>
      <c r="P2422" s="6">
        <f xml:space="preserve"> IFERROR(ROUNDUP(E2422/L2422,2),0)</f>
        <v>69.48</v>
      </c>
      <c r="Q2422" s="7" t="s">
        <v>8347</v>
      </c>
      <c r="R2422" s="7" t="s">
        <v>8323</v>
      </c>
      <c r="S2422" s="13">
        <f t="shared" si="74"/>
        <v>41893.028877314813</v>
      </c>
      <c r="T2422" s="13">
        <f t="shared" si="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>ROUNDUP((E2423/D2423)*100,0)</f>
        <v>1</v>
      </c>
      <c r="P2423" s="6">
        <f xml:space="preserve"> IFERROR(ROUNDUP(E2423/L2423,2),0)</f>
        <v>1</v>
      </c>
      <c r="Q2423" s="7" t="s">
        <v>8347</v>
      </c>
      <c r="R2423" s="7" t="s">
        <v>8323</v>
      </c>
      <c r="S2423" s="13">
        <f t="shared" si="74"/>
        <v>42026.687453703707</v>
      </c>
      <c r="T2423" s="13">
        <f t="shared" si="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>ROUNDUP((E2424/D2424)*100,0)</f>
        <v>1</v>
      </c>
      <c r="P2424" s="6">
        <f xml:space="preserve"> IFERROR(ROUNDUP(E2424/L2424,2),0)</f>
        <v>1</v>
      </c>
      <c r="Q2424" s="7" t="s">
        <v>8347</v>
      </c>
      <c r="R2424" s="7" t="s">
        <v>8323</v>
      </c>
      <c r="S2424" s="13">
        <f t="shared" si="74"/>
        <v>42044.724953703699</v>
      </c>
      <c r="T2424" s="13">
        <f t="shared" si="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>ROUNDUP((E2425/D2425)*100,0)</f>
        <v>1</v>
      </c>
      <c r="P2425" s="6">
        <f xml:space="preserve"> IFERROR(ROUNDUP(E2425/L2425,2),0)</f>
        <v>8</v>
      </c>
      <c r="Q2425" s="7" t="s">
        <v>8347</v>
      </c>
      <c r="R2425" s="7" t="s">
        <v>8323</v>
      </c>
      <c r="S2425" s="13">
        <f t="shared" si="74"/>
        <v>41974.704745370371</v>
      </c>
      <c r="T2425" s="13">
        <f t="shared" si="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>ROUNDUP((E2426/D2426)*100,0)</f>
        <v>2</v>
      </c>
      <c r="P2426" s="6">
        <f xml:space="preserve"> IFERROR(ROUNDUP(E2426/L2426,2),0)</f>
        <v>34.449999999999996</v>
      </c>
      <c r="Q2426" s="7" t="s">
        <v>8347</v>
      </c>
      <c r="R2426" s="7" t="s">
        <v>8323</v>
      </c>
      <c r="S2426" s="13">
        <f t="shared" si="74"/>
        <v>41909.892453703702</v>
      </c>
      <c r="T2426" s="13">
        <f t="shared" si="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>ROUNDUP((E2427/D2427)*100,0)</f>
        <v>1</v>
      </c>
      <c r="P2427" s="6">
        <f xml:space="preserve"> IFERROR(ROUNDUP(E2427/L2427,2),0)</f>
        <v>1</v>
      </c>
      <c r="Q2427" s="7" t="s">
        <v>8347</v>
      </c>
      <c r="R2427" s="7" t="s">
        <v>8323</v>
      </c>
      <c r="S2427" s="13">
        <f t="shared" si="74"/>
        <v>42502.913761574076</v>
      </c>
      <c r="T2427" s="13">
        <f t="shared" si="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>ROUNDUP((E2428/D2428)*100,0)</f>
        <v>0</v>
      </c>
      <c r="P2428" s="6">
        <f xml:space="preserve"> IFERROR(ROUNDUP(E2428/L2428,2),0)</f>
        <v>0</v>
      </c>
      <c r="Q2428" s="7" t="s">
        <v>8347</v>
      </c>
      <c r="R2428" s="7" t="s">
        <v>8323</v>
      </c>
      <c r="S2428" s="13">
        <f t="shared" si="74"/>
        <v>42164.170046296291</v>
      </c>
      <c r="T2428" s="13">
        <f t="shared" si="7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>ROUNDUP((E2429/D2429)*100,0)</f>
        <v>1</v>
      </c>
      <c r="P2429" s="6">
        <f xml:space="preserve"> IFERROR(ROUNDUP(E2429/L2429,2),0)</f>
        <v>1</v>
      </c>
      <c r="Q2429" s="7" t="s">
        <v>8347</v>
      </c>
      <c r="R2429" s="7" t="s">
        <v>8323</v>
      </c>
      <c r="S2429" s="13">
        <f t="shared" si="74"/>
        <v>42412.318668981476</v>
      </c>
      <c r="T2429" s="13">
        <f t="shared" si="75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>ROUNDUP((E2430/D2430)*100,0)</f>
        <v>1</v>
      </c>
      <c r="P2430" s="6">
        <f xml:space="preserve"> IFERROR(ROUNDUP(E2430/L2430,2),0)</f>
        <v>1</v>
      </c>
      <c r="Q2430" s="7" t="s">
        <v>8347</v>
      </c>
      <c r="R2430" s="7" t="s">
        <v>8323</v>
      </c>
      <c r="S2430" s="13">
        <f t="shared" si="74"/>
        <v>42045.784155092595</v>
      </c>
      <c r="T2430" s="13">
        <f t="shared" si="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>ROUNDUP((E2431/D2431)*100,0)</f>
        <v>2</v>
      </c>
      <c r="P2431" s="6">
        <f xml:space="preserve"> IFERROR(ROUNDUP(E2431/L2431,2),0)</f>
        <v>501.25</v>
      </c>
      <c r="Q2431" s="7" t="s">
        <v>8347</v>
      </c>
      <c r="R2431" s="7" t="s">
        <v>8323</v>
      </c>
      <c r="S2431" s="13">
        <f t="shared" si="74"/>
        <v>42734.879236111112</v>
      </c>
      <c r="T2431" s="13">
        <f t="shared" si="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>ROUNDUP((E2432/D2432)*100,0)</f>
        <v>1</v>
      </c>
      <c r="P2432" s="6">
        <f xml:space="preserve"> IFERROR(ROUNDUP(E2432/L2432,2),0)</f>
        <v>10.5</v>
      </c>
      <c r="Q2432" s="7" t="s">
        <v>8347</v>
      </c>
      <c r="R2432" s="7" t="s">
        <v>8323</v>
      </c>
      <c r="S2432" s="13">
        <f t="shared" si="74"/>
        <v>42382.130833333329</v>
      </c>
      <c r="T2432" s="13">
        <f t="shared" si="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>ROUNDUP((E2433/D2433)*100,0)</f>
        <v>1</v>
      </c>
      <c r="P2433" s="6">
        <f xml:space="preserve"> IFERROR(ROUNDUP(E2433/L2433,2),0)</f>
        <v>1</v>
      </c>
      <c r="Q2433" s="7" t="s">
        <v>8347</v>
      </c>
      <c r="R2433" s="7" t="s">
        <v>8323</v>
      </c>
      <c r="S2433" s="13">
        <f t="shared" si="74"/>
        <v>42489.099687499998</v>
      </c>
      <c r="T2433" s="13">
        <f t="shared" si="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>ROUNDUP((E2434/D2434)*100,0)</f>
        <v>1</v>
      </c>
      <c r="P2434" s="6">
        <f xml:space="preserve"> IFERROR(ROUNDUP(E2434/L2434,2),0)</f>
        <v>1</v>
      </c>
      <c r="Q2434" s="7" t="s">
        <v>8347</v>
      </c>
      <c r="R2434" s="7" t="s">
        <v>8323</v>
      </c>
      <c r="S2434" s="13">
        <f t="shared" si="74"/>
        <v>42041.218715277777</v>
      </c>
      <c r="T2434" s="13">
        <f t="shared" si="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>ROUNDUP((E2435/D2435)*100,0)</f>
        <v>0</v>
      </c>
      <c r="P2435" s="6">
        <f xml:space="preserve"> IFERROR(ROUNDUP(E2435/L2435,2),0)</f>
        <v>0</v>
      </c>
      <c r="Q2435" s="7" t="s">
        <v>8347</v>
      </c>
      <c r="R2435" s="7" t="s">
        <v>8323</v>
      </c>
      <c r="S2435" s="13">
        <f t="shared" ref="S2435:S2498" si="76">(((J2435/60)/60)/24)+DATE(1970,1,1)</f>
        <v>42397.89980324074</v>
      </c>
      <c r="T2435" s="13">
        <f t="shared" ref="T2435:T2498" si="77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>ROUNDUP((E2436/D2436)*100,0)</f>
        <v>1</v>
      </c>
      <c r="P2436" s="6">
        <f xml:space="preserve"> IFERROR(ROUNDUP(E2436/L2436,2),0)</f>
        <v>13</v>
      </c>
      <c r="Q2436" s="7" t="s">
        <v>8347</v>
      </c>
      <c r="R2436" s="7" t="s">
        <v>8323</v>
      </c>
      <c r="S2436" s="13">
        <f t="shared" si="76"/>
        <v>42180.18604166666</v>
      </c>
      <c r="T2436" s="13">
        <f t="shared" si="7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>ROUNDUP((E2437/D2437)*100,0)</f>
        <v>1</v>
      </c>
      <c r="P2437" s="6">
        <f xml:space="preserve"> IFERROR(ROUNDUP(E2437/L2437,2),0)</f>
        <v>306</v>
      </c>
      <c r="Q2437" s="7" t="s">
        <v>8347</v>
      </c>
      <c r="R2437" s="7" t="s">
        <v>8323</v>
      </c>
      <c r="S2437" s="13">
        <f t="shared" si="76"/>
        <v>42252.277615740735</v>
      </c>
      <c r="T2437" s="13">
        <f t="shared" si="7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>ROUNDUP((E2438/D2438)*100,0)</f>
        <v>1</v>
      </c>
      <c r="P2438" s="6">
        <f xml:space="preserve"> IFERROR(ROUNDUP(E2438/L2438,2),0)</f>
        <v>22.5</v>
      </c>
      <c r="Q2438" s="7" t="s">
        <v>8347</v>
      </c>
      <c r="R2438" s="7" t="s">
        <v>8323</v>
      </c>
      <c r="S2438" s="13">
        <f t="shared" si="76"/>
        <v>42338.615393518514</v>
      </c>
      <c r="T2438" s="13">
        <f t="shared" si="7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>ROUNDUP((E2439/D2439)*100,0)</f>
        <v>0</v>
      </c>
      <c r="P2439" s="6">
        <f xml:space="preserve"> IFERROR(ROUNDUP(E2439/L2439,2),0)</f>
        <v>0</v>
      </c>
      <c r="Q2439" s="7" t="s">
        <v>8347</v>
      </c>
      <c r="R2439" s="7" t="s">
        <v>8323</v>
      </c>
      <c r="S2439" s="13">
        <f t="shared" si="76"/>
        <v>42031.965138888889</v>
      </c>
      <c r="T2439" s="13">
        <f t="shared" si="77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>ROUNDUP((E2440/D2440)*100,0)</f>
        <v>1</v>
      </c>
      <c r="P2440" s="6">
        <f xml:space="preserve"> IFERROR(ROUNDUP(E2440/L2440,2),0)</f>
        <v>50</v>
      </c>
      <c r="Q2440" s="7" t="s">
        <v>8347</v>
      </c>
      <c r="R2440" s="7" t="s">
        <v>8323</v>
      </c>
      <c r="S2440" s="13">
        <f t="shared" si="76"/>
        <v>42285.91506944444</v>
      </c>
      <c r="T2440" s="13">
        <f t="shared" si="7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>ROUNDUP((E2441/D2441)*100,0)</f>
        <v>0</v>
      </c>
      <c r="P2441" s="6">
        <f xml:space="preserve"> IFERROR(ROUNDUP(E2441/L2441,2),0)</f>
        <v>0</v>
      </c>
      <c r="Q2441" s="7" t="s">
        <v>8347</v>
      </c>
      <c r="R2441" s="7" t="s">
        <v>8323</v>
      </c>
      <c r="S2441" s="13">
        <f t="shared" si="76"/>
        <v>42265.818622685183</v>
      </c>
      <c r="T2441" s="13">
        <f t="shared" si="7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>ROUNDUP((E2442/D2442)*100,0)</f>
        <v>1</v>
      </c>
      <c r="P2442" s="6">
        <f xml:space="preserve"> IFERROR(ROUNDUP(E2442/L2442,2),0)</f>
        <v>5</v>
      </c>
      <c r="Q2442" s="7" t="s">
        <v>8347</v>
      </c>
      <c r="R2442" s="7" t="s">
        <v>8323</v>
      </c>
      <c r="S2442" s="13">
        <f t="shared" si="76"/>
        <v>42383.899456018517</v>
      </c>
      <c r="T2442" s="13">
        <f t="shared" si="7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>ROUNDUP((E2443/D2443)*100,0)</f>
        <v>108</v>
      </c>
      <c r="P2443" s="6">
        <f xml:space="preserve"> IFERROR(ROUNDUP(E2443/L2443,2),0)</f>
        <v>74.23</v>
      </c>
      <c r="Q2443" s="7" t="s">
        <v>8347</v>
      </c>
      <c r="R2443" s="7" t="s">
        <v>8324</v>
      </c>
      <c r="S2443" s="13">
        <f t="shared" si="76"/>
        <v>42187.125625000001</v>
      </c>
      <c r="T2443" s="13">
        <f t="shared" si="7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>ROUNDUP((E2444/D2444)*100,0)</f>
        <v>126</v>
      </c>
      <c r="P2444" s="6">
        <f xml:space="preserve"> IFERROR(ROUNDUP(E2444/L2444,2),0)</f>
        <v>81.260000000000005</v>
      </c>
      <c r="Q2444" s="7" t="s">
        <v>8347</v>
      </c>
      <c r="R2444" s="7" t="s">
        <v>8324</v>
      </c>
      <c r="S2444" s="13">
        <f t="shared" si="76"/>
        <v>42052.666990740734</v>
      </c>
      <c r="T2444" s="13">
        <f t="shared" si="7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>ROUNDUP((E2445/D2445)*100,0)</f>
        <v>203</v>
      </c>
      <c r="P2445" s="6">
        <f xml:space="preserve"> IFERROR(ROUNDUP(E2445/L2445,2),0)</f>
        <v>130.23999999999998</v>
      </c>
      <c r="Q2445" s="7" t="s">
        <v>8347</v>
      </c>
      <c r="R2445" s="7" t="s">
        <v>8324</v>
      </c>
      <c r="S2445" s="13">
        <f t="shared" si="76"/>
        <v>41836.625254629631</v>
      </c>
      <c r="T2445" s="13">
        <f t="shared" si="77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>ROUNDUP((E2446/D2446)*100,0)</f>
        <v>109</v>
      </c>
      <c r="P2446" s="6">
        <f xml:space="preserve"> IFERROR(ROUNDUP(E2446/L2446,2),0)</f>
        <v>53.41</v>
      </c>
      <c r="Q2446" s="7" t="s">
        <v>8347</v>
      </c>
      <c r="R2446" s="7" t="s">
        <v>8324</v>
      </c>
      <c r="S2446" s="13">
        <f t="shared" si="76"/>
        <v>42485.754525462966</v>
      </c>
      <c r="T2446" s="13">
        <f t="shared" si="7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>ROUNDUP((E2447/D2447)*100,0)</f>
        <v>173</v>
      </c>
      <c r="P2447" s="6">
        <f xml:space="preserve"> IFERROR(ROUNDUP(E2447/L2447,2),0)</f>
        <v>75.14</v>
      </c>
      <c r="Q2447" s="7" t="s">
        <v>8347</v>
      </c>
      <c r="R2447" s="7" t="s">
        <v>8324</v>
      </c>
      <c r="S2447" s="13">
        <f t="shared" si="76"/>
        <v>42243.190057870372</v>
      </c>
      <c r="T2447" s="13">
        <f t="shared" si="7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>ROUNDUP((E2448/D2448)*100,0)</f>
        <v>168</v>
      </c>
      <c r="P2448" s="6">
        <f xml:space="preserve"> IFERROR(ROUNDUP(E2448/L2448,2),0)</f>
        <v>75.67</v>
      </c>
      <c r="Q2448" s="7" t="s">
        <v>8347</v>
      </c>
      <c r="R2448" s="7" t="s">
        <v>8324</v>
      </c>
      <c r="S2448" s="13">
        <f t="shared" si="76"/>
        <v>42670.602673611109</v>
      </c>
      <c r="T2448" s="13">
        <f t="shared" si="7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>ROUNDUP((E2449/D2449)*100,0)</f>
        <v>428</v>
      </c>
      <c r="P2449" s="6">
        <f xml:space="preserve"> IFERROR(ROUNDUP(E2449/L2449,2),0)</f>
        <v>31.700000000000003</v>
      </c>
      <c r="Q2449" s="7" t="s">
        <v>8347</v>
      </c>
      <c r="R2449" s="7" t="s">
        <v>8324</v>
      </c>
      <c r="S2449" s="13">
        <f t="shared" si="76"/>
        <v>42654.469826388886</v>
      </c>
      <c r="T2449" s="13">
        <f t="shared" si="7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>ROUNDUP((E2450/D2450)*100,0)</f>
        <v>108</v>
      </c>
      <c r="P2450" s="6">
        <f xml:space="preserve"> IFERROR(ROUNDUP(E2450/L2450,2),0)</f>
        <v>47.78</v>
      </c>
      <c r="Q2450" s="7" t="s">
        <v>8347</v>
      </c>
      <c r="R2450" s="7" t="s">
        <v>8324</v>
      </c>
      <c r="S2450" s="13">
        <f t="shared" si="76"/>
        <v>42607.316122685181</v>
      </c>
      <c r="T2450" s="13">
        <f t="shared" si="7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>ROUNDUP((E2451/D2451)*100,0)</f>
        <v>108</v>
      </c>
      <c r="P2451" s="6">
        <f xml:space="preserve"> IFERROR(ROUNDUP(E2451/L2451,2),0)</f>
        <v>90</v>
      </c>
      <c r="Q2451" s="7" t="s">
        <v>8347</v>
      </c>
      <c r="R2451" s="7" t="s">
        <v>8324</v>
      </c>
      <c r="S2451" s="13">
        <f t="shared" si="76"/>
        <v>41943.142534722225</v>
      </c>
      <c r="T2451" s="13">
        <f t="shared" si="77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>ROUNDUP((E2452/D2452)*100,0)</f>
        <v>102</v>
      </c>
      <c r="P2452" s="6">
        <f xml:space="preserve"> IFERROR(ROUNDUP(E2452/L2452,2),0)</f>
        <v>149.32</v>
      </c>
      <c r="Q2452" s="7" t="s">
        <v>8347</v>
      </c>
      <c r="R2452" s="7" t="s">
        <v>8324</v>
      </c>
      <c r="S2452" s="13">
        <f t="shared" si="76"/>
        <v>41902.07240740741</v>
      </c>
      <c r="T2452" s="13">
        <f t="shared" si="77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>ROUNDUP((E2453/D2453)*100,0)</f>
        <v>116</v>
      </c>
      <c r="P2453" s="6">
        <f xml:space="preserve"> IFERROR(ROUNDUP(E2453/L2453,2),0)</f>
        <v>62.07</v>
      </c>
      <c r="Q2453" s="7" t="s">
        <v>8347</v>
      </c>
      <c r="R2453" s="7" t="s">
        <v>8324</v>
      </c>
      <c r="S2453" s="13">
        <f t="shared" si="76"/>
        <v>42779.908449074079</v>
      </c>
      <c r="T2453" s="13">
        <f t="shared" si="77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>ROUNDUP((E2454/D2454)*100,0)</f>
        <v>134</v>
      </c>
      <c r="P2454" s="6">
        <f xml:space="preserve"> IFERROR(ROUNDUP(E2454/L2454,2),0)</f>
        <v>53.4</v>
      </c>
      <c r="Q2454" s="7" t="s">
        <v>8347</v>
      </c>
      <c r="R2454" s="7" t="s">
        <v>8324</v>
      </c>
      <c r="S2454" s="13">
        <f t="shared" si="76"/>
        <v>42338.84375</v>
      </c>
      <c r="T2454" s="13">
        <f t="shared" si="77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>ROUNDUP((E2455/D2455)*100,0)</f>
        <v>155</v>
      </c>
      <c r="P2455" s="6">
        <f xml:space="preserve"> IFERROR(ROUNDUP(E2455/L2455,2),0)</f>
        <v>69.27000000000001</v>
      </c>
      <c r="Q2455" s="7" t="s">
        <v>8347</v>
      </c>
      <c r="R2455" s="7" t="s">
        <v>8324</v>
      </c>
      <c r="S2455" s="13">
        <f t="shared" si="76"/>
        <v>42738.692233796297</v>
      </c>
      <c r="T2455" s="13">
        <f t="shared" si="7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>ROUNDUP((E2456/D2456)*100,0)</f>
        <v>101</v>
      </c>
      <c r="P2456" s="6">
        <f xml:space="preserve"> IFERROR(ROUNDUP(E2456/L2456,2),0)</f>
        <v>271.51</v>
      </c>
      <c r="Q2456" s="7" t="s">
        <v>8347</v>
      </c>
      <c r="R2456" s="7" t="s">
        <v>8324</v>
      </c>
      <c r="S2456" s="13">
        <f t="shared" si="76"/>
        <v>42770.201481481476</v>
      </c>
      <c r="T2456" s="13">
        <f t="shared" si="7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>ROUNDUP((E2457/D2457)*100,0)</f>
        <v>182</v>
      </c>
      <c r="P2457" s="6">
        <f xml:space="preserve"> IFERROR(ROUNDUP(E2457/L2457,2),0)</f>
        <v>34.129999999999995</v>
      </c>
      <c r="Q2457" s="7" t="s">
        <v>8347</v>
      </c>
      <c r="R2457" s="7" t="s">
        <v>8324</v>
      </c>
      <c r="S2457" s="13">
        <f t="shared" si="76"/>
        <v>42452.781828703708</v>
      </c>
      <c r="T2457" s="13">
        <f t="shared" si="7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>ROUNDUP((E2458/D2458)*100,0)</f>
        <v>181</v>
      </c>
      <c r="P2458" s="6">
        <f xml:space="preserve"> IFERROR(ROUNDUP(E2458/L2458,2),0)</f>
        <v>40.5</v>
      </c>
      <c r="Q2458" s="7" t="s">
        <v>8347</v>
      </c>
      <c r="R2458" s="7" t="s">
        <v>8324</v>
      </c>
      <c r="S2458" s="13">
        <f t="shared" si="76"/>
        <v>42761.961099537039</v>
      </c>
      <c r="T2458" s="13">
        <f t="shared" si="7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>ROUNDUP((E2459/D2459)*100,0)</f>
        <v>103</v>
      </c>
      <c r="P2459" s="6">
        <f xml:space="preserve"> IFERROR(ROUNDUP(E2459/L2459,2),0)</f>
        <v>189.76</v>
      </c>
      <c r="Q2459" s="7" t="s">
        <v>8347</v>
      </c>
      <c r="R2459" s="7" t="s">
        <v>8324</v>
      </c>
      <c r="S2459" s="13">
        <f t="shared" si="76"/>
        <v>42423.602500000001</v>
      </c>
      <c r="T2459" s="13">
        <f t="shared" si="7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>ROUNDUP((E2460/D2460)*100,0)</f>
        <v>111</v>
      </c>
      <c r="P2460" s="6">
        <f xml:space="preserve"> IFERROR(ROUNDUP(E2460/L2460,2),0)</f>
        <v>68.87</v>
      </c>
      <c r="Q2460" s="7" t="s">
        <v>8347</v>
      </c>
      <c r="R2460" s="7" t="s">
        <v>8324</v>
      </c>
      <c r="S2460" s="13">
        <f t="shared" si="76"/>
        <v>42495.871736111112</v>
      </c>
      <c r="T2460" s="13">
        <f t="shared" si="7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>ROUNDUP((E2461/D2461)*100,0)</f>
        <v>103</v>
      </c>
      <c r="P2461" s="6">
        <f xml:space="preserve"> IFERROR(ROUNDUP(E2461/L2461,2),0)</f>
        <v>108.78</v>
      </c>
      <c r="Q2461" s="7" t="s">
        <v>8347</v>
      </c>
      <c r="R2461" s="7" t="s">
        <v>8324</v>
      </c>
      <c r="S2461" s="13">
        <f t="shared" si="76"/>
        <v>42407.637557870374</v>
      </c>
      <c r="T2461" s="13">
        <f t="shared" si="77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>ROUNDUP((E2462/D2462)*100,0)</f>
        <v>101</v>
      </c>
      <c r="P2462" s="6">
        <f xml:space="preserve"> IFERROR(ROUNDUP(E2462/L2462,2),0)</f>
        <v>125.99000000000001</v>
      </c>
      <c r="Q2462" s="7" t="s">
        <v>8347</v>
      </c>
      <c r="R2462" s="7" t="s">
        <v>8324</v>
      </c>
      <c r="S2462" s="13">
        <f t="shared" si="76"/>
        <v>42704.187118055561</v>
      </c>
      <c r="T2462" s="13">
        <f t="shared" si="77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>ROUNDUP((E2463/D2463)*100,0)</f>
        <v>104</v>
      </c>
      <c r="P2463" s="6">
        <f xml:space="preserve"> IFERROR(ROUNDUP(E2463/L2463,2),0)</f>
        <v>90.53</v>
      </c>
      <c r="Q2463" s="7" t="s">
        <v>8309</v>
      </c>
      <c r="R2463" s="7" t="s">
        <v>8313</v>
      </c>
      <c r="S2463" s="13">
        <f t="shared" si="76"/>
        <v>40784.012696759259</v>
      </c>
      <c r="T2463" s="13">
        <f t="shared" si="77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>ROUNDUP((E2464/D2464)*100,0)</f>
        <v>111</v>
      </c>
      <c r="P2464" s="6">
        <f xml:space="preserve"> IFERROR(ROUNDUP(E2464/L2464,2),0)</f>
        <v>28.89</v>
      </c>
      <c r="Q2464" s="7" t="s">
        <v>8309</v>
      </c>
      <c r="R2464" s="7" t="s">
        <v>8313</v>
      </c>
      <c r="S2464" s="13">
        <f t="shared" si="76"/>
        <v>41089.186296296299</v>
      </c>
      <c r="T2464" s="13">
        <f t="shared" si="77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>ROUNDUP((E2465/D2465)*100,0)</f>
        <v>117</v>
      </c>
      <c r="P2465" s="6">
        <f xml:space="preserve"> IFERROR(ROUNDUP(E2465/L2465,2),0)</f>
        <v>31</v>
      </c>
      <c r="Q2465" s="7" t="s">
        <v>8309</v>
      </c>
      <c r="R2465" s="7" t="s">
        <v>8313</v>
      </c>
      <c r="S2465" s="13">
        <f t="shared" si="76"/>
        <v>41341.111400462964</v>
      </c>
      <c r="T2465" s="13">
        <f t="shared" si="7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>ROUNDUP((E2466/D2466)*100,0)</f>
        <v>112</v>
      </c>
      <c r="P2466" s="6">
        <f xml:space="preserve"> IFERROR(ROUNDUP(E2466/L2466,2),0)</f>
        <v>51.68</v>
      </c>
      <c r="Q2466" s="7" t="s">
        <v>8309</v>
      </c>
      <c r="R2466" s="7" t="s">
        <v>8313</v>
      </c>
      <c r="S2466" s="13">
        <f t="shared" si="76"/>
        <v>42248.90042824074</v>
      </c>
      <c r="T2466" s="13">
        <f t="shared" si="7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>ROUNDUP((E2467/D2467)*100,0)</f>
        <v>181</v>
      </c>
      <c r="P2467" s="6">
        <f xml:space="preserve"> IFERROR(ROUNDUP(E2467/L2467,2),0)</f>
        <v>26.28</v>
      </c>
      <c r="Q2467" s="7" t="s">
        <v>8309</v>
      </c>
      <c r="R2467" s="7" t="s">
        <v>8313</v>
      </c>
      <c r="S2467" s="13">
        <f t="shared" si="76"/>
        <v>41145.719305555554</v>
      </c>
      <c r="T2467" s="13">
        <f t="shared" si="7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>ROUNDUP((E2468/D2468)*100,0)</f>
        <v>100</v>
      </c>
      <c r="P2468" s="6">
        <f xml:space="preserve"> IFERROR(ROUNDUP(E2468/L2468,2),0)</f>
        <v>48.08</v>
      </c>
      <c r="Q2468" s="7" t="s">
        <v>8309</v>
      </c>
      <c r="R2468" s="7" t="s">
        <v>8313</v>
      </c>
      <c r="S2468" s="13">
        <f t="shared" si="76"/>
        <v>41373.102465277778</v>
      </c>
      <c r="T2468" s="13">
        <f t="shared" si="7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>ROUNDUP((E2469/D2469)*100,0)</f>
        <v>119</v>
      </c>
      <c r="P2469" s="6">
        <f xml:space="preserve"> IFERROR(ROUNDUP(E2469/L2469,2),0)</f>
        <v>27.560000000000002</v>
      </c>
      <c r="Q2469" s="7" t="s">
        <v>8309</v>
      </c>
      <c r="R2469" s="7" t="s">
        <v>8313</v>
      </c>
      <c r="S2469" s="13">
        <f t="shared" si="76"/>
        <v>41025.874201388891</v>
      </c>
      <c r="T2469" s="13">
        <f t="shared" si="7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>ROUNDUP((E2470/D2470)*100,0)</f>
        <v>108</v>
      </c>
      <c r="P2470" s="6">
        <f xml:space="preserve"> IFERROR(ROUNDUP(E2470/L2470,2),0)</f>
        <v>36.979999999999997</v>
      </c>
      <c r="Q2470" s="7" t="s">
        <v>8309</v>
      </c>
      <c r="R2470" s="7" t="s">
        <v>8313</v>
      </c>
      <c r="S2470" s="13">
        <f t="shared" si="76"/>
        <v>41174.154178240737</v>
      </c>
      <c r="T2470" s="13">
        <f t="shared" si="7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>ROUNDUP((E2471/D2471)*100,0)</f>
        <v>114</v>
      </c>
      <c r="P2471" s="6">
        <f xml:space="preserve"> IFERROR(ROUNDUP(E2471/L2471,2),0)</f>
        <v>29.03</v>
      </c>
      <c r="Q2471" s="7" t="s">
        <v>8309</v>
      </c>
      <c r="R2471" s="7" t="s">
        <v>8313</v>
      </c>
      <c r="S2471" s="13">
        <f t="shared" si="76"/>
        <v>40557.429733796293</v>
      </c>
      <c r="T2471" s="13">
        <f t="shared" si="7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>ROUNDUP((E2472/D2472)*100,0)</f>
        <v>104</v>
      </c>
      <c r="P2472" s="6">
        <f xml:space="preserve"> IFERROR(ROUNDUP(E2472/L2472,2),0)</f>
        <v>28.66</v>
      </c>
      <c r="Q2472" s="7" t="s">
        <v>8309</v>
      </c>
      <c r="R2472" s="7" t="s">
        <v>8313</v>
      </c>
      <c r="S2472" s="13">
        <f t="shared" si="76"/>
        <v>41023.07471064815</v>
      </c>
      <c r="T2472" s="13">
        <f t="shared" si="7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>ROUNDUP((E2473/D2473)*100,0)</f>
        <v>128</v>
      </c>
      <c r="P2473" s="6">
        <f xml:space="preserve"> IFERROR(ROUNDUP(E2473/L2473,2),0)</f>
        <v>37.65</v>
      </c>
      <c r="Q2473" s="7" t="s">
        <v>8309</v>
      </c>
      <c r="R2473" s="7" t="s">
        <v>8313</v>
      </c>
      <c r="S2473" s="13">
        <f t="shared" si="76"/>
        <v>40893.992962962962</v>
      </c>
      <c r="T2473" s="13">
        <f t="shared" si="7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>ROUNDUP((E2474/D2474)*100,0)</f>
        <v>136</v>
      </c>
      <c r="P2474" s="6">
        <f xml:space="preserve"> IFERROR(ROUNDUP(E2474/L2474,2),0)</f>
        <v>97.910000000000011</v>
      </c>
      <c r="Q2474" s="7" t="s">
        <v>8309</v>
      </c>
      <c r="R2474" s="7" t="s">
        <v>8313</v>
      </c>
      <c r="S2474" s="13">
        <f t="shared" si="76"/>
        <v>40354.11550925926</v>
      </c>
      <c r="T2474" s="13">
        <f t="shared" si="7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>ROUNDUP((E2475/D2475)*100,0)</f>
        <v>100</v>
      </c>
      <c r="P2475" s="6">
        <f xml:space="preserve"> IFERROR(ROUNDUP(E2475/L2475,2),0)</f>
        <v>42.559999999999995</v>
      </c>
      <c r="Q2475" s="7" t="s">
        <v>8309</v>
      </c>
      <c r="R2475" s="7" t="s">
        <v>8313</v>
      </c>
      <c r="S2475" s="13">
        <f t="shared" si="76"/>
        <v>41193.748483796298</v>
      </c>
      <c r="T2475" s="13">
        <f t="shared" si="7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>ROUNDUP((E2476/D2476)*100,0)</f>
        <v>101</v>
      </c>
      <c r="P2476" s="6">
        <f xml:space="preserve"> IFERROR(ROUNDUP(E2476/L2476,2),0)</f>
        <v>131.59</v>
      </c>
      <c r="Q2476" s="7" t="s">
        <v>8309</v>
      </c>
      <c r="R2476" s="7" t="s">
        <v>8313</v>
      </c>
      <c r="S2476" s="13">
        <f t="shared" si="76"/>
        <v>40417.011296296296</v>
      </c>
      <c r="T2476" s="13">
        <f t="shared" si="7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>ROUNDUP((E2477/D2477)*100,0)</f>
        <v>105</v>
      </c>
      <c r="P2477" s="6">
        <f xml:space="preserve"> IFERROR(ROUNDUP(E2477/L2477,2),0)</f>
        <v>32.33</v>
      </c>
      <c r="Q2477" s="7" t="s">
        <v>8309</v>
      </c>
      <c r="R2477" s="7" t="s">
        <v>8313</v>
      </c>
      <c r="S2477" s="13">
        <f t="shared" si="76"/>
        <v>40310.287673611114</v>
      </c>
      <c r="T2477" s="13">
        <f t="shared" si="7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>ROUNDUP((E2478/D2478)*100,0)</f>
        <v>106</v>
      </c>
      <c r="P2478" s="6">
        <f xml:space="preserve"> IFERROR(ROUNDUP(E2478/L2478,2),0)</f>
        <v>61.11</v>
      </c>
      <c r="Q2478" s="7" t="s">
        <v>8309</v>
      </c>
      <c r="R2478" s="7" t="s">
        <v>8313</v>
      </c>
      <c r="S2478" s="13">
        <f t="shared" si="76"/>
        <v>41913.328356481477</v>
      </c>
      <c r="T2478" s="13">
        <f t="shared" si="7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>ROUNDUP((E2479/D2479)*100,0)</f>
        <v>172</v>
      </c>
      <c r="P2479" s="6">
        <f xml:space="preserve"> IFERROR(ROUNDUP(E2479/L2479,2),0)</f>
        <v>31.35</v>
      </c>
      <c r="Q2479" s="7" t="s">
        <v>8309</v>
      </c>
      <c r="R2479" s="7" t="s">
        <v>8313</v>
      </c>
      <c r="S2479" s="13">
        <f t="shared" si="76"/>
        <v>41088.691493055558</v>
      </c>
      <c r="T2479" s="13">
        <f t="shared" si="77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>ROUNDUP((E2480/D2480)*100,0)</f>
        <v>128</v>
      </c>
      <c r="P2480" s="6">
        <f xml:space="preserve"> IFERROR(ROUNDUP(E2480/L2480,2),0)</f>
        <v>129.12</v>
      </c>
      <c r="Q2480" s="7" t="s">
        <v>8309</v>
      </c>
      <c r="R2480" s="7" t="s">
        <v>8313</v>
      </c>
      <c r="S2480" s="13">
        <f t="shared" si="76"/>
        <v>41257.950381944444</v>
      </c>
      <c r="T2480" s="13">
        <f t="shared" si="77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>ROUNDUP((E2481/D2481)*100,0)</f>
        <v>134</v>
      </c>
      <c r="P2481" s="6">
        <f xml:space="preserve"> IFERROR(ROUNDUP(E2481/L2481,2),0)</f>
        <v>25.03</v>
      </c>
      <c r="Q2481" s="7" t="s">
        <v>8309</v>
      </c>
      <c r="R2481" s="7" t="s">
        <v>8313</v>
      </c>
      <c r="S2481" s="13">
        <f t="shared" si="76"/>
        <v>41107.726782407408</v>
      </c>
      <c r="T2481" s="13">
        <f t="shared" si="77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>ROUNDUP((E2482/D2482)*100,0)</f>
        <v>100</v>
      </c>
      <c r="P2482" s="6">
        <f xml:space="preserve"> IFERROR(ROUNDUP(E2482/L2482,2),0)</f>
        <v>250</v>
      </c>
      <c r="Q2482" s="7" t="s">
        <v>8309</v>
      </c>
      <c r="R2482" s="7" t="s">
        <v>8313</v>
      </c>
      <c r="S2482" s="13">
        <f t="shared" si="76"/>
        <v>42227.936157407406</v>
      </c>
      <c r="T2482" s="13">
        <f t="shared" si="77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>ROUNDUP((E2483/D2483)*100,0)</f>
        <v>113</v>
      </c>
      <c r="P2483" s="6">
        <f xml:space="preserve"> IFERROR(ROUNDUP(E2483/L2483,2),0)</f>
        <v>47.55</v>
      </c>
      <c r="Q2483" s="7" t="s">
        <v>8309</v>
      </c>
      <c r="R2483" s="7" t="s">
        <v>8313</v>
      </c>
      <c r="S2483" s="13">
        <f t="shared" si="76"/>
        <v>40999.645925925928</v>
      </c>
      <c r="T2483" s="13">
        <f t="shared" si="7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>ROUNDUP((E2484/D2484)*100,0)</f>
        <v>101</v>
      </c>
      <c r="P2484" s="6">
        <f xml:space="preserve"> IFERROR(ROUNDUP(E2484/L2484,2),0)</f>
        <v>40.04</v>
      </c>
      <c r="Q2484" s="7" t="s">
        <v>8309</v>
      </c>
      <c r="R2484" s="7" t="s">
        <v>8313</v>
      </c>
      <c r="S2484" s="13">
        <f t="shared" si="76"/>
        <v>40711.782210648147</v>
      </c>
      <c r="T2484" s="13">
        <f t="shared" si="7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>ROUNDUP((E2485/D2485)*100,0)</f>
        <v>114</v>
      </c>
      <c r="P2485" s="6">
        <f xml:space="preserve"> IFERROR(ROUNDUP(E2485/L2485,2),0)</f>
        <v>65.850000000000009</v>
      </c>
      <c r="Q2485" s="7" t="s">
        <v>8309</v>
      </c>
      <c r="R2485" s="7" t="s">
        <v>8313</v>
      </c>
      <c r="S2485" s="13">
        <f t="shared" si="76"/>
        <v>40970.750034722223</v>
      </c>
      <c r="T2485" s="13">
        <f t="shared" si="7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>ROUNDUP((E2486/D2486)*100,0)</f>
        <v>120</v>
      </c>
      <c r="P2486" s="6">
        <f xml:space="preserve"> IFERROR(ROUNDUP(E2486/L2486,2),0)</f>
        <v>46.41</v>
      </c>
      <c r="Q2486" s="7" t="s">
        <v>8309</v>
      </c>
      <c r="R2486" s="7" t="s">
        <v>8313</v>
      </c>
      <c r="S2486" s="13">
        <f t="shared" si="76"/>
        <v>40771.916701388887</v>
      </c>
      <c r="T2486" s="13">
        <f t="shared" si="7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>ROUNDUP((E2487/D2487)*100,0)</f>
        <v>104</v>
      </c>
      <c r="P2487" s="6">
        <f xml:space="preserve"> IFERROR(ROUNDUP(E2487/L2487,2),0)</f>
        <v>50.37</v>
      </c>
      <c r="Q2487" s="7" t="s">
        <v>8309</v>
      </c>
      <c r="R2487" s="7" t="s">
        <v>8313</v>
      </c>
      <c r="S2487" s="13">
        <f t="shared" si="76"/>
        <v>40793.998599537037</v>
      </c>
      <c r="T2487" s="13">
        <f t="shared" si="77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>ROUNDUP((E2488/D2488)*100,0)</f>
        <v>266</v>
      </c>
      <c r="P2488" s="6">
        <f xml:space="preserve"> IFERROR(ROUNDUP(E2488/L2488,2),0)</f>
        <v>26.57</v>
      </c>
      <c r="Q2488" s="7" t="s">
        <v>8309</v>
      </c>
      <c r="R2488" s="7" t="s">
        <v>8313</v>
      </c>
      <c r="S2488" s="13">
        <f t="shared" si="76"/>
        <v>40991.708055555559</v>
      </c>
      <c r="T2488" s="13">
        <f t="shared" si="7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>ROUNDUP((E2489/D2489)*100,0)</f>
        <v>101</v>
      </c>
      <c r="P2489" s="6">
        <f xml:space="preserve"> IFERROR(ROUNDUP(E2489/L2489,2),0)</f>
        <v>39.5</v>
      </c>
      <c r="Q2489" s="7" t="s">
        <v>8309</v>
      </c>
      <c r="R2489" s="7" t="s">
        <v>8313</v>
      </c>
      <c r="S2489" s="13">
        <f t="shared" si="76"/>
        <v>41026.083298611113</v>
      </c>
      <c r="T2489" s="13">
        <f t="shared" si="7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>ROUNDUP((E2490/D2490)*100,0)</f>
        <v>107</v>
      </c>
      <c r="P2490" s="6">
        <f xml:space="preserve"> IFERROR(ROUNDUP(E2490/L2490,2),0)</f>
        <v>49.25</v>
      </c>
      <c r="Q2490" s="7" t="s">
        <v>8309</v>
      </c>
      <c r="R2490" s="7" t="s">
        <v>8313</v>
      </c>
      <c r="S2490" s="13">
        <f t="shared" si="76"/>
        <v>40833.633194444446</v>
      </c>
      <c r="T2490" s="13">
        <f t="shared" si="77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>ROUNDUP((E2491/D2491)*100,0)</f>
        <v>134</v>
      </c>
      <c r="P2491" s="6">
        <f xml:space="preserve"> IFERROR(ROUNDUP(E2491/L2491,2),0)</f>
        <v>62.38</v>
      </c>
      <c r="Q2491" s="7" t="s">
        <v>8309</v>
      </c>
      <c r="R2491" s="7" t="s">
        <v>8313</v>
      </c>
      <c r="S2491" s="13">
        <f t="shared" si="76"/>
        <v>41373.690266203703</v>
      </c>
      <c r="T2491" s="13">
        <f t="shared" si="7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>ROUNDUP((E2492/D2492)*100,0)</f>
        <v>122</v>
      </c>
      <c r="P2492" s="6">
        <f xml:space="preserve"> IFERROR(ROUNDUP(E2492/L2492,2),0)</f>
        <v>37.94</v>
      </c>
      <c r="Q2492" s="7" t="s">
        <v>8309</v>
      </c>
      <c r="R2492" s="7" t="s">
        <v>8313</v>
      </c>
      <c r="S2492" s="13">
        <f t="shared" si="76"/>
        <v>41023.227731481478</v>
      </c>
      <c r="T2492" s="13">
        <f t="shared" si="77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>ROUNDUP((E2493/D2493)*100,0)</f>
        <v>104</v>
      </c>
      <c r="P2493" s="6">
        <f xml:space="preserve"> IFERROR(ROUNDUP(E2493/L2493,2),0)</f>
        <v>51.6</v>
      </c>
      <c r="Q2493" s="7" t="s">
        <v>8309</v>
      </c>
      <c r="R2493" s="7" t="s">
        <v>8313</v>
      </c>
      <c r="S2493" s="13">
        <f t="shared" si="76"/>
        <v>40542.839282407411</v>
      </c>
      <c r="T2493" s="13">
        <f t="shared" si="7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>ROUNDUP((E2494/D2494)*100,0)</f>
        <v>125</v>
      </c>
      <c r="P2494" s="6">
        <f xml:space="preserve"> IFERROR(ROUNDUP(E2494/L2494,2),0)</f>
        <v>27.78</v>
      </c>
      <c r="Q2494" s="7" t="s">
        <v>8309</v>
      </c>
      <c r="R2494" s="7" t="s">
        <v>8313</v>
      </c>
      <c r="S2494" s="13">
        <f t="shared" si="76"/>
        <v>41024.985972222225</v>
      </c>
      <c r="T2494" s="13">
        <f t="shared" si="77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>ROUNDUP((E2495/D2495)*100,0)</f>
        <v>129</v>
      </c>
      <c r="P2495" s="6">
        <f xml:space="preserve"> IFERROR(ROUNDUP(E2495/L2495,2),0)</f>
        <v>99.39</v>
      </c>
      <c r="Q2495" s="7" t="s">
        <v>8309</v>
      </c>
      <c r="R2495" s="7" t="s">
        <v>8313</v>
      </c>
      <c r="S2495" s="13">
        <f t="shared" si="76"/>
        <v>41348.168287037035</v>
      </c>
      <c r="T2495" s="13">
        <f t="shared" si="7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>ROUNDUP((E2496/D2496)*100,0)</f>
        <v>102</v>
      </c>
      <c r="P2496" s="6">
        <f xml:space="preserve"> IFERROR(ROUNDUP(E2496/L2496,2),0)</f>
        <v>38.85</v>
      </c>
      <c r="Q2496" s="7" t="s">
        <v>8309</v>
      </c>
      <c r="R2496" s="7" t="s">
        <v>8313</v>
      </c>
      <c r="S2496" s="13">
        <f t="shared" si="76"/>
        <v>41022.645185185182</v>
      </c>
      <c r="T2496" s="13">
        <f t="shared" si="7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>ROUNDUP((E2497/D2497)*100,0)</f>
        <v>128</v>
      </c>
      <c r="P2497" s="6">
        <f xml:space="preserve"> IFERROR(ROUNDUP(E2497/L2497,2),0)</f>
        <v>45.55</v>
      </c>
      <c r="Q2497" s="7" t="s">
        <v>8309</v>
      </c>
      <c r="R2497" s="7" t="s">
        <v>8313</v>
      </c>
      <c r="S2497" s="13">
        <f t="shared" si="76"/>
        <v>41036.946469907409</v>
      </c>
      <c r="T2497" s="13">
        <f t="shared" si="7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>ROUNDUP((E2498/D2498)*100,0)</f>
        <v>100</v>
      </c>
      <c r="P2498" s="6">
        <f xml:space="preserve"> IFERROR(ROUNDUP(E2498/L2498,2),0)</f>
        <v>600</v>
      </c>
      <c r="Q2498" s="7" t="s">
        <v>8309</v>
      </c>
      <c r="R2498" s="7" t="s">
        <v>8313</v>
      </c>
      <c r="S2498" s="13">
        <f t="shared" si="76"/>
        <v>41327.996435185189</v>
      </c>
      <c r="T2498" s="13">
        <f t="shared" si="7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>ROUNDUP((E2499/D2499)*100,0)</f>
        <v>113</v>
      </c>
      <c r="P2499" s="6">
        <f xml:space="preserve"> IFERROR(ROUNDUP(E2499/L2499,2),0)</f>
        <v>80.56</v>
      </c>
      <c r="Q2499" s="7" t="s">
        <v>8309</v>
      </c>
      <c r="R2499" s="7" t="s">
        <v>8313</v>
      </c>
      <c r="S2499" s="13">
        <f t="shared" ref="S2499:S2562" si="78">(((J2499/60)/60)/24)+DATE(1970,1,1)</f>
        <v>40730.878912037035</v>
      </c>
      <c r="T2499" s="13">
        <f t="shared" ref="T2499:T2562" si="7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>ROUNDUP((E2500/D2500)*100,0)</f>
        <v>106</v>
      </c>
      <c r="P2500" s="6">
        <f xml:space="preserve"> IFERROR(ROUNDUP(E2500/L2500,2),0)</f>
        <v>52.8</v>
      </c>
      <c r="Q2500" s="7" t="s">
        <v>8309</v>
      </c>
      <c r="R2500" s="7" t="s">
        <v>8313</v>
      </c>
      <c r="S2500" s="13">
        <f t="shared" si="78"/>
        <v>42017.967442129629</v>
      </c>
      <c r="T2500" s="13">
        <f t="shared" si="7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>ROUNDUP((E2501/D2501)*100,0)</f>
        <v>203</v>
      </c>
      <c r="P2501" s="6">
        <f xml:space="preserve"> IFERROR(ROUNDUP(E2501/L2501,2),0)</f>
        <v>47.68</v>
      </c>
      <c r="Q2501" s="7" t="s">
        <v>8309</v>
      </c>
      <c r="R2501" s="7" t="s">
        <v>8313</v>
      </c>
      <c r="S2501" s="13">
        <f t="shared" si="78"/>
        <v>41226.648576388885</v>
      </c>
      <c r="T2501" s="13">
        <f t="shared" si="7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>ROUNDUP((E2502/D2502)*100,0)</f>
        <v>114</v>
      </c>
      <c r="P2502" s="6">
        <f xml:space="preserve"> IFERROR(ROUNDUP(E2502/L2502,2),0)</f>
        <v>23.450000000000003</v>
      </c>
      <c r="Q2502" s="7" t="s">
        <v>8309</v>
      </c>
      <c r="R2502" s="7" t="s">
        <v>8313</v>
      </c>
      <c r="S2502" s="13">
        <f t="shared" si="78"/>
        <v>41053.772858796299</v>
      </c>
      <c r="T2502" s="13">
        <f t="shared" si="7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>ROUNDUP((E2503/D2503)*100,0)</f>
        <v>3</v>
      </c>
      <c r="P2503" s="6">
        <f xml:space="preserve"> IFERROR(ROUNDUP(E2503/L2503,2),0)</f>
        <v>40.15</v>
      </c>
      <c r="Q2503" s="7" t="s">
        <v>8347</v>
      </c>
      <c r="R2503" s="7" t="s">
        <v>8325</v>
      </c>
      <c r="S2503" s="13">
        <f t="shared" si="78"/>
        <v>42244.776666666665</v>
      </c>
      <c r="T2503" s="13">
        <f t="shared" si="7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>ROUNDUP((E2504/D2504)*100,0)</f>
        <v>1</v>
      </c>
      <c r="P2504" s="6">
        <f xml:space="preserve"> IFERROR(ROUNDUP(E2504/L2504,2),0)</f>
        <v>17.2</v>
      </c>
      <c r="Q2504" s="7" t="s">
        <v>8347</v>
      </c>
      <c r="R2504" s="7" t="s">
        <v>8325</v>
      </c>
      <c r="S2504" s="13">
        <f t="shared" si="78"/>
        <v>41858.825439814813</v>
      </c>
      <c r="T2504" s="13">
        <f t="shared" si="7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>ROUNDUP((E2505/D2505)*100,0)</f>
        <v>0</v>
      </c>
      <c r="P2505" s="6">
        <f xml:space="preserve"> IFERROR(ROUNDUP(E2505/L2505,2),0)</f>
        <v>0</v>
      </c>
      <c r="Q2505" s="7" t="s">
        <v>8347</v>
      </c>
      <c r="R2505" s="7" t="s">
        <v>8325</v>
      </c>
      <c r="S2505" s="13">
        <f t="shared" si="78"/>
        <v>42498.899398148147</v>
      </c>
      <c r="T2505" s="13">
        <f t="shared" si="7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>ROUNDUP((E2506/D2506)*100,0)</f>
        <v>0</v>
      </c>
      <c r="P2506" s="6">
        <f xml:space="preserve"> IFERROR(ROUNDUP(E2506/L2506,2),0)</f>
        <v>0</v>
      </c>
      <c r="Q2506" s="7" t="s">
        <v>8347</v>
      </c>
      <c r="R2506" s="7" t="s">
        <v>8325</v>
      </c>
      <c r="S2506" s="13">
        <f t="shared" si="78"/>
        <v>41928.015439814815</v>
      </c>
      <c r="T2506" s="13">
        <f t="shared" si="7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>ROUNDUP((E2507/D2507)*100,0)</f>
        <v>0</v>
      </c>
      <c r="P2507" s="6">
        <f xml:space="preserve"> IFERROR(ROUNDUP(E2507/L2507,2),0)</f>
        <v>0</v>
      </c>
      <c r="Q2507" s="7" t="s">
        <v>8347</v>
      </c>
      <c r="R2507" s="7" t="s">
        <v>8325</v>
      </c>
      <c r="S2507" s="13">
        <f t="shared" si="78"/>
        <v>42047.05574074074</v>
      </c>
      <c r="T2507" s="13">
        <f t="shared" si="7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>ROUNDUP((E2508/D2508)*100,0)</f>
        <v>1</v>
      </c>
      <c r="P2508" s="6">
        <f xml:space="preserve"> IFERROR(ROUNDUP(E2508/L2508,2),0)</f>
        <v>15</v>
      </c>
      <c r="Q2508" s="7" t="s">
        <v>8347</v>
      </c>
      <c r="R2508" s="7" t="s">
        <v>8325</v>
      </c>
      <c r="S2508" s="13">
        <f t="shared" si="78"/>
        <v>42258.297094907408</v>
      </c>
      <c r="T2508" s="13">
        <f t="shared" si="7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>ROUNDUP((E2509/D2509)*100,0)</f>
        <v>0</v>
      </c>
      <c r="P2509" s="6">
        <f xml:space="preserve"> IFERROR(ROUNDUP(E2509/L2509,2),0)</f>
        <v>0</v>
      </c>
      <c r="Q2509" s="7" t="s">
        <v>8347</v>
      </c>
      <c r="R2509" s="7" t="s">
        <v>8325</v>
      </c>
      <c r="S2509" s="13">
        <f t="shared" si="78"/>
        <v>42105.072962962964</v>
      </c>
      <c r="T2509" s="13">
        <f t="shared" si="7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>ROUNDUP((E2510/D2510)*100,0)</f>
        <v>0</v>
      </c>
      <c r="P2510" s="6">
        <f xml:space="preserve"> IFERROR(ROUNDUP(E2510/L2510,2),0)</f>
        <v>0</v>
      </c>
      <c r="Q2510" s="7" t="s">
        <v>8347</v>
      </c>
      <c r="R2510" s="7" t="s">
        <v>8325</v>
      </c>
      <c r="S2510" s="13">
        <f t="shared" si="78"/>
        <v>41835.951782407406</v>
      </c>
      <c r="T2510" s="13">
        <f t="shared" si="7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>ROUNDUP((E2511/D2511)*100,0)</f>
        <v>2</v>
      </c>
      <c r="P2511" s="6">
        <f xml:space="preserve"> IFERROR(ROUNDUP(E2511/L2511,2),0)</f>
        <v>35.72</v>
      </c>
      <c r="Q2511" s="7" t="s">
        <v>8347</v>
      </c>
      <c r="R2511" s="7" t="s">
        <v>8325</v>
      </c>
      <c r="S2511" s="13">
        <f t="shared" si="78"/>
        <v>42058.809594907405</v>
      </c>
      <c r="T2511" s="13">
        <f t="shared" si="7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>ROUNDUP((E2512/D2512)*100,0)</f>
        <v>1</v>
      </c>
      <c r="P2512" s="6">
        <f xml:space="preserve"> IFERROR(ROUNDUP(E2512/L2512,2),0)</f>
        <v>37.5</v>
      </c>
      <c r="Q2512" s="7" t="s">
        <v>8347</v>
      </c>
      <c r="R2512" s="7" t="s">
        <v>8325</v>
      </c>
      <c r="S2512" s="13">
        <f t="shared" si="78"/>
        <v>42078.997361111105</v>
      </c>
      <c r="T2512" s="13">
        <f t="shared" si="7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>ROUNDUP((E2513/D2513)*100,0)</f>
        <v>0</v>
      </c>
      <c r="P2513" s="6">
        <f xml:space="preserve"> IFERROR(ROUNDUP(E2513/L2513,2),0)</f>
        <v>0</v>
      </c>
      <c r="Q2513" s="7" t="s">
        <v>8347</v>
      </c>
      <c r="R2513" s="7" t="s">
        <v>8325</v>
      </c>
      <c r="S2513" s="13">
        <f t="shared" si="78"/>
        <v>42371.446909722217</v>
      </c>
      <c r="T2513" s="13">
        <f t="shared" si="7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>ROUNDUP((E2514/D2514)*100,0)</f>
        <v>0</v>
      </c>
      <c r="P2514" s="6">
        <f xml:space="preserve"> IFERROR(ROUNDUP(E2514/L2514,2),0)</f>
        <v>0</v>
      </c>
      <c r="Q2514" s="7" t="s">
        <v>8347</v>
      </c>
      <c r="R2514" s="7" t="s">
        <v>8325</v>
      </c>
      <c r="S2514" s="13">
        <f t="shared" si="78"/>
        <v>41971.876863425925</v>
      </c>
      <c r="T2514" s="13">
        <f t="shared" si="7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>ROUNDUP((E2515/D2515)*100,0)</f>
        <v>0</v>
      </c>
      <c r="P2515" s="6">
        <f xml:space="preserve"> IFERROR(ROUNDUP(E2515/L2515,2),0)</f>
        <v>0</v>
      </c>
      <c r="Q2515" s="7" t="s">
        <v>8347</v>
      </c>
      <c r="R2515" s="7" t="s">
        <v>8325</v>
      </c>
      <c r="S2515" s="13">
        <f t="shared" si="78"/>
        <v>42732.00681712963</v>
      </c>
      <c r="T2515" s="13">
        <f t="shared" si="7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>ROUNDUP((E2516/D2516)*100,0)</f>
        <v>2</v>
      </c>
      <c r="P2516" s="6">
        <f xml:space="preserve"> IFERROR(ROUNDUP(E2516/L2516,2),0)</f>
        <v>52.5</v>
      </c>
      <c r="Q2516" s="7" t="s">
        <v>8347</v>
      </c>
      <c r="R2516" s="7" t="s">
        <v>8325</v>
      </c>
      <c r="S2516" s="13">
        <f t="shared" si="78"/>
        <v>41854.389780092592</v>
      </c>
      <c r="T2516" s="13">
        <f t="shared" si="7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>ROUNDUP((E2517/D2517)*100,0)</f>
        <v>19</v>
      </c>
      <c r="P2517" s="6">
        <f xml:space="preserve"> IFERROR(ROUNDUP(E2517/L2517,2),0)</f>
        <v>77.5</v>
      </c>
      <c r="Q2517" s="7" t="s">
        <v>8347</v>
      </c>
      <c r="R2517" s="7" t="s">
        <v>8325</v>
      </c>
      <c r="S2517" s="13">
        <f t="shared" si="78"/>
        <v>42027.839733796296</v>
      </c>
      <c r="T2517" s="13">
        <f t="shared" si="7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>ROUNDUP((E2518/D2518)*100,0)</f>
        <v>0</v>
      </c>
      <c r="P2518" s="6">
        <f xml:space="preserve"> IFERROR(ROUNDUP(E2518/L2518,2),0)</f>
        <v>0</v>
      </c>
      <c r="Q2518" s="7" t="s">
        <v>8347</v>
      </c>
      <c r="R2518" s="7" t="s">
        <v>8325</v>
      </c>
      <c r="S2518" s="13">
        <f t="shared" si="78"/>
        <v>41942.653379629628</v>
      </c>
      <c r="T2518" s="13">
        <f t="shared" si="7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>ROUNDUP((E2519/D2519)*100,0)</f>
        <v>10</v>
      </c>
      <c r="P2519" s="6">
        <f xml:space="preserve"> IFERROR(ROUNDUP(E2519/L2519,2),0)</f>
        <v>53.55</v>
      </c>
      <c r="Q2519" s="7" t="s">
        <v>8347</v>
      </c>
      <c r="R2519" s="7" t="s">
        <v>8325</v>
      </c>
      <c r="S2519" s="13">
        <f t="shared" si="78"/>
        <v>42052.802430555559</v>
      </c>
      <c r="T2519" s="13">
        <f t="shared" si="7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>ROUNDUP((E2520/D2520)*100,0)</f>
        <v>0</v>
      </c>
      <c r="P2520" s="6">
        <f xml:space="preserve"> IFERROR(ROUNDUP(E2520/L2520,2),0)</f>
        <v>0</v>
      </c>
      <c r="Q2520" s="7" t="s">
        <v>8347</v>
      </c>
      <c r="R2520" s="7" t="s">
        <v>8325</v>
      </c>
      <c r="S2520" s="13">
        <f t="shared" si="78"/>
        <v>41926.680879629632</v>
      </c>
      <c r="T2520" s="13">
        <f t="shared" si="7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>ROUNDUP((E2521/D2521)*100,0)</f>
        <v>1</v>
      </c>
      <c r="P2521" s="6">
        <f xml:space="preserve"> IFERROR(ROUNDUP(E2521/L2521,2),0)</f>
        <v>16.25</v>
      </c>
      <c r="Q2521" s="7" t="s">
        <v>8347</v>
      </c>
      <c r="R2521" s="7" t="s">
        <v>8325</v>
      </c>
      <c r="S2521" s="13">
        <f t="shared" si="78"/>
        <v>41809.155138888891</v>
      </c>
      <c r="T2521" s="13">
        <f t="shared" si="7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>ROUNDUP((E2522/D2522)*100,0)</f>
        <v>0</v>
      </c>
      <c r="P2522" s="6">
        <f xml:space="preserve"> IFERROR(ROUNDUP(E2522/L2522,2),0)</f>
        <v>0</v>
      </c>
      <c r="Q2522" s="7" t="s">
        <v>8347</v>
      </c>
      <c r="R2522" s="7" t="s">
        <v>8325</v>
      </c>
      <c r="S2522" s="13">
        <f t="shared" si="78"/>
        <v>42612.600520833337</v>
      </c>
      <c r="T2522" s="13">
        <f t="shared" si="7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>ROUNDUP((E2523/D2523)*100,0)</f>
        <v>110</v>
      </c>
      <c r="P2523" s="6">
        <f xml:space="preserve"> IFERROR(ROUNDUP(E2523/L2523,2),0)</f>
        <v>103.69000000000001</v>
      </c>
      <c r="Q2523" s="7" t="s">
        <v>8309</v>
      </c>
      <c r="R2523" s="7" t="s">
        <v>8322</v>
      </c>
      <c r="S2523" s="13">
        <f t="shared" si="78"/>
        <v>42269.967835648145</v>
      </c>
      <c r="T2523" s="13">
        <f t="shared" si="7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>ROUNDUP((E2524/D2524)*100,0)</f>
        <v>100</v>
      </c>
      <c r="P2524" s="6">
        <f xml:space="preserve"> IFERROR(ROUNDUP(E2524/L2524,2),0)</f>
        <v>185.19</v>
      </c>
      <c r="Q2524" s="7" t="s">
        <v>8309</v>
      </c>
      <c r="R2524" s="7" t="s">
        <v>8322</v>
      </c>
      <c r="S2524" s="13">
        <f t="shared" si="78"/>
        <v>42460.573611111111</v>
      </c>
      <c r="T2524" s="13">
        <f t="shared" si="7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>ROUNDUP((E2525/D2525)*100,0)</f>
        <v>157</v>
      </c>
      <c r="P2525" s="6">
        <f xml:space="preserve"> IFERROR(ROUNDUP(E2525/L2525,2),0)</f>
        <v>54.16</v>
      </c>
      <c r="Q2525" s="7" t="s">
        <v>8309</v>
      </c>
      <c r="R2525" s="7" t="s">
        <v>8322</v>
      </c>
      <c r="S2525" s="13">
        <f t="shared" si="78"/>
        <v>41930.975601851853</v>
      </c>
      <c r="T2525" s="13">
        <f t="shared" si="7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>ROUNDUP((E2526/D2526)*100,0)</f>
        <v>102</v>
      </c>
      <c r="P2526" s="6">
        <f xml:space="preserve"> IFERROR(ROUNDUP(E2526/L2526,2),0)</f>
        <v>177.20999999999998</v>
      </c>
      <c r="Q2526" s="7" t="s">
        <v>8309</v>
      </c>
      <c r="R2526" s="7" t="s">
        <v>8322</v>
      </c>
      <c r="S2526" s="13">
        <f t="shared" si="78"/>
        <v>41961.807372685187</v>
      </c>
      <c r="T2526" s="13">
        <f t="shared" si="7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>ROUNDUP((E2527/D2527)*100,0)</f>
        <v>101</v>
      </c>
      <c r="P2527" s="6">
        <f xml:space="preserve"> IFERROR(ROUNDUP(E2527/L2527,2),0)</f>
        <v>100.33</v>
      </c>
      <c r="Q2527" s="7" t="s">
        <v>8309</v>
      </c>
      <c r="R2527" s="7" t="s">
        <v>8322</v>
      </c>
      <c r="S2527" s="13">
        <f t="shared" si="78"/>
        <v>41058.844571759262</v>
      </c>
      <c r="T2527" s="13">
        <f t="shared" si="7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>ROUNDUP((E2528/D2528)*100,0)</f>
        <v>113</v>
      </c>
      <c r="P2528" s="6">
        <f xml:space="preserve"> IFERROR(ROUNDUP(E2528/L2528,2),0)</f>
        <v>136.91</v>
      </c>
      <c r="Q2528" s="7" t="s">
        <v>8309</v>
      </c>
      <c r="R2528" s="7" t="s">
        <v>8322</v>
      </c>
      <c r="S2528" s="13">
        <f t="shared" si="78"/>
        <v>41953.091134259259</v>
      </c>
      <c r="T2528" s="13">
        <f t="shared" si="7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>ROUNDUP((E2529/D2529)*100,0)</f>
        <v>103</v>
      </c>
      <c r="P2529" s="6">
        <f xml:space="preserve"> IFERROR(ROUNDUP(E2529/L2529,2),0)</f>
        <v>57.54</v>
      </c>
      <c r="Q2529" s="7" t="s">
        <v>8309</v>
      </c>
      <c r="R2529" s="7" t="s">
        <v>8322</v>
      </c>
      <c r="S2529" s="13">
        <f t="shared" si="78"/>
        <v>41546.75105324074</v>
      </c>
      <c r="T2529" s="13">
        <f t="shared" si="7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>ROUNDUP((E2530/D2530)*100,0)</f>
        <v>108</v>
      </c>
      <c r="P2530" s="6">
        <f xml:space="preserve"> IFERROR(ROUNDUP(E2530/L2530,2),0)</f>
        <v>52.97</v>
      </c>
      <c r="Q2530" s="7" t="s">
        <v>8309</v>
      </c>
      <c r="R2530" s="7" t="s">
        <v>8322</v>
      </c>
      <c r="S2530" s="13">
        <f t="shared" si="78"/>
        <v>42217.834525462968</v>
      </c>
      <c r="T2530" s="13">
        <f t="shared" si="7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>ROUNDUP((E2531/D2531)*100,0)</f>
        <v>105</v>
      </c>
      <c r="P2531" s="6">
        <f xml:space="preserve"> IFERROR(ROUNDUP(E2531/L2531,2),0)</f>
        <v>82.33</v>
      </c>
      <c r="Q2531" s="7" t="s">
        <v>8309</v>
      </c>
      <c r="R2531" s="7" t="s">
        <v>8322</v>
      </c>
      <c r="S2531" s="13">
        <f t="shared" si="78"/>
        <v>40948.080729166664</v>
      </c>
      <c r="T2531" s="13">
        <f t="shared" si="7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>ROUNDUP((E2532/D2532)*100,0)</f>
        <v>100</v>
      </c>
      <c r="P2532" s="6">
        <f xml:space="preserve"> IFERROR(ROUNDUP(E2532/L2532,2),0)</f>
        <v>135.41999999999999</v>
      </c>
      <c r="Q2532" s="7" t="s">
        <v>8309</v>
      </c>
      <c r="R2532" s="7" t="s">
        <v>8322</v>
      </c>
      <c r="S2532" s="13">
        <f t="shared" si="78"/>
        <v>42081.864641203705</v>
      </c>
      <c r="T2532" s="13">
        <f t="shared" si="7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>ROUNDUP((E2533/D2533)*100,0)</f>
        <v>101</v>
      </c>
      <c r="P2533" s="6">
        <f xml:space="preserve"> IFERROR(ROUNDUP(E2533/L2533,2),0)</f>
        <v>74.070000000000007</v>
      </c>
      <c r="Q2533" s="7" t="s">
        <v>8309</v>
      </c>
      <c r="R2533" s="7" t="s">
        <v>8322</v>
      </c>
      <c r="S2533" s="13">
        <f t="shared" si="78"/>
        <v>42208.680023148147</v>
      </c>
      <c r="T2533" s="13">
        <f t="shared" si="7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>ROUNDUP((E2534/D2534)*100,0)</f>
        <v>127</v>
      </c>
      <c r="P2534" s="6">
        <f xml:space="preserve"> IFERROR(ROUNDUP(E2534/L2534,2),0)</f>
        <v>84.09</v>
      </c>
      <c r="Q2534" s="7" t="s">
        <v>8309</v>
      </c>
      <c r="R2534" s="7" t="s">
        <v>8322</v>
      </c>
      <c r="S2534" s="13">
        <f t="shared" si="78"/>
        <v>41107.849143518521</v>
      </c>
      <c r="T2534" s="13">
        <f t="shared" si="7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>ROUNDUP((E2535/D2535)*100,0)</f>
        <v>111</v>
      </c>
      <c r="P2535" s="6">
        <f xml:space="preserve"> IFERROR(ROUNDUP(E2535/L2535,2),0)</f>
        <v>61.03</v>
      </c>
      <c r="Q2535" s="7" t="s">
        <v>8309</v>
      </c>
      <c r="R2535" s="7" t="s">
        <v>8322</v>
      </c>
      <c r="S2535" s="13">
        <f t="shared" si="78"/>
        <v>41304.751284722224</v>
      </c>
      <c r="T2535" s="13">
        <f t="shared" si="7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>ROUNDUP((E2536/D2536)*100,0)</f>
        <v>105</v>
      </c>
      <c r="P2536" s="6">
        <f xml:space="preserve"> IFERROR(ROUNDUP(E2536/L2536,2),0)</f>
        <v>150</v>
      </c>
      <c r="Q2536" s="7" t="s">
        <v>8309</v>
      </c>
      <c r="R2536" s="7" t="s">
        <v>8322</v>
      </c>
      <c r="S2536" s="13">
        <f t="shared" si="78"/>
        <v>40127.700370370374</v>
      </c>
      <c r="T2536" s="13">
        <f t="shared" si="7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>ROUNDUP((E2537/D2537)*100,0)</f>
        <v>104</v>
      </c>
      <c r="P2537" s="6">
        <f xml:space="preserve"> IFERROR(ROUNDUP(E2537/L2537,2),0)</f>
        <v>266.08999999999997</v>
      </c>
      <c r="Q2537" s="7" t="s">
        <v>8309</v>
      </c>
      <c r="R2537" s="7" t="s">
        <v>8322</v>
      </c>
      <c r="S2537" s="13">
        <f t="shared" si="78"/>
        <v>41943.791030092594</v>
      </c>
      <c r="T2537" s="13">
        <f t="shared" si="7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>ROUNDUP((E2538/D2538)*100,0)</f>
        <v>116</v>
      </c>
      <c r="P2538" s="6">
        <f xml:space="preserve"> IFERROR(ROUNDUP(E2538/L2538,2),0)</f>
        <v>7.25</v>
      </c>
      <c r="Q2538" s="7" t="s">
        <v>8309</v>
      </c>
      <c r="R2538" s="7" t="s">
        <v>8322</v>
      </c>
      <c r="S2538" s="13">
        <f t="shared" si="78"/>
        <v>41464.106087962966</v>
      </c>
      <c r="T2538" s="13">
        <f t="shared" si="7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>ROUNDUP((E2539/D2539)*100,0)</f>
        <v>110</v>
      </c>
      <c r="P2539" s="6">
        <f xml:space="preserve"> IFERROR(ROUNDUP(E2539/L2539,2),0)</f>
        <v>100</v>
      </c>
      <c r="Q2539" s="7" t="s">
        <v>8309</v>
      </c>
      <c r="R2539" s="7" t="s">
        <v>8322</v>
      </c>
      <c r="S2539" s="13">
        <f t="shared" si="78"/>
        <v>40696.648784722223</v>
      </c>
      <c r="T2539" s="13">
        <f t="shared" si="7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>ROUNDUP((E2540/D2540)*100,0)</f>
        <v>114</v>
      </c>
      <c r="P2540" s="6">
        <f xml:space="preserve"> IFERROR(ROUNDUP(E2540/L2540,2),0)</f>
        <v>109.97</v>
      </c>
      <c r="Q2540" s="7" t="s">
        <v>8309</v>
      </c>
      <c r="R2540" s="7" t="s">
        <v>8322</v>
      </c>
      <c r="S2540" s="13">
        <f t="shared" si="78"/>
        <v>41298.509965277779</v>
      </c>
      <c r="T2540" s="13">
        <f t="shared" si="7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>ROUNDUP((E2541/D2541)*100,0)</f>
        <v>101</v>
      </c>
      <c r="P2541" s="6">
        <f xml:space="preserve"> IFERROR(ROUNDUP(E2541/L2541,2),0)</f>
        <v>169.92</v>
      </c>
      <c r="Q2541" s="7" t="s">
        <v>8309</v>
      </c>
      <c r="R2541" s="7" t="s">
        <v>8322</v>
      </c>
      <c r="S2541" s="13">
        <f t="shared" si="78"/>
        <v>41977.902222222227</v>
      </c>
      <c r="T2541" s="13">
        <f t="shared" si="7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>ROUNDUP((E2542/D2542)*100,0)</f>
        <v>104</v>
      </c>
      <c r="P2542" s="6">
        <f xml:space="preserve"> IFERROR(ROUNDUP(E2542/L2542,2),0)</f>
        <v>95.75</v>
      </c>
      <c r="Q2542" s="7" t="s">
        <v>8309</v>
      </c>
      <c r="R2542" s="7" t="s">
        <v>8322</v>
      </c>
      <c r="S2542" s="13">
        <f t="shared" si="78"/>
        <v>40785.675011574072</v>
      </c>
      <c r="T2542" s="13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>ROUNDUP((E2543/D2543)*100,0)</f>
        <v>108</v>
      </c>
      <c r="P2543" s="6">
        <f xml:space="preserve"> IFERROR(ROUNDUP(E2543/L2543,2),0)</f>
        <v>59.47</v>
      </c>
      <c r="Q2543" s="7" t="s">
        <v>8309</v>
      </c>
      <c r="R2543" s="7" t="s">
        <v>8322</v>
      </c>
      <c r="S2543" s="13">
        <f t="shared" si="78"/>
        <v>41483.449282407404</v>
      </c>
      <c r="T2543" s="13">
        <f t="shared" si="7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>ROUNDUP((E2544/D2544)*100,0)</f>
        <v>104</v>
      </c>
      <c r="P2544" s="6">
        <f xml:space="preserve"> IFERROR(ROUNDUP(E2544/L2544,2),0)</f>
        <v>55.769999999999996</v>
      </c>
      <c r="Q2544" s="7" t="s">
        <v>8309</v>
      </c>
      <c r="R2544" s="7" t="s">
        <v>8322</v>
      </c>
      <c r="S2544" s="13">
        <f t="shared" si="78"/>
        <v>41509.426585648151</v>
      </c>
      <c r="T2544" s="13">
        <f t="shared" si="7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>ROUNDUP((E2545/D2545)*100,0)</f>
        <v>157</v>
      </c>
      <c r="P2545" s="6">
        <f xml:space="preserve"> IFERROR(ROUNDUP(E2545/L2545,2),0)</f>
        <v>30.080000000000002</v>
      </c>
      <c r="Q2545" s="7" t="s">
        <v>8309</v>
      </c>
      <c r="R2545" s="7" t="s">
        <v>8322</v>
      </c>
      <c r="S2545" s="13">
        <f t="shared" si="78"/>
        <v>40514.107615740737</v>
      </c>
      <c r="T2545" s="13">
        <f t="shared" si="7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>ROUNDUP((E2546/D2546)*100,0)</f>
        <v>101</v>
      </c>
      <c r="P2546" s="6">
        <f xml:space="preserve"> IFERROR(ROUNDUP(E2546/L2546,2),0)</f>
        <v>88.440000000000012</v>
      </c>
      <c r="Q2546" s="7" t="s">
        <v>8309</v>
      </c>
      <c r="R2546" s="7" t="s">
        <v>8322</v>
      </c>
      <c r="S2546" s="13">
        <f t="shared" si="78"/>
        <v>41068.520474537036</v>
      </c>
      <c r="T2546" s="13">
        <f t="shared" si="7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>ROUNDUP((E2547/D2547)*100,0)</f>
        <v>196</v>
      </c>
      <c r="P2547" s="6">
        <f xml:space="preserve"> IFERROR(ROUNDUP(E2547/L2547,2),0)</f>
        <v>64.040000000000006</v>
      </c>
      <c r="Q2547" s="7" t="s">
        <v>8309</v>
      </c>
      <c r="R2547" s="7" t="s">
        <v>8322</v>
      </c>
      <c r="S2547" s="13">
        <f t="shared" si="78"/>
        <v>42027.13817129629</v>
      </c>
      <c r="T2547" s="13">
        <f t="shared" si="7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>ROUNDUP((E2548/D2548)*100,0)</f>
        <v>112</v>
      </c>
      <c r="P2548" s="6">
        <f xml:space="preserve"> IFERROR(ROUNDUP(E2548/L2548,2),0)</f>
        <v>60.16</v>
      </c>
      <c r="Q2548" s="7" t="s">
        <v>8309</v>
      </c>
      <c r="R2548" s="7" t="s">
        <v>8322</v>
      </c>
      <c r="S2548" s="13">
        <f t="shared" si="78"/>
        <v>41524.858553240738</v>
      </c>
      <c r="T2548" s="13">
        <f t="shared" si="7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>ROUNDUP((E2549/D2549)*100,0)</f>
        <v>120</v>
      </c>
      <c r="P2549" s="6">
        <f xml:space="preserve"> IFERROR(ROUNDUP(E2549/L2549,2),0)</f>
        <v>49.199999999999996</v>
      </c>
      <c r="Q2549" s="7" t="s">
        <v>8309</v>
      </c>
      <c r="R2549" s="7" t="s">
        <v>8322</v>
      </c>
      <c r="S2549" s="13">
        <f t="shared" si="78"/>
        <v>40973.773182870369</v>
      </c>
      <c r="T2549" s="13">
        <f t="shared" si="7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>ROUNDUP((E2550/D2550)*100,0)</f>
        <v>102</v>
      </c>
      <c r="P2550" s="6">
        <f xml:space="preserve"> IFERROR(ROUNDUP(E2550/L2550,2),0)</f>
        <v>165.17</v>
      </c>
      <c r="Q2550" s="7" t="s">
        <v>8309</v>
      </c>
      <c r="R2550" s="7" t="s">
        <v>8322</v>
      </c>
      <c r="S2550" s="13">
        <f t="shared" si="78"/>
        <v>42618.625428240746</v>
      </c>
      <c r="T2550" s="13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>ROUNDUP((E2551/D2551)*100,0)</f>
        <v>103</v>
      </c>
      <c r="P2551" s="6">
        <f xml:space="preserve"> IFERROR(ROUNDUP(E2551/L2551,2),0)</f>
        <v>43.629999999999995</v>
      </c>
      <c r="Q2551" s="7" t="s">
        <v>8309</v>
      </c>
      <c r="R2551" s="7" t="s">
        <v>8322</v>
      </c>
      <c r="S2551" s="13">
        <f t="shared" si="78"/>
        <v>41390.757754629631</v>
      </c>
      <c r="T2551" s="13">
        <f t="shared" si="7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>ROUNDUP((E2552/D2552)*100,0)</f>
        <v>101</v>
      </c>
      <c r="P2552" s="6">
        <f xml:space="preserve"> IFERROR(ROUNDUP(E2552/L2552,2),0)</f>
        <v>43.7</v>
      </c>
      <c r="Q2552" s="7" t="s">
        <v>8309</v>
      </c>
      <c r="R2552" s="7" t="s">
        <v>8322</v>
      </c>
      <c r="S2552" s="13">
        <f t="shared" si="78"/>
        <v>42228.634328703702</v>
      </c>
      <c r="T2552" s="13">
        <f t="shared" si="7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>ROUNDUP((E2553/D2553)*100,0)</f>
        <v>103</v>
      </c>
      <c r="P2553" s="6">
        <f xml:space="preserve"> IFERROR(ROUNDUP(E2553/L2553,2),0)</f>
        <v>67.42</v>
      </c>
      <c r="Q2553" s="7" t="s">
        <v>8309</v>
      </c>
      <c r="R2553" s="7" t="s">
        <v>8322</v>
      </c>
      <c r="S2553" s="13">
        <f t="shared" si="78"/>
        <v>40961.252141203702</v>
      </c>
      <c r="T2553" s="13">
        <f t="shared" si="7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>ROUNDUP((E2554/D2554)*100,0)</f>
        <v>107</v>
      </c>
      <c r="P2554" s="6">
        <f xml:space="preserve"> IFERROR(ROUNDUP(E2554/L2554,2),0)</f>
        <v>177.5</v>
      </c>
      <c r="Q2554" s="7" t="s">
        <v>8309</v>
      </c>
      <c r="R2554" s="7" t="s">
        <v>8322</v>
      </c>
      <c r="S2554" s="13">
        <f t="shared" si="78"/>
        <v>42769.809965277775</v>
      </c>
      <c r="T2554" s="13">
        <f t="shared" si="7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>ROUNDUP((E2555/D2555)*100,0)</f>
        <v>156</v>
      </c>
      <c r="P2555" s="6">
        <f xml:space="preserve"> IFERROR(ROUNDUP(E2555/L2555,2),0)</f>
        <v>38.89</v>
      </c>
      <c r="Q2555" s="7" t="s">
        <v>8309</v>
      </c>
      <c r="R2555" s="7" t="s">
        <v>8322</v>
      </c>
      <c r="S2555" s="13">
        <f t="shared" si="78"/>
        <v>41113.199155092596</v>
      </c>
      <c r="T2555" s="13">
        <f t="shared" si="7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>ROUNDUP((E2556/D2556)*100,0)</f>
        <v>123</v>
      </c>
      <c r="P2556" s="6">
        <f xml:space="preserve"> IFERROR(ROUNDUP(E2556/L2556,2),0)</f>
        <v>54.989999999999995</v>
      </c>
      <c r="Q2556" s="7" t="s">
        <v>8309</v>
      </c>
      <c r="R2556" s="7" t="s">
        <v>8322</v>
      </c>
      <c r="S2556" s="13">
        <f t="shared" si="78"/>
        <v>42125.078275462962</v>
      </c>
      <c r="T2556" s="13">
        <f t="shared" si="7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>ROUNDUP((E2557/D2557)*100,0)</f>
        <v>108</v>
      </c>
      <c r="P2557" s="6">
        <f xml:space="preserve"> IFERROR(ROUNDUP(E2557/L2557,2),0)</f>
        <v>61.35</v>
      </c>
      <c r="Q2557" s="7" t="s">
        <v>8309</v>
      </c>
      <c r="R2557" s="7" t="s">
        <v>8322</v>
      </c>
      <c r="S2557" s="13">
        <f t="shared" si="78"/>
        <v>41026.655011574076</v>
      </c>
      <c r="T2557" s="13">
        <f t="shared" si="7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>ROUNDUP((E2558/D2558)*100,0)</f>
        <v>106</v>
      </c>
      <c r="P2558" s="6">
        <f xml:space="preserve"> IFERROR(ROUNDUP(E2558/L2558,2),0)</f>
        <v>23.12</v>
      </c>
      <c r="Q2558" s="7" t="s">
        <v>8309</v>
      </c>
      <c r="R2558" s="7" t="s">
        <v>8322</v>
      </c>
      <c r="S2558" s="13">
        <f t="shared" si="78"/>
        <v>41222.991400462961</v>
      </c>
      <c r="T2558" s="13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>ROUNDUP((E2559/D2559)*100,0)</f>
        <v>119</v>
      </c>
      <c r="P2559" s="6">
        <f xml:space="preserve"> IFERROR(ROUNDUP(E2559/L2559,2),0)</f>
        <v>29.62</v>
      </c>
      <c r="Q2559" s="7" t="s">
        <v>8309</v>
      </c>
      <c r="R2559" s="7" t="s">
        <v>8322</v>
      </c>
      <c r="S2559" s="13">
        <f t="shared" si="78"/>
        <v>41744.745208333334</v>
      </c>
      <c r="T2559" s="13">
        <f t="shared" si="7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>ROUNDUP((E2560/D2560)*100,0)</f>
        <v>109</v>
      </c>
      <c r="P2560" s="6">
        <f xml:space="preserve"> IFERROR(ROUNDUP(E2560/L2560,2),0)</f>
        <v>75.62</v>
      </c>
      <c r="Q2560" s="7" t="s">
        <v>8309</v>
      </c>
      <c r="R2560" s="7" t="s">
        <v>8322</v>
      </c>
      <c r="S2560" s="13">
        <f t="shared" si="78"/>
        <v>42093.860023148154</v>
      </c>
      <c r="T2560" s="13">
        <f t="shared" si="7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>ROUNDUP((E2561/D2561)*100,0)</f>
        <v>112</v>
      </c>
      <c r="P2561" s="6">
        <f xml:space="preserve"> IFERROR(ROUNDUP(E2561/L2561,2),0)</f>
        <v>35.6</v>
      </c>
      <c r="Q2561" s="7" t="s">
        <v>8309</v>
      </c>
      <c r="R2561" s="7" t="s">
        <v>8322</v>
      </c>
      <c r="S2561" s="13">
        <f t="shared" si="78"/>
        <v>40829.873657407406</v>
      </c>
      <c r="T2561" s="13">
        <f t="shared" si="7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>ROUNDUP((E2562/D2562)*100,0)</f>
        <v>101</v>
      </c>
      <c r="P2562" s="6">
        <f xml:space="preserve"> IFERROR(ROUNDUP(E2562/L2562,2),0)</f>
        <v>143</v>
      </c>
      <c r="Q2562" s="7" t="s">
        <v>8309</v>
      </c>
      <c r="R2562" s="7" t="s">
        <v>8322</v>
      </c>
      <c r="S2562" s="13">
        <f t="shared" si="78"/>
        <v>42039.951087962967</v>
      </c>
      <c r="T2562" s="13">
        <f t="shared" si="7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>ROUNDUP((E2563/D2563)*100,0)</f>
        <v>0</v>
      </c>
      <c r="P2563" s="6">
        <f xml:space="preserve"> IFERROR(ROUNDUP(E2563/L2563,2),0)</f>
        <v>0</v>
      </c>
      <c r="Q2563" s="7" t="s">
        <v>8347</v>
      </c>
      <c r="R2563" s="7" t="s">
        <v>8323</v>
      </c>
      <c r="S2563" s="13">
        <f t="shared" ref="S2563:S2626" si="80">(((J2563/60)/60)/24)+DATE(1970,1,1)</f>
        <v>42260.528807870374</v>
      </c>
      <c r="T2563" s="13">
        <f t="shared" ref="T2563:T2626" si="81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>ROUNDUP((E2564/D2564)*100,0)</f>
        <v>1</v>
      </c>
      <c r="P2564" s="6">
        <f xml:space="preserve"> IFERROR(ROUNDUP(E2564/L2564,2),0)</f>
        <v>25</v>
      </c>
      <c r="Q2564" s="7" t="s">
        <v>8347</v>
      </c>
      <c r="R2564" s="7" t="s">
        <v>8323</v>
      </c>
      <c r="S2564" s="13">
        <f t="shared" si="80"/>
        <v>42594.524756944447</v>
      </c>
      <c r="T2564" s="13">
        <f t="shared" si="8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>ROUNDUP((E2565/D2565)*100,0)</f>
        <v>0</v>
      </c>
      <c r="P2565" s="6">
        <f xml:space="preserve"> IFERROR(ROUNDUP(E2565/L2565,2),0)</f>
        <v>0</v>
      </c>
      <c r="Q2565" s="7" t="s">
        <v>8347</v>
      </c>
      <c r="R2565" s="7" t="s">
        <v>8323</v>
      </c>
      <c r="S2565" s="13">
        <f t="shared" si="80"/>
        <v>42155.139479166668</v>
      </c>
      <c r="T2565" s="13">
        <f t="shared" si="8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>ROUNDUP((E2566/D2566)*100,0)</f>
        <v>0</v>
      </c>
      <c r="P2566" s="6">
        <f xml:space="preserve"> IFERROR(ROUNDUP(E2566/L2566,2),0)</f>
        <v>0</v>
      </c>
      <c r="Q2566" s="7" t="s">
        <v>8347</v>
      </c>
      <c r="R2566" s="7" t="s">
        <v>8323</v>
      </c>
      <c r="S2566" s="13">
        <f t="shared" si="80"/>
        <v>41822.040497685186</v>
      </c>
      <c r="T2566" s="13">
        <f t="shared" si="8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>ROUNDUP((E2567/D2567)*100,0)</f>
        <v>1</v>
      </c>
      <c r="P2567" s="6">
        <f xml:space="preserve"> IFERROR(ROUNDUP(E2567/L2567,2),0)</f>
        <v>100</v>
      </c>
      <c r="Q2567" s="7" t="s">
        <v>8347</v>
      </c>
      <c r="R2567" s="7" t="s">
        <v>8323</v>
      </c>
      <c r="S2567" s="13">
        <f t="shared" si="80"/>
        <v>42440.650335648148</v>
      </c>
      <c r="T2567" s="13">
        <f t="shared" si="8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>ROUNDUP((E2568/D2568)*100,0)</f>
        <v>0</v>
      </c>
      <c r="P2568" s="6">
        <f xml:space="preserve"> IFERROR(ROUNDUP(E2568/L2568,2),0)</f>
        <v>0</v>
      </c>
      <c r="Q2568" s="7" t="s">
        <v>8347</v>
      </c>
      <c r="R2568" s="7" t="s">
        <v>8323</v>
      </c>
      <c r="S2568" s="13">
        <f t="shared" si="80"/>
        <v>41842.980879629627</v>
      </c>
      <c r="T2568" s="13">
        <f t="shared" si="8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>ROUNDUP((E2569/D2569)*100,0)</f>
        <v>1</v>
      </c>
      <c r="P2569" s="6">
        <f xml:space="preserve"> IFERROR(ROUNDUP(E2569/L2569,2),0)</f>
        <v>60</v>
      </c>
      <c r="Q2569" s="7" t="s">
        <v>8347</v>
      </c>
      <c r="R2569" s="7" t="s">
        <v>8323</v>
      </c>
      <c r="S2569" s="13">
        <f t="shared" si="80"/>
        <v>42087.878912037035</v>
      </c>
      <c r="T2569" s="13">
        <f t="shared" si="81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>ROUNDUP((E2570/D2570)*100,0)</f>
        <v>1</v>
      </c>
      <c r="P2570" s="6">
        <f xml:space="preserve"> IFERROR(ROUNDUP(E2570/L2570,2),0)</f>
        <v>50</v>
      </c>
      <c r="Q2570" s="7" t="s">
        <v>8347</v>
      </c>
      <c r="R2570" s="7" t="s">
        <v>8323</v>
      </c>
      <c r="S2570" s="13">
        <f t="shared" si="80"/>
        <v>42584.666597222225</v>
      </c>
      <c r="T2570" s="13">
        <f t="shared" si="8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>ROUNDUP((E2571/D2571)*100,0)</f>
        <v>3</v>
      </c>
      <c r="P2571" s="6">
        <f xml:space="preserve"> IFERROR(ROUNDUP(E2571/L2571,2),0)</f>
        <v>72.5</v>
      </c>
      <c r="Q2571" s="7" t="s">
        <v>8347</v>
      </c>
      <c r="R2571" s="7" t="s">
        <v>8323</v>
      </c>
      <c r="S2571" s="13">
        <f t="shared" si="80"/>
        <v>42234.105462962965</v>
      </c>
      <c r="T2571" s="13">
        <f t="shared" si="8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>ROUNDUP((E2572/D2572)*100,0)</f>
        <v>1</v>
      </c>
      <c r="P2572" s="6">
        <f xml:space="preserve"> IFERROR(ROUNDUP(E2572/L2572,2),0)</f>
        <v>29.5</v>
      </c>
      <c r="Q2572" s="7" t="s">
        <v>8347</v>
      </c>
      <c r="R2572" s="7" t="s">
        <v>8323</v>
      </c>
      <c r="S2572" s="13">
        <f t="shared" si="80"/>
        <v>42744.903182870374</v>
      </c>
      <c r="T2572" s="13">
        <f t="shared" si="8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>ROUNDUP((E2573/D2573)*100,0)</f>
        <v>1</v>
      </c>
      <c r="P2573" s="6">
        <f xml:space="preserve"> IFERROR(ROUNDUP(E2573/L2573,2),0)</f>
        <v>62.5</v>
      </c>
      <c r="Q2573" s="7" t="s">
        <v>8347</v>
      </c>
      <c r="R2573" s="7" t="s">
        <v>8323</v>
      </c>
      <c r="S2573" s="13">
        <f t="shared" si="80"/>
        <v>42449.341678240744</v>
      </c>
      <c r="T2573" s="13">
        <f t="shared" si="8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>ROUNDUP((E2574/D2574)*100,0)</f>
        <v>0</v>
      </c>
      <c r="P2574" s="6">
        <f xml:space="preserve"> IFERROR(ROUNDUP(E2574/L2574,2),0)</f>
        <v>0</v>
      </c>
      <c r="Q2574" s="7" t="s">
        <v>8347</v>
      </c>
      <c r="R2574" s="7" t="s">
        <v>8323</v>
      </c>
      <c r="S2574" s="13">
        <f t="shared" si="80"/>
        <v>42077.119409722218</v>
      </c>
      <c r="T2574" s="13">
        <f t="shared" si="8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>ROUNDUP((E2575/D2575)*100,0)</f>
        <v>0</v>
      </c>
      <c r="P2575" s="6">
        <f xml:space="preserve"> IFERROR(ROUNDUP(E2575/L2575,2),0)</f>
        <v>0</v>
      </c>
      <c r="Q2575" s="7" t="s">
        <v>8347</v>
      </c>
      <c r="R2575" s="7" t="s">
        <v>8323</v>
      </c>
      <c r="S2575" s="13">
        <f t="shared" si="80"/>
        <v>41829.592002314814</v>
      </c>
      <c r="T2575" s="13">
        <f t="shared" si="8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>ROUNDUP((E2576/D2576)*100,0)</f>
        <v>0</v>
      </c>
      <c r="P2576" s="6">
        <f xml:space="preserve"> IFERROR(ROUNDUP(E2576/L2576,2),0)</f>
        <v>0</v>
      </c>
      <c r="Q2576" s="7" t="s">
        <v>8347</v>
      </c>
      <c r="R2576" s="7" t="s">
        <v>8323</v>
      </c>
      <c r="S2576" s="13">
        <f t="shared" si="80"/>
        <v>42487.825752314813</v>
      </c>
      <c r="T2576" s="13">
        <f t="shared" si="8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>ROUNDUP((E2577/D2577)*100,0)</f>
        <v>0</v>
      </c>
      <c r="P2577" s="6">
        <f xml:space="preserve"> IFERROR(ROUNDUP(E2577/L2577,2),0)</f>
        <v>0</v>
      </c>
      <c r="Q2577" s="7" t="s">
        <v>8347</v>
      </c>
      <c r="R2577" s="7" t="s">
        <v>8323</v>
      </c>
      <c r="S2577" s="13">
        <f t="shared" si="80"/>
        <v>41986.108726851846</v>
      </c>
      <c r="T2577" s="13">
        <f t="shared" si="8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>ROUNDUP((E2578/D2578)*100,0)</f>
        <v>0</v>
      </c>
      <c r="P2578" s="6">
        <f xml:space="preserve"> IFERROR(ROUNDUP(E2578/L2578,2),0)</f>
        <v>0</v>
      </c>
      <c r="Q2578" s="7" t="s">
        <v>8347</v>
      </c>
      <c r="R2578" s="7" t="s">
        <v>8323</v>
      </c>
      <c r="S2578" s="13">
        <f t="shared" si="80"/>
        <v>42060.00980324074</v>
      </c>
      <c r="T2578" s="13">
        <f t="shared" si="81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>ROUNDUP((E2579/D2579)*100,0)</f>
        <v>0</v>
      </c>
      <c r="P2579" s="6">
        <f xml:space="preserve"> IFERROR(ROUNDUP(E2579/L2579,2),0)</f>
        <v>0</v>
      </c>
      <c r="Q2579" s="7" t="s">
        <v>8347</v>
      </c>
      <c r="R2579" s="7" t="s">
        <v>8323</v>
      </c>
      <c r="S2579" s="13">
        <f t="shared" si="80"/>
        <v>41830.820567129631</v>
      </c>
      <c r="T2579" s="13">
        <f t="shared" si="8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>ROUNDUP((E2580/D2580)*100,0)</f>
        <v>0</v>
      </c>
      <c r="P2580" s="6">
        <f xml:space="preserve"> IFERROR(ROUNDUP(E2580/L2580,2),0)</f>
        <v>0</v>
      </c>
      <c r="Q2580" s="7" t="s">
        <v>8347</v>
      </c>
      <c r="R2580" s="7" t="s">
        <v>8323</v>
      </c>
      <c r="S2580" s="13">
        <f t="shared" si="80"/>
        <v>42238.022905092599</v>
      </c>
      <c r="T2580" s="13">
        <f t="shared" si="8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>ROUNDUP((E2581/D2581)*100,0)</f>
        <v>1</v>
      </c>
      <c r="P2581" s="6">
        <f xml:space="preserve"> IFERROR(ROUNDUP(E2581/L2581,2),0)</f>
        <v>23.09</v>
      </c>
      <c r="Q2581" s="7" t="s">
        <v>8347</v>
      </c>
      <c r="R2581" s="7" t="s">
        <v>8323</v>
      </c>
      <c r="S2581" s="13">
        <f t="shared" si="80"/>
        <v>41837.829895833333</v>
      </c>
      <c r="T2581" s="13">
        <f t="shared" si="8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>ROUNDUP((E2582/D2582)*100,0)</f>
        <v>1</v>
      </c>
      <c r="P2582" s="6">
        <f xml:space="preserve"> IFERROR(ROUNDUP(E2582/L2582,2),0)</f>
        <v>25.5</v>
      </c>
      <c r="Q2582" s="7" t="s">
        <v>8347</v>
      </c>
      <c r="R2582" s="7" t="s">
        <v>8323</v>
      </c>
      <c r="S2582" s="13">
        <f t="shared" si="80"/>
        <v>42110.326423611114</v>
      </c>
      <c r="T2582" s="13">
        <f t="shared" si="8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>ROUNDUP((E2583/D2583)*100,0)</f>
        <v>11</v>
      </c>
      <c r="P2583" s="6">
        <f xml:space="preserve"> IFERROR(ROUNDUP(E2583/L2583,2),0)</f>
        <v>48.19</v>
      </c>
      <c r="Q2583" s="7" t="s">
        <v>8347</v>
      </c>
      <c r="R2583" s="7" t="s">
        <v>8323</v>
      </c>
      <c r="S2583" s="13">
        <f t="shared" si="80"/>
        <v>42294.628449074073</v>
      </c>
      <c r="T2583" s="13">
        <f t="shared" si="8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>ROUNDUP((E2584/D2584)*100,0)</f>
        <v>1</v>
      </c>
      <c r="P2584" s="6">
        <f xml:space="preserve"> IFERROR(ROUNDUP(E2584/L2584,2),0)</f>
        <v>1</v>
      </c>
      <c r="Q2584" s="7" t="s">
        <v>8347</v>
      </c>
      <c r="R2584" s="7" t="s">
        <v>8323</v>
      </c>
      <c r="S2584" s="13">
        <f t="shared" si="80"/>
        <v>42642.988819444443</v>
      </c>
      <c r="T2584" s="13">
        <f t="shared" si="8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>ROUNDUP((E2585/D2585)*100,0)</f>
        <v>1</v>
      </c>
      <c r="P2585" s="6">
        <f xml:space="preserve"> IFERROR(ROUNDUP(E2585/L2585,2),0)</f>
        <v>1</v>
      </c>
      <c r="Q2585" s="7" t="s">
        <v>8347</v>
      </c>
      <c r="R2585" s="7" t="s">
        <v>8323</v>
      </c>
      <c r="S2585" s="13">
        <f t="shared" si="80"/>
        <v>42019.76944444445</v>
      </c>
      <c r="T2585" s="13">
        <f t="shared" si="8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>ROUNDUP((E2586/D2586)*100,0)</f>
        <v>0</v>
      </c>
      <c r="P2586" s="6">
        <f xml:space="preserve"> IFERROR(ROUNDUP(E2586/L2586,2),0)</f>
        <v>0</v>
      </c>
      <c r="Q2586" s="7" t="s">
        <v>8347</v>
      </c>
      <c r="R2586" s="7" t="s">
        <v>8323</v>
      </c>
      <c r="S2586" s="13">
        <f t="shared" si="80"/>
        <v>42140.173252314817</v>
      </c>
      <c r="T2586" s="13">
        <f t="shared" si="8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>ROUNDUP((E2587/D2587)*100,0)</f>
        <v>1</v>
      </c>
      <c r="P2587" s="6">
        <f xml:space="preserve"> IFERROR(ROUNDUP(E2587/L2587,2),0)</f>
        <v>50</v>
      </c>
      <c r="Q2587" s="7" t="s">
        <v>8347</v>
      </c>
      <c r="R2587" s="7" t="s">
        <v>8323</v>
      </c>
      <c r="S2587" s="13">
        <f t="shared" si="80"/>
        <v>41795.963333333333</v>
      </c>
      <c r="T2587" s="13">
        <f t="shared" si="8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>ROUNDUP((E2588/D2588)*100,0)</f>
        <v>1</v>
      </c>
      <c r="P2588" s="6">
        <f xml:space="preserve"> IFERROR(ROUNDUP(E2588/L2588,2),0)</f>
        <v>5</v>
      </c>
      <c r="Q2588" s="7" t="s">
        <v>8347</v>
      </c>
      <c r="R2588" s="7" t="s">
        <v>8323</v>
      </c>
      <c r="S2588" s="13">
        <f t="shared" si="80"/>
        <v>42333.330277777779</v>
      </c>
      <c r="T2588" s="13">
        <f t="shared" si="8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>ROUNDUP((E2589/D2589)*100,0)</f>
        <v>3</v>
      </c>
      <c r="P2589" s="6">
        <f xml:space="preserve"> IFERROR(ROUNDUP(E2589/L2589,2),0)</f>
        <v>202.84</v>
      </c>
      <c r="Q2589" s="7" t="s">
        <v>8347</v>
      </c>
      <c r="R2589" s="7" t="s">
        <v>8323</v>
      </c>
      <c r="S2589" s="13">
        <f t="shared" si="80"/>
        <v>42338.675381944442</v>
      </c>
      <c r="T2589" s="13">
        <f t="shared" si="8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>ROUNDUP((E2590/D2590)*100,0)</f>
        <v>4</v>
      </c>
      <c r="P2590" s="6">
        <f xml:space="preserve"> IFERROR(ROUNDUP(E2590/L2590,2),0)</f>
        <v>29.130000000000003</v>
      </c>
      <c r="Q2590" s="7" t="s">
        <v>8347</v>
      </c>
      <c r="R2590" s="7" t="s">
        <v>8323</v>
      </c>
      <c r="S2590" s="13">
        <f t="shared" si="80"/>
        <v>42042.676226851851</v>
      </c>
      <c r="T2590" s="13">
        <f t="shared" si="81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>ROUNDUP((E2591/D2591)*100,0)</f>
        <v>1</v>
      </c>
      <c r="P2591" s="6">
        <f xml:space="preserve"> IFERROR(ROUNDUP(E2591/L2591,2),0)</f>
        <v>5</v>
      </c>
      <c r="Q2591" s="7" t="s">
        <v>8347</v>
      </c>
      <c r="R2591" s="7" t="s">
        <v>8323</v>
      </c>
      <c r="S2591" s="13">
        <f t="shared" si="80"/>
        <v>42422.536192129628</v>
      </c>
      <c r="T2591" s="13">
        <f t="shared" si="81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>ROUNDUP((E2592/D2592)*100,0)</f>
        <v>0</v>
      </c>
      <c r="P2592" s="6">
        <f xml:space="preserve"> IFERROR(ROUNDUP(E2592/L2592,2),0)</f>
        <v>0</v>
      </c>
      <c r="Q2592" s="7" t="s">
        <v>8347</v>
      </c>
      <c r="R2592" s="7" t="s">
        <v>8323</v>
      </c>
      <c r="S2592" s="13">
        <f t="shared" si="80"/>
        <v>42388.589085648149</v>
      </c>
      <c r="T2592" s="13">
        <f t="shared" si="81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>ROUNDUP((E2593/D2593)*100,0)</f>
        <v>2</v>
      </c>
      <c r="P2593" s="6">
        <f xml:space="preserve"> IFERROR(ROUNDUP(E2593/L2593,2),0)</f>
        <v>13</v>
      </c>
      <c r="Q2593" s="7" t="s">
        <v>8347</v>
      </c>
      <c r="R2593" s="7" t="s">
        <v>8323</v>
      </c>
      <c r="S2593" s="13">
        <f t="shared" si="80"/>
        <v>42382.906527777777</v>
      </c>
      <c r="T2593" s="13">
        <f t="shared" si="8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>ROUNDUP((E2594/D2594)*100,0)</f>
        <v>1</v>
      </c>
      <c r="P2594" s="6">
        <f xml:space="preserve"> IFERROR(ROUNDUP(E2594/L2594,2),0)</f>
        <v>50</v>
      </c>
      <c r="Q2594" s="7" t="s">
        <v>8347</v>
      </c>
      <c r="R2594" s="7" t="s">
        <v>8323</v>
      </c>
      <c r="S2594" s="13">
        <f t="shared" si="80"/>
        <v>41887.801168981481</v>
      </c>
      <c r="T2594" s="13">
        <f t="shared" si="8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>ROUNDUP((E2595/D2595)*100,0)</f>
        <v>0</v>
      </c>
      <c r="P2595" s="6">
        <f xml:space="preserve"> IFERROR(ROUNDUP(E2595/L2595,2),0)</f>
        <v>0</v>
      </c>
      <c r="Q2595" s="7" t="s">
        <v>8347</v>
      </c>
      <c r="R2595" s="7" t="s">
        <v>8323</v>
      </c>
      <c r="S2595" s="13">
        <f t="shared" si="80"/>
        <v>42089.84520833334</v>
      </c>
      <c r="T2595" s="13">
        <f t="shared" si="8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>ROUNDUP((E2596/D2596)*100,0)</f>
        <v>1</v>
      </c>
      <c r="P2596" s="6">
        <f xml:space="preserve"> IFERROR(ROUNDUP(E2596/L2596,2),0)</f>
        <v>1</v>
      </c>
      <c r="Q2596" s="7" t="s">
        <v>8347</v>
      </c>
      <c r="R2596" s="7" t="s">
        <v>8323</v>
      </c>
      <c r="S2596" s="13">
        <f t="shared" si="80"/>
        <v>41828.967916666668</v>
      </c>
      <c r="T2596" s="13">
        <f t="shared" si="8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>ROUNDUP((E2597/D2597)*100,0)</f>
        <v>13</v>
      </c>
      <c r="P2597" s="6">
        <f xml:space="preserve"> IFERROR(ROUNDUP(E2597/L2597,2),0)</f>
        <v>96.06</v>
      </c>
      <c r="Q2597" s="7" t="s">
        <v>8347</v>
      </c>
      <c r="R2597" s="7" t="s">
        <v>8323</v>
      </c>
      <c r="S2597" s="13">
        <f t="shared" si="80"/>
        <v>42760.244212962964</v>
      </c>
      <c r="T2597" s="13">
        <f t="shared" si="8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>ROUNDUP((E2598/D2598)*100,0)</f>
        <v>24</v>
      </c>
      <c r="P2598" s="6">
        <f xml:space="preserve"> IFERROR(ROUNDUP(E2598/L2598,2),0)</f>
        <v>305.77999999999997</v>
      </c>
      <c r="Q2598" s="7" t="s">
        <v>8347</v>
      </c>
      <c r="R2598" s="7" t="s">
        <v>8323</v>
      </c>
      <c r="S2598" s="13">
        <f t="shared" si="80"/>
        <v>41828.664456018516</v>
      </c>
      <c r="T2598" s="13">
        <f t="shared" si="8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>ROUNDUP((E2599/D2599)*100,0)</f>
        <v>6</v>
      </c>
      <c r="P2599" s="6">
        <f xml:space="preserve"> IFERROR(ROUNDUP(E2599/L2599,2),0)</f>
        <v>12.15</v>
      </c>
      <c r="Q2599" s="7" t="s">
        <v>8347</v>
      </c>
      <c r="R2599" s="7" t="s">
        <v>8323</v>
      </c>
      <c r="S2599" s="13">
        <f t="shared" si="80"/>
        <v>42510.341631944444</v>
      </c>
      <c r="T2599" s="13">
        <f t="shared" si="8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>ROUNDUP((E2600/D2600)*100,0)</f>
        <v>39</v>
      </c>
      <c r="P2600" s="6">
        <f xml:space="preserve"> IFERROR(ROUNDUP(E2600/L2600,2),0)</f>
        <v>83.58</v>
      </c>
      <c r="Q2600" s="7" t="s">
        <v>8347</v>
      </c>
      <c r="R2600" s="7" t="s">
        <v>8323</v>
      </c>
      <c r="S2600" s="13">
        <f t="shared" si="80"/>
        <v>42240.840289351851</v>
      </c>
      <c r="T2600" s="13">
        <f t="shared" si="81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>ROUNDUP((E2601/D2601)*100,0)</f>
        <v>1</v>
      </c>
      <c r="P2601" s="6">
        <f xml:space="preserve"> IFERROR(ROUNDUP(E2601/L2601,2),0)</f>
        <v>18</v>
      </c>
      <c r="Q2601" s="7" t="s">
        <v>8347</v>
      </c>
      <c r="R2601" s="7" t="s">
        <v>8323</v>
      </c>
      <c r="S2601" s="13">
        <f t="shared" si="80"/>
        <v>41809.754016203704</v>
      </c>
      <c r="T2601" s="13">
        <f t="shared" si="8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>ROUNDUP((E2602/D2602)*100,0)</f>
        <v>7</v>
      </c>
      <c r="P2602" s="6">
        <f xml:space="preserve"> IFERROR(ROUNDUP(E2602/L2602,2),0)</f>
        <v>115.54</v>
      </c>
      <c r="Q2602" s="7" t="s">
        <v>8347</v>
      </c>
      <c r="R2602" s="7" t="s">
        <v>8323</v>
      </c>
      <c r="S2602" s="13">
        <f t="shared" si="80"/>
        <v>42394.900462962964</v>
      </c>
      <c r="T2602" s="13">
        <f t="shared" si="8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>ROUNDUP((E2603/D2603)*100,0)</f>
        <v>662</v>
      </c>
      <c r="P2603" s="6">
        <f xml:space="preserve"> IFERROR(ROUNDUP(E2603/L2603,2),0)</f>
        <v>21.91</v>
      </c>
      <c r="Q2603" s="7" t="s">
        <v>8339</v>
      </c>
      <c r="R2603" s="7" t="s">
        <v>8358</v>
      </c>
      <c r="S2603" s="13">
        <f t="shared" si="80"/>
        <v>41150.902187499996</v>
      </c>
      <c r="T2603" s="13">
        <f t="shared" si="8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>ROUNDUP((E2604/D2604)*100,0)</f>
        <v>327</v>
      </c>
      <c r="P2604" s="6">
        <f xml:space="preserve"> IFERROR(ROUNDUP(E2604/L2604,2),0)</f>
        <v>80.03</v>
      </c>
      <c r="Q2604" s="7" t="s">
        <v>8339</v>
      </c>
      <c r="R2604" s="7" t="s">
        <v>8358</v>
      </c>
      <c r="S2604" s="13">
        <f t="shared" si="80"/>
        <v>41915.747314814813</v>
      </c>
      <c r="T2604" s="13">
        <f t="shared" si="8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>ROUNDUP((E2605/D2605)*100,0)</f>
        <v>102</v>
      </c>
      <c r="P2605" s="6">
        <f xml:space="preserve"> IFERROR(ROUNDUP(E2605/L2605,2),0)</f>
        <v>35.520000000000003</v>
      </c>
      <c r="Q2605" s="7" t="s">
        <v>8339</v>
      </c>
      <c r="R2605" s="7" t="s">
        <v>8358</v>
      </c>
      <c r="S2605" s="13">
        <f t="shared" si="80"/>
        <v>41617.912662037037</v>
      </c>
      <c r="T2605" s="13">
        <f t="shared" si="8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>ROUNDUP((E2606/D2606)*100,0)</f>
        <v>105</v>
      </c>
      <c r="P2606" s="6">
        <f xml:space="preserve"> IFERROR(ROUNDUP(E2606/L2606,2),0)</f>
        <v>64.940000000000012</v>
      </c>
      <c r="Q2606" s="7" t="s">
        <v>8339</v>
      </c>
      <c r="R2606" s="7" t="s">
        <v>8358</v>
      </c>
      <c r="S2606" s="13">
        <f t="shared" si="80"/>
        <v>40998.051192129627</v>
      </c>
      <c r="T2606" s="13">
        <f t="shared" si="81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>ROUNDUP((E2607/D2607)*100,0)</f>
        <v>108</v>
      </c>
      <c r="P2607" s="6">
        <f xml:space="preserve"> IFERROR(ROUNDUP(E2607/L2607,2),0)</f>
        <v>60.97</v>
      </c>
      <c r="Q2607" s="7" t="s">
        <v>8339</v>
      </c>
      <c r="R2607" s="7" t="s">
        <v>8358</v>
      </c>
      <c r="S2607" s="13">
        <f t="shared" si="80"/>
        <v>42508.541550925926</v>
      </c>
      <c r="T2607" s="13">
        <f t="shared" si="81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>ROUNDUP((E2608/D2608)*100,0)</f>
        <v>111</v>
      </c>
      <c r="P2608" s="6">
        <f xml:space="preserve"> IFERROR(ROUNDUP(E2608/L2608,2),0)</f>
        <v>31.450000000000003</v>
      </c>
      <c r="Q2608" s="7" t="s">
        <v>8339</v>
      </c>
      <c r="R2608" s="7" t="s">
        <v>8358</v>
      </c>
      <c r="S2608" s="13">
        <f t="shared" si="80"/>
        <v>41726.712754629632</v>
      </c>
      <c r="T2608" s="13">
        <f t="shared" si="81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>ROUNDUP((E2609/D2609)*100,0)</f>
        <v>408</v>
      </c>
      <c r="P2609" s="6">
        <f xml:space="preserve"> IFERROR(ROUNDUP(E2609/L2609,2),0)</f>
        <v>81.95</v>
      </c>
      <c r="Q2609" s="7" t="s">
        <v>8339</v>
      </c>
      <c r="R2609" s="7" t="s">
        <v>8358</v>
      </c>
      <c r="S2609" s="13">
        <f t="shared" si="80"/>
        <v>42184.874675925923</v>
      </c>
      <c r="T2609" s="13">
        <f t="shared" si="8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>ROUNDUP((E2610/D2610)*100,0)</f>
        <v>224</v>
      </c>
      <c r="P2610" s="6">
        <f xml:space="preserve"> IFERROR(ROUNDUP(E2610/L2610,2),0)</f>
        <v>58.93</v>
      </c>
      <c r="Q2610" s="7" t="s">
        <v>8339</v>
      </c>
      <c r="R2610" s="7" t="s">
        <v>8358</v>
      </c>
      <c r="S2610" s="13">
        <f t="shared" si="80"/>
        <v>42767.801712962959</v>
      </c>
      <c r="T2610" s="13">
        <f t="shared" si="8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>ROUNDUP((E2611/D2611)*100,0)</f>
        <v>304</v>
      </c>
      <c r="P2611" s="6">
        <f xml:space="preserve"> IFERROR(ROUNDUP(E2611/L2611,2),0)</f>
        <v>157.29999999999998</v>
      </c>
      <c r="Q2611" s="7" t="s">
        <v>8339</v>
      </c>
      <c r="R2611" s="7" t="s">
        <v>8358</v>
      </c>
      <c r="S2611" s="13">
        <f t="shared" si="80"/>
        <v>41075.237858796296</v>
      </c>
      <c r="T2611" s="13">
        <f t="shared" si="8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>ROUNDUP((E2612/D2612)*100,0)</f>
        <v>142</v>
      </c>
      <c r="P2612" s="6">
        <f xml:space="preserve"> IFERROR(ROUNDUP(E2612/L2612,2),0)</f>
        <v>55.76</v>
      </c>
      <c r="Q2612" s="7" t="s">
        <v>8339</v>
      </c>
      <c r="R2612" s="7" t="s">
        <v>8358</v>
      </c>
      <c r="S2612" s="13">
        <f t="shared" si="80"/>
        <v>42564.881076388891</v>
      </c>
      <c r="T2612" s="13">
        <f t="shared" si="8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>ROUNDUP((E2613/D2613)*100,0)</f>
        <v>2791</v>
      </c>
      <c r="P2613" s="6">
        <f xml:space="preserve"> IFERROR(ROUNDUP(E2613/L2613,2),0)</f>
        <v>83.81</v>
      </c>
      <c r="Q2613" s="7" t="s">
        <v>8339</v>
      </c>
      <c r="R2613" s="7" t="s">
        <v>8358</v>
      </c>
      <c r="S2613" s="13">
        <f t="shared" si="80"/>
        <v>42704.335810185185</v>
      </c>
      <c r="T2613" s="13">
        <f t="shared" si="8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>ROUNDUP((E2614/D2614)*100,0)</f>
        <v>172</v>
      </c>
      <c r="P2614" s="6">
        <f xml:space="preserve"> IFERROR(ROUNDUP(E2614/L2614,2),0)</f>
        <v>58.43</v>
      </c>
      <c r="Q2614" s="7" t="s">
        <v>8339</v>
      </c>
      <c r="R2614" s="7" t="s">
        <v>8358</v>
      </c>
      <c r="S2614" s="13">
        <f t="shared" si="80"/>
        <v>41982.143171296295</v>
      </c>
      <c r="T2614" s="13">
        <f t="shared" si="81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>ROUNDUP((E2615/D2615)*100,0)</f>
        <v>102</v>
      </c>
      <c r="P2615" s="6">
        <f xml:space="preserve"> IFERROR(ROUNDUP(E2615/L2615,2),0)</f>
        <v>270.58</v>
      </c>
      <c r="Q2615" s="7" t="s">
        <v>8339</v>
      </c>
      <c r="R2615" s="7" t="s">
        <v>8358</v>
      </c>
      <c r="S2615" s="13">
        <f t="shared" si="80"/>
        <v>41143.81821759259</v>
      </c>
      <c r="T2615" s="13">
        <f t="shared" si="81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>ROUNDUP((E2616/D2616)*100,0)</f>
        <v>102</v>
      </c>
      <c r="P2616" s="6">
        <f xml:space="preserve"> IFERROR(ROUNDUP(E2616/L2616,2),0)</f>
        <v>107.1</v>
      </c>
      <c r="Q2616" s="7" t="s">
        <v>8339</v>
      </c>
      <c r="R2616" s="7" t="s">
        <v>8358</v>
      </c>
      <c r="S2616" s="13">
        <f t="shared" si="80"/>
        <v>41730.708472222221</v>
      </c>
      <c r="T2616" s="13">
        <f t="shared" si="81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>ROUNDUP((E2617/D2617)*100,0)</f>
        <v>170</v>
      </c>
      <c r="P2617" s="6">
        <f xml:space="preserve"> IFERROR(ROUNDUP(E2617/L2617,2),0)</f>
        <v>47.19</v>
      </c>
      <c r="Q2617" s="7" t="s">
        <v>8339</v>
      </c>
      <c r="R2617" s="7" t="s">
        <v>8358</v>
      </c>
      <c r="S2617" s="13">
        <f t="shared" si="80"/>
        <v>42453.49726851852</v>
      </c>
      <c r="T2617" s="13">
        <f t="shared" si="8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>ROUNDUP((E2618/D2618)*100,0)</f>
        <v>115</v>
      </c>
      <c r="P2618" s="6">
        <f xml:space="preserve"> IFERROR(ROUNDUP(E2618/L2618,2),0)</f>
        <v>120.31</v>
      </c>
      <c r="Q2618" s="7" t="s">
        <v>8339</v>
      </c>
      <c r="R2618" s="7" t="s">
        <v>8358</v>
      </c>
      <c r="S2618" s="13">
        <f t="shared" si="80"/>
        <v>42211.99454861111</v>
      </c>
      <c r="T2618" s="13">
        <f t="shared" si="81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>ROUNDUP((E2619/D2619)*100,0)</f>
        <v>878</v>
      </c>
      <c r="P2619" s="6">
        <f xml:space="preserve"> IFERROR(ROUNDUP(E2619/L2619,2),0)</f>
        <v>27.6</v>
      </c>
      <c r="Q2619" s="7" t="s">
        <v>8339</v>
      </c>
      <c r="R2619" s="7" t="s">
        <v>8358</v>
      </c>
      <c r="S2619" s="13">
        <f t="shared" si="80"/>
        <v>41902.874432870369</v>
      </c>
      <c r="T2619" s="13">
        <f t="shared" si="8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>ROUNDUP((E2620/D2620)*100,0)</f>
        <v>106</v>
      </c>
      <c r="P2620" s="6">
        <f xml:space="preserve"> IFERROR(ROUNDUP(E2620/L2620,2),0)</f>
        <v>205.29999999999998</v>
      </c>
      <c r="Q2620" s="7" t="s">
        <v>8339</v>
      </c>
      <c r="R2620" s="7" t="s">
        <v>8358</v>
      </c>
      <c r="S2620" s="13">
        <f t="shared" si="80"/>
        <v>42279.792372685188</v>
      </c>
      <c r="T2620" s="13">
        <f t="shared" si="81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>ROUNDUP((E2621/D2621)*100,0)</f>
        <v>189</v>
      </c>
      <c r="P2621" s="6">
        <f xml:space="preserve"> IFERROR(ROUNDUP(E2621/L2621,2),0)</f>
        <v>35.549999999999997</v>
      </c>
      <c r="Q2621" s="7" t="s">
        <v>8339</v>
      </c>
      <c r="R2621" s="7" t="s">
        <v>8358</v>
      </c>
      <c r="S2621" s="13">
        <f t="shared" si="80"/>
        <v>42273.884305555555</v>
      </c>
      <c r="T2621" s="13">
        <f t="shared" si="81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>ROUNDUP((E2622/D2622)*100,0)</f>
        <v>144</v>
      </c>
      <c r="P2622" s="6">
        <f xml:space="preserve"> IFERROR(ROUNDUP(E2622/L2622,2),0)</f>
        <v>74.64</v>
      </c>
      <c r="Q2622" s="7" t="s">
        <v>8339</v>
      </c>
      <c r="R2622" s="7" t="s">
        <v>8358</v>
      </c>
      <c r="S2622" s="13">
        <f t="shared" si="80"/>
        <v>42251.16715277778</v>
      </c>
      <c r="T2622" s="13">
        <f t="shared" si="81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>ROUNDUP((E2623/D2623)*100,0)</f>
        <v>146</v>
      </c>
      <c r="P2623" s="6">
        <f xml:space="preserve"> IFERROR(ROUNDUP(E2623/L2623,2),0)</f>
        <v>47.059999999999995</v>
      </c>
      <c r="Q2623" s="7" t="s">
        <v>8339</v>
      </c>
      <c r="R2623" s="7" t="s">
        <v>8358</v>
      </c>
      <c r="S2623" s="13">
        <f t="shared" si="80"/>
        <v>42115.74754629629</v>
      </c>
      <c r="T2623" s="13">
        <f t="shared" si="81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>ROUNDUP((E2624/D2624)*100,0)</f>
        <v>132</v>
      </c>
      <c r="P2624" s="6">
        <f xml:space="preserve"> IFERROR(ROUNDUP(E2624/L2624,2),0)</f>
        <v>26.6</v>
      </c>
      <c r="Q2624" s="7" t="s">
        <v>8339</v>
      </c>
      <c r="R2624" s="7" t="s">
        <v>8358</v>
      </c>
      <c r="S2624" s="13">
        <f t="shared" si="80"/>
        <v>42689.74324074074</v>
      </c>
      <c r="T2624" s="13">
        <f t="shared" si="81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>ROUNDUP((E2625/D2625)*100,0)</f>
        <v>114</v>
      </c>
      <c r="P2625" s="6">
        <f xml:space="preserve"> IFERROR(ROUNDUP(E2625/L2625,2),0)</f>
        <v>36.78</v>
      </c>
      <c r="Q2625" s="7" t="s">
        <v>8339</v>
      </c>
      <c r="R2625" s="7" t="s">
        <v>8358</v>
      </c>
      <c r="S2625" s="13">
        <f t="shared" si="80"/>
        <v>42692.256550925929</v>
      </c>
      <c r="T2625" s="13">
        <f t="shared" si="81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>ROUNDUP((E2626/D2626)*100,0)</f>
        <v>1380</v>
      </c>
      <c r="P2626" s="6">
        <f xml:space="preserve"> IFERROR(ROUNDUP(E2626/L2626,2),0)</f>
        <v>31.830000000000002</v>
      </c>
      <c r="Q2626" s="7" t="s">
        <v>8339</v>
      </c>
      <c r="R2626" s="7" t="s">
        <v>8358</v>
      </c>
      <c r="S2626" s="13">
        <f t="shared" si="80"/>
        <v>41144.42155092593</v>
      </c>
      <c r="T2626" s="13">
        <f t="shared" si="81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>ROUNDUP((E2627/D2627)*100,0)</f>
        <v>956</v>
      </c>
      <c r="P2627" s="6">
        <f xml:space="preserve"> IFERROR(ROUNDUP(E2627/L2627,2),0)</f>
        <v>27.580000000000002</v>
      </c>
      <c r="Q2627" s="7" t="s">
        <v>8339</v>
      </c>
      <c r="R2627" s="7" t="s">
        <v>8358</v>
      </c>
      <c r="S2627" s="13">
        <f t="shared" ref="S2627:S2690" si="82">(((J2627/60)/60)/24)+DATE(1970,1,1)</f>
        <v>42658.810277777782</v>
      </c>
      <c r="T2627" s="13">
        <f t="shared" ref="T2627:T2690" si="83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>ROUNDUP((E2628/D2628)*100,0)</f>
        <v>112</v>
      </c>
      <c r="P2628" s="6">
        <f xml:space="preserve"> IFERROR(ROUNDUP(E2628/L2628,2),0)</f>
        <v>56</v>
      </c>
      <c r="Q2628" s="7" t="s">
        <v>8339</v>
      </c>
      <c r="R2628" s="7" t="s">
        <v>8358</v>
      </c>
      <c r="S2628" s="13">
        <f t="shared" si="82"/>
        <v>42128.628113425926</v>
      </c>
      <c r="T2628" s="13">
        <f t="shared" si="83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>ROUNDUP((E2629/D2629)*100,0)</f>
        <v>647</v>
      </c>
      <c r="P2629" s="6">
        <f xml:space="preserve"> IFERROR(ROUNDUP(E2629/L2629,2),0)</f>
        <v>21.560000000000002</v>
      </c>
      <c r="Q2629" s="7" t="s">
        <v>8339</v>
      </c>
      <c r="R2629" s="7" t="s">
        <v>8358</v>
      </c>
      <c r="S2629" s="13">
        <f t="shared" si="82"/>
        <v>42304.829409722224</v>
      </c>
      <c r="T2629" s="13">
        <f t="shared" si="83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>ROUNDUP((E2630/D2630)*100,0)</f>
        <v>111</v>
      </c>
      <c r="P2630" s="6">
        <f xml:space="preserve"> IFERROR(ROUNDUP(E2630/L2630,2),0)</f>
        <v>44.1</v>
      </c>
      <c r="Q2630" s="7" t="s">
        <v>8339</v>
      </c>
      <c r="R2630" s="7" t="s">
        <v>8358</v>
      </c>
      <c r="S2630" s="13">
        <f t="shared" si="82"/>
        <v>41953.966053240743</v>
      </c>
      <c r="T2630" s="13">
        <f t="shared" si="83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>ROUNDUP((E2631/D2631)*100,0)</f>
        <v>128</v>
      </c>
      <c r="P2631" s="6">
        <f xml:space="preserve"> IFERROR(ROUNDUP(E2631/L2631,2),0)</f>
        <v>63.87</v>
      </c>
      <c r="Q2631" s="7" t="s">
        <v>8339</v>
      </c>
      <c r="R2631" s="7" t="s">
        <v>8358</v>
      </c>
      <c r="S2631" s="13">
        <f t="shared" si="82"/>
        <v>42108.538449074069</v>
      </c>
      <c r="T2631" s="13">
        <f t="shared" si="83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>ROUNDUP((E2632/D2632)*100,0)</f>
        <v>158</v>
      </c>
      <c r="P2632" s="6">
        <f xml:space="preserve"> IFERROR(ROUNDUP(E2632/L2632,2),0)</f>
        <v>38.989999999999995</v>
      </c>
      <c r="Q2632" s="7" t="s">
        <v>8339</v>
      </c>
      <c r="R2632" s="7" t="s">
        <v>8358</v>
      </c>
      <c r="S2632" s="13">
        <f t="shared" si="82"/>
        <v>42524.105462962965</v>
      </c>
      <c r="T2632" s="13">
        <f t="shared" si="83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>ROUNDUP((E2633/D2633)*100,0)</f>
        <v>115</v>
      </c>
      <c r="P2633" s="6">
        <f xml:space="preserve"> IFERROR(ROUNDUP(E2633/L2633,2),0)</f>
        <v>80.190000000000012</v>
      </c>
      <c r="Q2633" s="7" t="s">
        <v>8339</v>
      </c>
      <c r="R2633" s="7" t="s">
        <v>8358</v>
      </c>
      <c r="S2633" s="13">
        <f t="shared" si="82"/>
        <v>42218.169293981482</v>
      </c>
      <c r="T2633" s="13">
        <f t="shared" si="83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>ROUNDUP((E2634/D2634)*100,0)</f>
        <v>138</v>
      </c>
      <c r="P2634" s="6">
        <f xml:space="preserve"> IFERROR(ROUNDUP(E2634/L2634,2),0)</f>
        <v>34.909999999999997</v>
      </c>
      <c r="Q2634" s="7" t="s">
        <v>8339</v>
      </c>
      <c r="R2634" s="7" t="s">
        <v>8358</v>
      </c>
      <c r="S2634" s="13">
        <f t="shared" si="82"/>
        <v>42494.061793981484</v>
      </c>
      <c r="T2634" s="13">
        <f t="shared" si="83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>ROUNDUP((E2635/D2635)*100,0)</f>
        <v>355</v>
      </c>
      <c r="P2635" s="6">
        <f xml:space="preserve"> IFERROR(ROUNDUP(E2635/L2635,2),0)</f>
        <v>89.11</v>
      </c>
      <c r="Q2635" s="7" t="s">
        <v>8339</v>
      </c>
      <c r="R2635" s="7" t="s">
        <v>8358</v>
      </c>
      <c r="S2635" s="13">
        <f t="shared" si="82"/>
        <v>41667.823287037041</v>
      </c>
      <c r="T2635" s="13">
        <f t="shared" si="83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>ROUNDUP((E2636/D2636)*100,0)</f>
        <v>107</v>
      </c>
      <c r="P2636" s="6">
        <f xml:space="preserve"> IFERROR(ROUNDUP(E2636/L2636,2),0)</f>
        <v>39.44</v>
      </c>
      <c r="Q2636" s="7" t="s">
        <v>8339</v>
      </c>
      <c r="R2636" s="7" t="s">
        <v>8358</v>
      </c>
      <c r="S2636" s="13">
        <f t="shared" si="82"/>
        <v>42612.656493055561</v>
      </c>
      <c r="T2636" s="13">
        <f t="shared" si="83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>ROUNDUP((E2637/D2637)*100,0)</f>
        <v>100</v>
      </c>
      <c r="P2637" s="6">
        <f xml:space="preserve"> IFERROR(ROUNDUP(E2637/L2637,2),0)</f>
        <v>136.91</v>
      </c>
      <c r="Q2637" s="7" t="s">
        <v>8339</v>
      </c>
      <c r="R2637" s="7" t="s">
        <v>8358</v>
      </c>
      <c r="S2637" s="13">
        <f t="shared" si="82"/>
        <v>42037.950937500005</v>
      </c>
      <c r="T2637" s="13">
        <f t="shared" si="83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>ROUNDUP((E2638/D2638)*100,0)</f>
        <v>188</v>
      </c>
      <c r="P2638" s="6">
        <f xml:space="preserve"> IFERROR(ROUNDUP(E2638/L2638,2),0)</f>
        <v>37.46</v>
      </c>
      <c r="Q2638" s="7" t="s">
        <v>8339</v>
      </c>
      <c r="R2638" s="7" t="s">
        <v>8358</v>
      </c>
      <c r="S2638" s="13">
        <f t="shared" si="82"/>
        <v>42636.614745370374</v>
      </c>
      <c r="T2638" s="13">
        <f t="shared" si="83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>ROUNDUP((E2639/D2639)*100,0)</f>
        <v>167</v>
      </c>
      <c r="P2639" s="6">
        <f xml:space="preserve"> IFERROR(ROUNDUP(E2639/L2639,2),0)</f>
        <v>31.970000000000002</v>
      </c>
      <c r="Q2639" s="7" t="s">
        <v>8339</v>
      </c>
      <c r="R2639" s="7" t="s">
        <v>8358</v>
      </c>
      <c r="S2639" s="13">
        <f t="shared" si="82"/>
        <v>42639.549479166672</v>
      </c>
      <c r="T2639" s="13">
        <f t="shared" si="83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>ROUNDUP((E2640/D2640)*100,0)</f>
        <v>102</v>
      </c>
      <c r="P2640" s="6">
        <f xml:space="preserve"> IFERROR(ROUNDUP(E2640/L2640,2),0)</f>
        <v>25.220000000000002</v>
      </c>
      <c r="Q2640" s="7" t="s">
        <v>8339</v>
      </c>
      <c r="R2640" s="7" t="s">
        <v>8358</v>
      </c>
      <c r="S2640" s="13">
        <f t="shared" si="82"/>
        <v>41989.913136574076</v>
      </c>
      <c r="T2640" s="13">
        <f t="shared" si="83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>ROUNDUP((E2641/D2641)*100,0)</f>
        <v>164</v>
      </c>
      <c r="P2641" s="6">
        <f xml:space="preserve"> IFERROR(ROUNDUP(E2641/L2641,2),0)</f>
        <v>10.049999999999999</v>
      </c>
      <c r="Q2641" s="7" t="s">
        <v>8339</v>
      </c>
      <c r="R2641" s="7" t="s">
        <v>8358</v>
      </c>
      <c r="S2641" s="13">
        <f t="shared" si="82"/>
        <v>42024.86513888889</v>
      </c>
      <c r="T2641" s="13">
        <f t="shared" si="83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>ROUNDUP((E2642/D2642)*100,0)</f>
        <v>106</v>
      </c>
      <c r="P2642" s="6">
        <f xml:space="preserve"> IFERROR(ROUNDUP(E2642/L2642,2),0)</f>
        <v>45.949999999999996</v>
      </c>
      <c r="Q2642" s="7" t="s">
        <v>8339</v>
      </c>
      <c r="R2642" s="7" t="s">
        <v>8358</v>
      </c>
      <c r="S2642" s="13">
        <f t="shared" si="82"/>
        <v>42103.160578703704</v>
      </c>
      <c r="T2642" s="13">
        <f t="shared" si="83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>ROUNDUP((E2643/D2643)*100,0)</f>
        <v>1</v>
      </c>
      <c r="P2643" s="6">
        <f xml:space="preserve"> IFERROR(ROUNDUP(E2643/L2643,2),0)</f>
        <v>15</v>
      </c>
      <c r="Q2643" s="7" t="s">
        <v>8339</v>
      </c>
      <c r="R2643" s="7" t="s">
        <v>8358</v>
      </c>
      <c r="S2643" s="13">
        <f t="shared" si="82"/>
        <v>41880.827118055553</v>
      </c>
      <c r="T2643" s="13">
        <f t="shared" si="83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>ROUNDUP((E2644/D2644)*100,0)</f>
        <v>0</v>
      </c>
      <c r="P2644" s="6">
        <f xml:space="preserve"> IFERROR(ROUNDUP(E2644/L2644,2),0)</f>
        <v>0</v>
      </c>
      <c r="Q2644" s="7" t="s">
        <v>8339</v>
      </c>
      <c r="R2644" s="7" t="s">
        <v>8358</v>
      </c>
      <c r="S2644" s="13">
        <f t="shared" si="82"/>
        <v>42536.246620370366</v>
      </c>
      <c r="T2644" s="13">
        <f t="shared" si="83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>ROUNDUP((E2645/D2645)*100,0)</f>
        <v>34</v>
      </c>
      <c r="P2645" s="6">
        <f xml:space="preserve"> IFERROR(ROUNDUP(E2645/L2645,2),0)</f>
        <v>223.59</v>
      </c>
      <c r="Q2645" s="7" t="s">
        <v>8339</v>
      </c>
      <c r="R2645" s="7" t="s">
        <v>8358</v>
      </c>
      <c r="S2645" s="13">
        <f t="shared" si="82"/>
        <v>42689.582349537035</v>
      </c>
      <c r="T2645" s="13">
        <f t="shared" si="83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>ROUNDUP((E2646/D2646)*100,0)</f>
        <v>3</v>
      </c>
      <c r="P2646" s="6">
        <f xml:space="preserve"> IFERROR(ROUNDUP(E2646/L2646,2),0)</f>
        <v>39.489999999999995</v>
      </c>
      <c r="Q2646" s="7" t="s">
        <v>8339</v>
      </c>
      <c r="R2646" s="7" t="s">
        <v>8358</v>
      </c>
      <c r="S2646" s="13">
        <f t="shared" si="82"/>
        <v>42774.792071759264</v>
      </c>
      <c r="T2646" s="13">
        <f t="shared" si="83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>ROUNDUP((E2647/D2647)*100,0)</f>
        <v>11</v>
      </c>
      <c r="P2647" s="6">
        <f xml:space="preserve"> IFERROR(ROUNDUP(E2647/L2647,2),0)</f>
        <v>91.31</v>
      </c>
      <c r="Q2647" s="7" t="s">
        <v>8339</v>
      </c>
      <c r="R2647" s="7" t="s">
        <v>8358</v>
      </c>
      <c r="S2647" s="13">
        <f t="shared" si="82"/>
        <v>41921.842627314814</v>
      </c>
      <c r="T2647" s="13">
        <f t="shared" si="83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>ROUNDUP((E2648/D2648)*100,0)</f>
        <v>9</v>
      </c>
      <c r="P2648" s="6">
        <f xml:space="preserve"> IFERROR(ROUNDUP(E2648/L2648,2),0)</f>
        <v>78.67</v>
      </c>
      <c r="Q2648" s="7" t="s">
        <v>8339</v>
      </c>
      <c r="R2648" s="7" t="s">
        <v>8358</v>
      </c>
      <c r="S2648" s="13">
        <f t="shared" si="82"/>
        <v>42226.313298611116</v>
      </c>
      <c r="T2648" s="13">
        <f t="shared" si="83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>ROUNDUP((E2649/D2649)*100,0)</f>
        <v>2</v>
      </c>
      <c r="P2649" s="6">
        <f xml:space="preserve"> IFERROR(ROUNDUP(E2649/L2649,2),0)</f>
        <v>12</v>
      </c>
      <c r="Q2649" s="7" t="s">
        <v>8339</v>
      </c>
      <c r="R2649" s="7" t="s">
        <v>8358</v>
      </c>
      <c r="S2649" s="13">
        <f t="shared" si="82"/>
        <v>42200.261793981481</v>
      </c>
      <c r="T2649" s="13">
        <f t="shared" si="83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>ROUNDUP((E2650/D2650)*100,0)</f>
        <v>1</v>
      </c>
      <c r="P2650" s="6">
        <f xml:space="preserve"> IFERROR(ROUNDUP(E2650/L2650,2),0)</f>
        <v>17.670000000000002</v>
      </c>
      <c r="Q2650" s="7" t="s">
        <v>8339</v>
      </c>
      <c r="R2650" s="7" t="s">
        <v>8358</v>
      </c>
      <c r="S2650" s="13">
        <f t="shared" si="82"/>
        <v>42408.714814814812</v>
      </c>
      <c r="T2650" s="13">
        <f t="shared" si="83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>ROUNDUP((E2651/D2651)*100,0)</f>
        <v>1</v>
      </c>
      <c r="P2651" s="6">
        <f xml:space="preserve"> IFERROR(ROUNDUP(E2651/L2651,2),0)</f>
        <v>41.339999999999996</v>
      </c>
      <c r="Q2651" s="7" t="s">
        <v>8339</v>
      </c>
      <c r="R2651" s="7" t="s">
        <v>8358</v>
      </c>
      <c r="S2651" s="13">
        <f t="shared" si="82"/>
        <v>42341.99700231482</v>
      </c>
      <c r="T2651" s="13">
        <f t="shared" si="83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>ROUNDUP((E2652/D2652)*100,0)</f>
        <v>1</v>
      </c>
      <c r="P2652" s="6">
        <f xml:space="preserve"> IFERROR(ROUNDUP(E2652/L2652,2),0)</f>
        <v>71.599999999999994</v>
      </c>
      <c r="Q2652" s="7" t="s">
        <v>8339</v>
      </c>
      <c r="R2652" s="7" t="s">
        <v>8358</v>
      </c>
      <c r="S2652" s="13">
        <f t="shared" si="82"/>
        <v>42695.624340277776</v>
      </c>
      <c r="T2652" s="13">
        <f t="shared" si="83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>ROUNDUP((E2653/D2653)*100,0)</f>
        <v>2</v>
      </c>
      <c r="P2653" s="6">
        <f xml:space="preserve"> IFERROR(ROUNDUP(E2653/L2653,2),0)</f>
        <v>307.83</v>
      </c>
      <c r="Q2653" s="7" t="s">
        <v>8339</v>
      </c>
      <c r="R2653" s="7" t="s">
        <v>8358</v>
      </c>
      <c r="S2653" s="13">
        <f t="shared" si="82"/>
        <v>42327.805659722217</v>
      </c>
      <c r="T2653" s="13">
        <f t="shared" si="83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>ROUNDUP((E2654/D2654)*100,0)</f>
        <v>1</v>
      </c>
      <c r="P2654" s="6">
        <f xml:space="preserve"> IFERROR(ROUNDUP(E2654/L2654,2),0)</f>
        <v>80.460000000000008</v>
      </c>
      <c r="Q2654" s="7" t="s">
        <v>8339</v>
      </c>
      <c r="R2654" s="7" t="s">
        <v>8358</v>
      </c>
      <c r="S2654" s="13">
        <f t="shared" si="82"/>
        <v>41953.158854166672</v>
      </c>
      <c r="T2654" s="13">
        <f t="shared" si="83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>ROUNDUP((E2655/D2655)*100,0)</f>
        <v>12</v>
      </c>
      <c r="P2655" s="6">
        <f xml:space="preserve"> IFERROR(ROUNDUP(E2655/L2655,2),0)</f>
        <v>83.95</v>
      </c>
      <c r="Q2655" s="7" t="s">
        <v>8339</v>
      </c>
      <c r="R2655" s="7" t="s">
        <v>8358</v>
      </c>
      <c r="S2655" s="13">
        <f t="shared" si="82"/>
        <v>41771.651932870373</v>
      </c>
      <c r="T2655" s="13">
        <f t="shared" si="83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>ROUNDUP((E2656/D2656)*100,0)</f>
        <v>1</v>
      </c>
      <c r="P2656" s="6">
        <f xml:space="preserve"> IFERROR(ROUNDUP(E2656/L2656,2),0)</f>
        <v>8.5</v>
      </c>
      <c r="Q2656" s="7" t="s">
        <v>8339</v>
      </c>
      <c r="R2656" s="7" t="s">
        <v>8358</v>
      </c>
      <c r="S2656" s="13">
        <f t="shared" si="82"/>
        <v>42055.600995370376</v>
      </c>
      <c r="T2656" s="13">
        <f t="shared" si="83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>ROUNDUP((E2657/D2657)*100,0)</f>
        <v>22</v>
      </c>
      <c r="P2657" s="6">
        <f xml:space="preserve"> IFERROR(ROUNDUP(E2657/L2657,2),0)</f>
        <v>73.38000000000001</v>
      </c>
      <c r="Q2657" s="7" t="s">
        <v>8339</v>
      </c>
      <c r="R2657" s="7" t="s">
        <v>8358</v>
      </c>
      <c r="S2657" s="13">
        <f t="shared" si="82"/>
        <v>42381.866284722222</v>
      </c>
      <c r="T2657" s="13">
        <f t="shared" si="83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>ROUNDUP((E2658/D2658)*100,0)</f>
        <v>12</v>
      </c>
      <c r="P2658" s="6">
        <f xml:space="preserve"> IFERROR(ROUNDUP(E2658/L2658,2),0)</f>
        <v>112.87</v>
      </c>
      <c r="Q2658" s="7" t="s">
        <v>8339</v>
      </c>
      <c r="R2658" s="7" t="s">
        <v>8358</v>
      </c>
      <c r="S2658" s="13">
        <f t="shared" si="82"/>
        <v>42767.688518518517</v>
      </c>
      <c r="T2658" s="13">
        <f t="shared" si="83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>ROUNDUP((E2659/D2659)*100,0)</f>
        <v>19</v>
      </c>
      <c r="P2659" s="6">
        <f xml:space="preserve"> IFERROR(ROUNDUP(E2659/L2659,2),0)</f>
        <v>95.28</v>
      </c>
      <c r="Q2659" s="7" t="s">
        <v>8339</v>
      </c>
      <c r="R2659" s="7" t="s">
        <v>8358</v>
      </c>
      <c r="S2659" s="13">
        <f t="shared" si="82"/>
        <v>42551.928854166668</v>
      </c>
      <c r="T2659" s="13">
        <f t="shared" si="83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>ROUNDUP((E2660/D2660)*100,0)</f>
        <v>1</v>
      </c>
      <c r="P2660" s="6">
        <f xml:space="preserve"> IFERROR(ROUNDUP(E2660/L2660,2),0)</f>
        <v>22.75</v>
      </c>
      <c r="Q2660" s="7" t="s">
        <v>8339</v>
      </c>
      <c r="R2660" s="7" t="s">
        <v>8358</v>
      </c>
      <c r="S2660" s="13">
        <f t="shared" si="82"/>
        <v>42551.884189814817</v>
      </c>
      <c r="T2660" s="13">
        <f t="shared" si="83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>ROUNDUP((E2661/D2661)*100,0)</f>
        <v>3</v>
      </c>
      <c r="P2661" s="6">
        <f xml:space="preserve"> IFERROR(ROUNDUP(E2661/L2661,2),0)</f>
        <v>133.30000000000001</v>
      </c>
      <c r="Q2661" s="7" t="s">
        <v>8339</v>
      </c>
      <c r="R2661" s="7" t="s">
        <v>8358</v>
      </c>
      <c r="S2661" s="13">
        <f t="shared" si="82"/>
        <v>42082.069560185191</v>
      </c>
      <c r="T2661" s="13">
        <f t="shared" si="83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>ROUNDUP((E2662/D2662)*100,0)</f>
        <v>1</v>
      </c>
      <c r="P2662" s="6">
        <f xml:space="preserve"> IFERROR(ROUNDUP(E2662/L2662,2),0)</f>
        <v>3.8</v>
      </c>
      <c r="Q2662" s="7" t="s">
        <v>8339</v>
      </c>
      <c r="R2662" s="7" t="s">
        <v>8358</v>
      </c>
      <c r="S2662" s="13">
        <f t="shared" si="82"/>
        <v>42272.713171296295</v>
      </c>
      <c r="T2662" s="13">
        <f t="shared" si="83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>ROUNDUP((E2663/D2663)*100,0)</f>
        <v>103</v>
      </c>
      <c r="P2663" s="6">
        <f xml:space="preserve"> IFERROR(ROUNDUP(E2663/L2663,2),0)</f>
        <v>85.75</v>
      </c>
      <c r="Q2663" s="7" t="s">
        <v>8339</v>
      </c>
      <c r="R2663" s="7" t="s">
        <v>8359</v>
      </c>
      <c r="S2663" s="13">
        <f t="shared" si="82"/>
        <v>41542.958449074074</v>
      </c>
      <c r="T2663" s="13">
        <f t="shared" si="83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>ROUNDUP((E2664/D2664)*100,0)</f>
        <v>107</v>
      </c>
      <c r="P2664" s="6">
        <f xml:space="preserve"> IFERROR(ROUNDUP(E2664/L2664,2),0)</f>
        <v>267</v>
      </c>
      <c r="Q2664" s="7" t="s">
        <v>8339</v>
      </c>
      <c r="R2664" s="7" t="s">
        <v>8359</v>
      </c>
      <c r="S2664" s="13">
        <f t="shared" si="82"/>
        <v>42207.746678240743</v>
      </c>
      <c r="T2664" s="13">
        <f t="shared" si="83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>ROUNDUP((E2665/D2665)*100,0)</f>
        <v>105</v>
      </c>
      <c r="P2665" s="6">
        <f xml:space="preserve"> IFERROR(ROUNDUP(E2665/L2665,2),0)</f>
        <v>373.56</v>
      </c>
      <c r="Q2665" s="7" t="s">
        <v>8339</v>
      </c>
      <c r="R2665" s="7" t="s">
        <v>8359</v>
      </c>
      <c r="S2665" s="13">
        <f t="shared" si="82"/>
        <v>42222.622766203705</v>
      </c>
      <c r="T2665" s="13">
        <f t="shared" si="83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>ROUNDUP((E2666/D2666)*100,0)</f>
        <v>104</v>
      </c>
      <c r="P2666" s="6">
        <f xml:space="preserve"> IFERROR(ROUNDUP(E2666/L2666,2),0)</f>
        <v>174.04</v>
      </c>
      <c r="Q2666" s="7" t="s">
        <v>8339</v>
      </c>
      <c r="R2666" s="7" t="s">
        <v>8359</v>
      </c>
      <c r="S2666" s="13">
        <f t="shared" si="82"/>
        <v>42313.02542824074</v>
      </c>
      <c r="T2666" s="13">
        <f t="shared" si="83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>ROUNDUP((E2667/D2667)*100,0)</f>
        <v>124</v>
      </c>
      <c r="P2667" s="6">
        <f xml:space="preserve"> IFERROR(ROUNDUP(E2667/L2667,2),0)</f>
        <v>93.7</v>
      </c>
      <c r="Q2667" s="7" t="s">
        <v>8339</v>
      </c>
      <c r="R2667" s="7" t="s">
        <v>8359</v>
      </c>
      <c r="S2667" s="13">
        <f t="shared" si="82"/>
        <v>42083.895532407405</v>
      </c>
      <c r="T2667" s="13">
        <f t="shared" si="83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>ROUNDUP((E2668/D2668)*100,0)</f>
        <v>160</v>
      </c>
      <c r="P2668" s="6">
        <f xml:space="preserve"> IFERROR(ROUNDUP(E2668/L2668,2),0)</f>
        <v>77.33</v>
      </c>
      <c r="Q2668" s="7" t="s">
        <v>8339</v>
      </c>
      <c r="R2668" s="7" t="s">
        <v>8359</v>
      </c>
      <c r="S2668" s="13">
        <f t="shared" si="82"/>
        <v>42235.764340277776</v>
      </c>
      <c r="T2668" s="13">
        <f t="shared" si="83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>ROUNDUP((E2669/D2669)*100,0)</f>
        <v>111</v>
      </c>
      <c r="P2669" s="6">
        <f xml:space="preserve"> IFERROR(ROUNDUP(E2669/L2669,2),0)</f>
        <v>92.23</v>
      </c>
      <c r="Q2669" s="7" t="s">
        <v>8339</v>
      </c>
      <c r="R2669" s="7" t="s">
        <v>8359</v>
      </c>
      <c r="S2669" s="13">
        <f t="shared" si="82"/>
        <v>42380.926111111112</v>
      </c>
      <c r="T2669" s="13">
        <f t="shared" si="83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>ROUNDUP((E2670/D2670)*100,0)</f>
        <v>171</v>
      </c>
      <c r="P2670" s="6">
        <f xml:space="preserve"> IFERROR(ROUNDUP(E2670/L2670,2),0)</f>
        <v>60.97</v>
      </c>
      <c r="Q2670" s="7" t="s">
        <v>8339</v>
      </c>
      <c r="R2670" s="7" t="s">
        <v>8359</v>
      </c>
      <c r="S2670" s="13">
        <f t="shared" si="82"/>
        <v>42275.588715277772</v>
      </c>
      <c r="T2670" s="13">
        <f t="shared" si="83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>ROUNDUP((E2671/D2671)*100,0)</f>
        <v>126</v>
      </c>
      <c r="P2671" s="6">
        <f xml:space="preserve"> IFERROR(ROUNDUP(E2671/L2671,2),0)</f>
        <v>91</v>
      </c>
      <c r="Q2671" s="7" t="s">
        <v>8339</v>
      </c>
      <c r="R2671" s="7" t="s">
        <v>8359</v>
      </c>
      <c r="S2671" s="13">
        <f t="shared" si="82"/>
        <v>42319.035833333335</v>
      </c>
      <c r="T2671" s="13">
        <f t="shared" si="83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>ROUNDUP((E2672/D2672)*100,0)</f>
        <v>7</v>
      </c>
      <c r="P2672" s="6">
        <f xml:space="preserve"> IFERROR(ROUNDUP(E2672/L2672,2),0)</f>
        <v>41.589999999999996</v>
      </c>
      <c r="Q2672" s="7" t="s">
        <v>8339</v>
      </c>
      <c r="R2672" s="7" t="s">
        <v>8359</v>
      </c>
      <c r="S2672" s="13">
        <f t="shared" si="82"/>
        <v>41821.020601851851</v>
      </c>
      <c r="T2672" s="13">
        <f t="shared" si="83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>ROUNDUP((E2673/D2673)*100,0)</f>
        <v>12</v>
      </c>
      <c r="P2673" s="6">
        <f xml:space="preserve"> IFERROR(ROUNDUP(E2673/L2673,2),0)</f>
        <v>33.769999999999996</v>
      </c>
      <c r="Q2673" s="7" t="s">
        <v>8339</v>
      </c>
      <c r="R2673" s="7" t="s">
        <v>8359</v>
      </c>
      <c r="S2673" s="13">
        <f t="shared" si="82"/>
        <v>41962.749027777783</v>
      </c>
      <c r="T2673" s="13">
        <f t="shared" si="83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>ROUNDUP((E2674/D2674)*100,0)</f>
        <v>34</v>
      </c>
      <c r="P2674" s="6">
        <f xml:space="preserve"> IFERROR(ROUNDUP(E2674/L2674,2),0)</f>
        <v>70.62</v>
      </c>
      <c r="Q2674" s="7" t="s">
        <v>8339</v>
      </c>
      <c r="R2674" s="7" t="s">
        <v>8359</v>
      </c>
      <c r="S2674" s="13">
        <f t="shared" si="82"/>
        <v>42344.884143518517</v>
      </c>
      <c r="T2674" s="13">
        <f t="shared" si="83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>ROUNDUP((E2675/D2675)*100,0)</f>
        <v>28</v>
      </c>
      <c r="P2675" s="6">
        <f xml:space="preserve"> IFERROR(ROUNDUP(E2675/L2675,2),0)</f>
        <v>167.16</v>
      </c>
      <c r="Q2675" s="7" t="s">
        <v>8339</v>
      </c>
      <c r="R2675" s="7" t="s">
        <v>8359</v>
      </c>
      <c r="S2675" s="13">
        <f t="shared" si="82"/>
        <v>41912.541655092595</v>
      </c>
      <c r="T2675" s="13">
        <f t="shared" si="83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>ROUNDUP((E2676/D2676)*100,0)</f>
        <v>63</v>
      </c>
      <c r="P2676" s="6">
        <f xml:space="preserve"> IFERROR(ROUNDUP(E2676/L2676,2),0)</f>
        <v>128.62</v>
      </c>
      <c r="Q2676" s="7" t="s">
        <v>8339</v>
      </c>
      <c r="R2676" s="7" t="s">
        <v>8359</v>
      </c>
      <c r="S2676" s="13">
        <f t="shared" si="82"/>
        <v>42529.632754629631</v>
      </c>
      <c r="T2676" s="13">
        <f t="shared" si="83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>ROUNDUP((E2677/D2677)*100,0)</f>
        <v>8</v>
      </c>
      <c r="P2677" s="6">
        <f xml:space="preserve"> IFERROR(ROUNDUP(E2677/L2677,2),0)</f>
        <v>65.42</v>
      </c>
      <c r="Q2677" s="7" t="s">
        <v>8339</v>
      </c>
      <c r="R2677" s="7" t="s">
        <v>8359</v>
      </c>
      <c r="S2677" s="13">
        <f t="shared" si="82"/>
        <v>41923.857511574075</v>
      </c>
      <c r="T2677" s="13">
        <f t="shared" si="83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>ROUNDUP((E2678/D2678)*100,0)</f>
        <v>51</v>
      </c>
      <c r="P2678" s="6">
        <f xml:space="preserve"> IFERROR(ROUNDUP(E2678/L2678,2),0)</f>
        <v>117.56</v>
      </c>
      <c r="Q2678" s="7" t="s">
        <v>8339</v>
      </c>
      <c r="R2678" s="7" t="s">
        <v>8359</v>
      </c>
      <c r="S2678" s="13">
        <f t="shared" si="82"/>
        <v>42482.624699074076</v>
      </c>
      <c r="T2678" s="13">
        <f t="shared" si="83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>ROUNDUP((E2679/D2679)*100,0)</f>
        <v>18</v>
      </c>
      <c r="P2679" s="6">
        <f xml:space="preserve"> IFERROR(ROUNDUP(E2679/L2679,2),0)</f>
        <v>126.49000000000001</v>
      </c>
      <c r="Q2679" s="7" t="s">
        <v>8339</v>
      </c>
      <c r="R2679" s="7" t="s">
        <v>8359</v>
      </c>
      <c r="S2679" s="13">
        <f t="shared" si="82"/>
        <v>41793.029432870368</v>
      </c>
      <c r="T2679" s="13">
        <f t="shared" si="83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>ROUNDUP((E2680/D2680)*100,0)</f>
        <v>1</v>
      </c>
      <c r="P2680" s="6">
        <f xml:space="preserve"> IFERROR(ROUNDUP(E2680/L2680,2),0)</f>
        <v>550</v>
      </c>
      <c r="Q2680" s="7" t="s">
        <v>8339</v>
      </c>
      <c r="R2680" s="7" t="s">
        <v>8359</v>
      </c>
      <c r="S2680" s="13">
        <f t="shared" si="82"/>
        <v>42241.798206018517</v>
      </c>
      <c r="T2680" s="13">
        <f t="shared" si="8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>ROUNDUP((E2681/D2681)*100,0)</f>
        <v>1</v>
      </c>
      <c r="P2681" s="6">
        <f xml:space="preserve"> IFERROR(ROUNDUP(E2681/L2681,2),0)</f>
        <v>44</v>
      </c>
      <c r="Q2681" s="7" t="s">
        <v>8339</v>
      </c>
      <c r="R2681" s="7" t="s">
        <v>8359</v>
      </c>
      <c r="S2681" s="13">
        <f t="shared" si="82"/>
        <v>42033.001087962963</v>
      </c>
      <c r="T2681" s="13">
        <f t="shared" si="83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>ROUNDUP((E2682/D2682)*100,0)</f>
        <v>1</v>
      </c>
      <c r="P2682" s="6">
        <f xml:space="preserve"> IFERROR(ROUNDUP(E2682/L2682,2),0)</f>
        <v>69</v>
      </c>
      <c r="Q2682" s="7" t="s">
        <v>8339</v>
      </c>
      <c r="R2682" s="7" t="s">
        <v>8359</v>
      </c>
      <c r="S2682" s="13">
        <f t="shared" si="82"/>
        <v>42436.211701388893</v>
      </c>
      <c r="T2682" s="13">
        <f t="shared" si="8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>ROUNDUP((E2683/D2683)*100,0)</f>
        <v>1</v>
      </c>
      <c r="P2683" s="6">
        <f xml:space="preserve"> IFERROR(ROUNDUP(E2683/L2683,2),0)</f>
        <v>27.5</v>
      </c>
      <c r="Q2683" s="7" t="s">
        <v>8347</v>
      </c>
      <c r="R2683" s="7" t="s">
        <v>8323</v>
      </c>
      <c r="S2683" s="13">
        <f t="shared" si="82"/>
        <v>41805.895254629628</v>
      </c>
      <c r="T2683" s="13">
        <f t="shared" si="8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>ROUNDUP((E2684/D2684)*100,0)</f>
        <v>29</v>
      </c>
      <c r="P2684" s="6">
        <f xml:space="preserve"> IFERROR(ROUNDUP(E2684/L2684,2),0)</f>
        <v>84.9</v>
      </c>
      <c r="Q2684" s="7" t="s">
        <v>8347</v>
      </c>
      <c r="R2684" s="7" t="s">
        <v>8323</v>
      </c>
      <c r="S2684" s="13">
        <f t="shared" si="82"/>
        <v>41932.871990740743</v>
      </c>
      <c r="T2684" s="13">
        <f t="shared" si="83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>ROUNDUP((E2685/D2685)*100,0)</f>
        <v>1</v>
      </c>
      <c r="P2685" s="6">
        <f xml:space="preserve"> IFERROR(ROUNDUP(E2685/L2685,2),0)</f>
        <v>12</v>
      </c>
      <c r="Q2685" s="7" t="s">
        <v>8347</v>
      </c>
      <c r="R2685" s="7" t="s">
        <v>8323</v>
      </c>
      <c r="S2685" s="13">
        <f t="shared" si="82"/>
        <v>42034.75509259259</v>
      </c>
      <c r="T2685" s="13">
        <f t="shared" si="83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>ROUNDUP((E2686/D2686)*100,0)</f>
        <v>2</v>
      </c>
      <c r="P2686" s="6">
        <f xml:space="preserve"> IFERROR(ROUNDUP(E2686/L2686,2),0)</f>
        <v>200</v>
      </c>
      <c r="Q2686" s="7" t="s">
        <v>8347</v>
      </c>
      <c r="R2686" s="7" t="s">
        <v>8323</v>
      </c>
      <c r="S2686" s="13">
        <f t="shared" si="82"/>
        <v>41820.914641203701</v>
      </c>
      <c r="T2686" s="13">
        <f t="shared" si="83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>ROUNDUP((E2687/D2687)*100,0)</f>
        <v>1</v>
      </c>
      <c r="P2687" s="6">
        <f xml:space="preserve"> IFERROR(ROUNDUP(E2687/L2687,2),0)</f>
        <v>10</v>
      </c>
      <c r="Q2687" s="7" t="s">
        <v>8347</v>
      </c>
      <c r="R2687" s="7" t="s">
        <v>8323</v>
      </c>
      <c r="S2687" s="13">
        <f t="shared" si="82"/>
        <v>42061.69594907407</v>
      </c>
      <c r="T2687" s="13">
        <f t="shared" si="83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>ROUNDUP((E2688/D2688)*100,0)</f>
        <v>0</v>
      </c>
      <c r="P2688" s="6">
        <f xml:space="preserve"> IFERROR(ROUNDUP(E2688/L2688,2),0)</f>
        <v>0</v>
      </c>
      <c r="Q2688" s="7" t="s">
        <v>8347</v>
      </c>
      <c r="R2688" s="7" t="s">
        <v>8323</v>
      </c>
      <c r="S2688" s="13">
        <f t="shared" si="82"/>
        <v>41892.974803240737</v>
      </c>
      <c r="T2688" s="13">
        <f t="shared" si="8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>ROUNDUP((E2689/D2689)*100,0)</f>
        <v>0</v>
      </c>
      <c r="P2689" s="6">
        <f xml:space="preserve"> IFERROR(ROUNDUP(E2689/L2689,2),0)</f>
        <v>0</v>
      </c>
      <c r="Q2689" s="7" t="s">
        <v>8347</v>
      </c>
      <c r="R2689" s="7" t="s">
        <v>8323</v>
      </c>
      <c r="S2689" s="13">
        <f t="shared" si="82"/>
        <v>42154.64025462963</v>
      </c>
      <c r="T2689" s="13">
        <f t="shared" si="8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>ROUNDUP((E2690/D2690)*100,0)</f>
        <v>1</v>
      </c>
      <c r="P2690" s="6">
        <f xml:space="preserve"> IFERROR(ROUNDUP(E2690/L2690,2),0)</f>
        <v>5.29</v>
      </c>
      <c r="Q2690" s="7" t="s">
        <v>8347</v>
      </c>
      <c r="R2690" s="7" t="s">
        <v>8323</v>
      </c>
      <c r="S2690" s="13">
        <f t="shared" si="82"/>
        <v>42028.118865740747</v>
      </c>
      <c r="T2690" s="13">
        <f t="shared" si="83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>ROUNDUP((E2691/D2691)*100,0)</f>
        <v>1</v>
      </c>
      <c r="P2691" s="6">
        <f xml:space="preserve"> IFERROR(ROUNDUP(E2691/L2691,2),0)</f>
        <v>1</v>
      </c>
      <c r="Q2691" s="7" t="s">
        <v>8347</v>
      </c>
      <c r="R2691" s="7" t="s">
        <v>8323</v>
      </c>
      <c r="S2691" s="13">
        <f t="shared" ref="S2691:S2754" si="84">(((J2691/60)/60)/24)+DATE(1970,1,1)</f>
        <v>42551.961689814809</v>
      </c>
      <c r="T2691" s="13">
        <f t="shared" ref="T2691:T2754" si="85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>ROUNDUP((E2692/D2692)*100,0)</f>
        <v>11</v>
      </c>
      <c r="P2692" s="6">
        <f xml:space="preserve"> IFERROR(ROUNDUP(E2692/L2692,2),0)</f>
        <v>72.77000000000001</v>
      </c>
      <c r="Q2692" s="7" t="s">
        <v>8347</v>
      </c>
      <c r="R2692" s="7" t="s">
        <v>8323</v>
      </c>
      <c r="S2692" s="13">
        <f t="shared" si="84"/>
        <v>42113.105046296296</v>
      </c>
      <c r="T2692" s="13">
        <f t="shared" si="8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>ROUNDUP((E2693/D2693)*100,0)</f>
        <v>1</v>
      </c>
      <c r="P2693" s="6">
        <f xml:space="preserve"> IFERROR(ROUNDUP(E2693/L2693,2),0)</f>
        <v>17.5</v>
      </c>
      <c r="Q2693" s="7" t="s">
        <v>8347</v>
      </c>
      <c r="R2693" s="7" t="s">
        <v>8323</v>
      </c>
      <c r="S2693" s="13">
        <f t="shared" si="84"/>
        <v>42089.724039351851</v>
      </c>
      <c r="T2693" s="13">
        <f t="shared" si="8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>ROUNDUP((E2694/D2694)*100,0)</f>
        <v>1</v>
      </c>
      <c r="P2694" s="6">
        <f xml:space="preserve"> IFERROR(ROUNDUP(E2694/L2694,2),0)</f>
        <v>25</v>
      </c>
      <c r="Q2694" s="7" t="s">
        <v>8347</v>
      </c>
      <c r="R2694" s="7" t="s">
        <v>8323</v>
      </c>
      <c r="S2694" s="13">
        <f t="shared" si="84"/>
        <v>42058.334027777775</v>
      </c>
      <c r="T2694" s="13">
        <f t="shared" si="85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>ROUNDUP((E2695/D2695)*100,0)</f>
        <v>1</v>
      </c>
      <c r="P2695" s="6">
        <f xml:space="preserve"> IFERROR(ROUNDUP(E2695/L2695,2),0)</f>
        <v>13.34</v>
      </c>
      <c r="Q2695" s="7" t="s">
        <v>8347</v>
      </c>
      <c r="R2695" s="7" t="s">
        <v>8323</v>
      </c>
      <c r="S2695" s="13">
        <f t="shared" si="84"/>
        <v>41834.138495370367</v>
      </c>
      <c r="T2695" s="13">
        <f t="shared" si="8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>ROUNDUP((E2696/D2696)*100,0)</f>
        <v>1</v>
      </c>
      <c r="P2696" s="6">
        <f xml:space="preserve"> IFERROR(ROUNDUP(E2696/L2696,2),0)</f>
        <v>1</v>
      </c>
      <c r="Q2696" s="7" t="s">
        <v>8347</v>
      </c>
      <c r="R2696" s="7" t="s">
        <v>8323</v>
      </c>
      <c r="S2696" s="13">
        <f t="shared" si="84"/>
        <v>41878.140497685185</v>
      </c>
      <c r="T2696" s="13">
        <f t="shared" si="8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>ROUNDUP((E2697/D2697)*100,0)</f>
        <v>1</v>
      </c>
      <c r="P2697" s="6">
        <f xml:space="preserve"> IFERROR(ROUNDUP(E2697/L2697,2),0)</f>
        <v>23.67</v>
      </c>
      <c r="Q2697" s="7" t="s">
        <v>8347</v>
      </c>
      <c r="R2697" s="7" t="s">
        <v>8323</v>
      </c>
      <c r="S2697" s="13">
        <f t="shared" si="84"/>
        <v>42048.181921296295</v>
      </c>
      <c r="T2697" s="13">
        <f t="shared" si="8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>ROUNDUP((E2698/D2698)*100,0)</f>
        <v>6</v>
      </c>
      <c r="P2698" s="6">
        <f xml:space="preserve"> IFERROR(ROUNDUP(E2698/L2698,2),0)</f>
        <v>89.22</v>
      </c>
      <c r="Q2698" s="7" t="s">
        <v>8347</v>
      </c>
      <c r="R2698" s="7" t="s">
        <v>8323</v>
      </c>
      <c r="S2698" s="13">
        <f t="shared" si="84"/>
        <v>41964.844444444447</v>
      </c>
      <c r="T2698" s="13">
        <f t="shared" si="8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>ROUNDUP((E2699/D2699)*100,0)</f>
        <v>27</v>
      </c>
      <c r="P2699" s="6">
        <f xml:space="preserve"> IFERROR(ROUNDUP(E2699/L2699,2),0)</f>
        <v>116.56</v>
      </c>
      <c r="Q2699" s="7" t="s">
        <v>8347</v>
      </c>
      <c r="R2699" s="7" t="s">
        <v>8323</v>
      </c>
      <c r="S2699" s="13">
        <f t="shared" si="84"/>
        <v>42187.940081018518</v>
      </c>
      <c r="T2699" s="13">
        <f t="shared" si="8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>ROUNDUP((E2700/D2700)*100,0)</f>
        <v>1</v>
      </c>
      <c r="P2700" s="6">
        <f xml:space="preserve"> IFERROR(ROUNDUP(E2700/L2700,2),0)</f>
        <v>13.01</v>
      </c>
      <c r="Q2700" s="7" t="s">
        <v>8347</v>
      </c>
      <c r="R2700" s="7" t="s">
        <v>8323</v>
      </c>
      <c r="S2700" s="13">
        <f t="shared" si="84"/>
        <v>41787.898240740738</v>
      </c>
      <c r="T2700" s="13">
        <f t="shared" si="8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>ROUNDUP((E2701/D2701)*100,0)</f>
        <v>0</v>
      </c>
      <c r="P2701" s="6">
        <f xml:space="preserve"> IFERROR(ROUNDUP(E2701/L2701,2),0)</f>
        <v>0</v>
      </c>
      <c r="Q2701" s="7" t="s">
        <v>8347</v>
      </c>
      <c r="R2701" s="7" t="s">
        <v>8323</v>
      </c>
      <c r="S2701" s="13">
        <f t="shared" si="84"/>
        <v>41829.896562499998</v>
      </c>
      <c r="T2701" s="13">
        <f t="shared" si="8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>ROUNDUP((E2702/D2702)*100,0)</f>
        <v>1</v>
      </c>
      <c r="P2702" s="6">
        <f xml:space="preserve"> IFERROR(ROUNDUP(E2702/L2702,2),0)</f>
        <v>17.5</v>
      </c>
      <c r="Q2702" s="7" t="s">
        <v>8347</v>
      </c>
      <c r="R2702" s="7" t="s">
        <v>8323</v>
      </c>
      <c r="S2702" s="13">
        <f t="shared" si="84"/>
        <v>41870.87467592593</v>
      </c>
      <c r="T2702" s="13">
        <f t="shared" si="8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>ROUNDUP((E2703/D2703)*100,0)</f>
        <v>47</v>
      </c>
      <c r="P2703" s="6">
        <f xml:space="preserve"> IFERROR(ROUNDUP(E2703/L2703,2),0)</f>
        <v>34.14</v>
      </c>
      <c r="Q2703" s="7" t="s">
        <v>8337</v>
      </c>
      <c r="R2703" s="7" t="s">
        <v>8360</v>
      </c>
      <c r="S2703" s="13">
        <f t="shared" si="84"/>
        <v>42801.774699074071</v>
      </c>
      <c r="T2703" s="13">
        <f t="shared" si="85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>ROUNDUP((E2704/D2704)*100,0)</f>
        <v>35</v>
      </c>
      <c r="P2704" s="6">
        <f xml:space="preserve"> IFERROR(ROUNDUP(E2704/L2704,2),0)</f>
        <v>132.35</v>
      </c>
      <c r="Q2704" s="7" t="s">
        <v>8337</v>
      </c>
      <c r="R2704" s="7" t="s">
        <v>8360</v>
      </c>
      <c r="S2704" s="13">
        <f t="shared" si="84"/>
        <v>42800.801817129628</v>
      </c>
      <c r="T2704" s="13">
        <f t="shared" si="85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>ROUNDUP((E2705/D2705)*100,0)</f>
        <v>104</v>
      </c>
      <c r="P2705" s="6">
        <f xml:space="preserve"> IFERROR(ROUNDUP(E2705/L2705,2),0)</f>
        <v>922.23</v>
      </c>
      <c r="Q2705" s="7" t="s">
        <v>8337</v>
      </c>
      <c r="R2705" s="7" t="s">
        <v>8360</v>
      </c>
      <c r="S2705" s="13">
        <f t="shared" si="84"/>
        <v>42756.690162037034</v>
      </c>
      <c r="T2705" s="13">
        <f t="shared" si="85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>ROUNDUP((E2706/D2706)*100,0)</f>
        <v>7</v>
      </c>
      <c r="P2706" s="6">
        <f xml:space="preserve"> IFERROR(ROUNDUP(E2706/L2706,2),0)</f>
        <v>163.57999999999998</v>
      </c>
      <c r="Q2706" s="7" t="s">
        <v>8337</v>
      </c>
      <c r="R2706" s="7" t="s">
        <v>8360</v>
      </c>
      <c r="S2706" s="13">
        <f t="shared" si="84"/>
        <v>42787.862430555557</v>
      </c>
      <c r="T2706" s="13">
        <f t="shared" si="8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>ROUNDUP((E2707/D2707)*100,0)</f>
        <v>11</v>
      </c>
      <c r="P2707" s="6">
        <f xml:space="preserve"> IFERROR(ROUNDUP(E2707/L2707,2),0)</f>
        <v>217.38</v>
      </c>
      <c r="Q2707" s="7" t="s">
        <v>8337</v>
      </c>
      <c r="R2707" s="7" t="s">
        <v>8360</v>
      </c>
      <c r="S2707" s="13">
        <f t="shared" si="84"/>
        <v>42773.916180555556</v>
      </c>
      <c r="T2707" s="13">
        <f t="shared" si="8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>ROUNDUP((E2708/D2708)*100,0)</f>
        <v>113</v>
      </c>
      <c r="P2708" s="6">
        <f xml:space="preserve"> IFERROR(ROUNDUP(E2708/L2708,2),0)</f>
        <v>149.44999999999999</v>
      </c>
      <c r="Q2708" s="7" t="s">
        <v>8337</v>
      </c>
      <c r="R2708" s="7" t="s">
        <v>8360</v>
      </c>
      <c r="S2708" s="13">
        <f t="shared" si="84"/>
        <v>41899.294942129629</v>
      </c>
      <c r="T2708" s="13">
        <f t="shared" si="8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>ROUNDUP((E2709/D2709)*100,0)</f>
        <v>351</v>
      </c>
      <c r="P2709" s="6">
        <f xml:space="preserve"> IFERROR(ROUNDUP(E2709/L2709,2),0)</f>
        <v>71.240000000000009</v>
      </c>
      <c r="Q2709" s="7" t="s">
        <v>8337</v>
      </c>
      <c r="R2709" s="7" t="s">
        <v>8360</v>
      </c>
      <c r="S2709" s="13">
        <f t="shared" si="84"/>
        <v>41391.782905092594</v>
      </c>
      <c r="T2709" s="13">
        <f t="shared" si="8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>ROUNDUP((E2710/D2710)*100,0)</f>
        <v>234</v>
      </c>
      <c r="P2710" s="6">
        <f xml:space="preserve"> IFERROR(ROUNDUP(E2710/L2710,2),0)</f>
        <v>44.47</v>
      </c>
      <c r="Q2710" s="7" t="s">
        <v>8337</v>
      </c>
      <c r="R2710" s="7" t="s">
        <v>8360</v>
      </c>
      <c r="S2710" s="13">
        <f t="shared" si="84"/>
        <v>42512.698217592595</v>
      </c>
      <c r="T2710" s="13">
        <f t="shared" si="8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>ROUNDUP((E2711/D2711)*100,0)</f>
        <v>102</v>
      </c>
      <c r="P2711" s="6">
        <f xml:space="preserve"> IFERROR(ROUNDUP(E2711/L2711,2),0)</f>
        <v>164.95</v>
      </c>
      <c r="Q2711" s="7" t="s">
        <v>8337</v>
      </c>
      <c r="R2711" s="7" t="s">
        <v>8360</v>
      </c>
      <c r="S2711" s="13">
        <f t="shared" si="84"/>
        <v>42612.149780092594</v>
      </c>
      <c r="T2711" s="13">
        <f t="shared" si="8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>ROUNDUP((E2712/D2712)*100,0)</f>
        <v>154</v>
      </c>
      <c r="P2712" s="6">
        <f xml:space="preserve"> IFERROR(ROUNDUP(E2712/L2712,2),0)</f>
        <v>84.88000000000001</v>
      </c>
      <c r="Q2712" s="7" t="s">
        <v>8337</v>
      </c>
      <c r="R2712" s="7" t="s">
        <v>8360</v>
      </c>
      <c r="S2712" s="13">
        <f t="shared" si="84"/>
        <v>41828.229490740741</v>
      </c>
      <c r="T2712" s="13">
        <f t="shared" si="85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>ROUNDUP((E2713/D2713)*100,0)</f>
        <v>101</v>
      </c>
      <c r="P2713" s="6">
        <f xml:space="preserve"> IFERROR(ROUNDUP(E2713/L2713,2),0)</f>
        <v>53.949999999999996</v>
      </c>
      <c r="Q2713" s="7" t="s">
        <v>8337</v>
      </c>
      <c r="R2713" s="7" t="s">
        <v>8360</v>
      </c>
      <c r="S2713" s="13">
        <f t="shared" si="84"/>
        <v>41780.745254629634</v>
      </c>
      <c r="T2713" s="13">
        <f t="shared" si="85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>ROUNDUP((E2714/D2714)*100,0)</f>
        <v>132</v>
      </c>
      <c r="P2714" s="6">
        <f xml:space="preserve"> IFERROR(ROUNDUP(E2714/L2714,2),0)</f>
        <v>50.54</v>
      </c>
      <c r="Q2714" s="7" t="s">
        <v>8337</v>
      </c>
      <c r="R2714" s="7" t="s">
        <v>8360</v>
      </c>
      <c r="S2714" s="13">
        <f t="shared" si="84"/>
        <v>41432.062037037038</v>
      </c>
      <c r="T2714" s="13">
        <f t="shared" si="8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>ROUNDUP((E2715/D2715)*100,0)</f>
        <v>103</v>
      </c>
      <c r="P2715" s="6">
        <f xml:space="preserve"> IFERROR(ROUNDUP(E2715/L2715,2),0)</f>
        <v>108.01</v>
      </c>
      <c r="Q2715" s="7" t="s">
        <v>8337</v>
      </c>
      <c r="R2715" s="7" t="s">
        <v>8360</v>
      </c>
      <c r="S2715" s="13">
        <f t="shared" si="84"/>
        <v>42322.653749999998</v>
      </c>
      <c r="T2715" s="13">
        <f t="shared" si="8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>ROUNDUP((E2716/D2716)*100,0)</f>
        <v>117</v>
      </c>
      <c r="P2716" s="6">
        <f xml:space="preserve"> IFERROR(ROUNDUP(E2716/L2716,2),0)</f>
        <v>95.38000000000001</v>
      </c>
      <c r="Q2716" s="7" t="s">
        <v>8337</v>
      </c>
      <c r="R2716" s="7" t="s">
        <v>8360</v>
      </c>
      <c r="S2716" s="13">
        <f t="shared" si="84"/>
        <v>42629.655046296291</v>
      </c>
      <c r="T2716" s="13">
        <f t="shared" si="85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>ROUNDUP((E2717/D2717)*100,0)</f>
        <v>265</v>
      </c>
      <c r="P2717" s="6">
        <f xml:space="preserve"> IFERROR(ROUNDUP(E2717/L2717,2),0)</f>
        <v>57.64</v>
      </c>
      <c r="Q2717" s="7" t="s">
        <v>8337</v>
      </c>
      <c r="R2717" s="7" t="s">
        <v>8360</v>
      </c>
      <c r="S2717" s="13">
        <f t="shared" si="84"/>
        <v>42387.398472222223</v>
      </c>
      <c r="T2717" s="13">
        <f t="shared" si="8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>ROUNDUP((E2718/D2718)*100,0)</f>
        <v>120</v>
      </c>
      <c r="P2718" s="6">
        <f xml:space="preserve"> IFERROR(ROUNDUP(E2718/L2718,2),0)</f>
        <v>64.17</v>
      </c>
      <c r="Q2718" s="7" t="s">
        <v>8337</v>
      </c>
      <c r="R2718" s="7" t="s">
        <v>8360</v>
      </c>
      <c r="S2718" s="13">
        <f t="shared" si="84"/>
        <v>42255.333252314813</v>
      </c>
      <c r="T2718" s="13">
        <f t="shared" si="8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>ROUNDUP((E2719/D2719)*100,0)</f>
        <v>121</v>
      </c>
      <c r="P2719" s="6">
        <f xml:space="preserve"> IFERROR(ROUNDUP(E2719/L2719,2),0)</f>
        <v>92.39</v>
      </c>
      <c r="Q2719" s="7" t="s">
        <v>8337</v>
      </c>
      <c r="R2719" s="7" t="s">
        <v>8360</v>
      </c>
      <c r="S2719" s="13">
        <f t="shared" si="84"/>
        <v>41934.914918981485</v>
      </c>
      <c r="T2719" s="13">
        <f t="shared" si="85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>ROUNDUP((E2720/D2720)*100,0)</f>
        <v>104</v>
      </c>
      <c r="P2720" s="6">
        <f xml:space="preserve"> IFERROR(ROUNDUP(E2720/L2720,2),0)</f>
        <v>125.98</v>
      </c>
      <c r="Q2720" s="7" t="s">
        <v>8337</v>
      </c>
      <c r="R2720" s="7" t="s">
        <v>8360</v>
      </c>
      <c r="S2720" s="13">
        <f t="shared" si="84"/>
        <v>42465.596585648149</v>
      </c>
      <c r="T2720" s="13">
        <f t="shared" si="8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>ROUNDUP((E2721/D2721)*100,0)</f>
        <v>109</v>
      </c>
      <c r="P2721" s="6">
        <f xml:space="preserve"> IFERROR(ROUNDUP(E2721/L2721,2),0)</f>
        <v>94.64</v>
      </c>
      <c r="Q2721" s="7" t="s">
        <v>8337</v>
      </c>
      <c r="R2721" s="7" t="s">
        <v>8360</v>
      </c>
      <c r="S2721" s="13">
        <f t="shared" si="84"/>
        <v>42418.031180555554</v>
      </c>
      <c r="T2721" s="13">
        <f t="shared" si="8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>ROUNDUP((E2722/D2722)*100,0)</f>
        <v>119</v>
      </c>
      <c r="P2722" s="6">
        <f xml:space="preserve"> IFERROR(ROUNDUP(E2722/L2722,2),0)</f>
        <v>170.7</v>
      </c>
      <c r="Q2722" s="7" t="s">
        <v>8337</v>
      </c>
      <c r="R2722" s="7" t="s">
        <v>8360</v>
      </c>
      <c r="S2722" s="13">
        <f t="shared" si="84"/>
        <v>42655.465891203698</v>
      </c>
      <c r="T2722" s="13">
        <f t="shared" si="85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>ROUNDUP((E2723/D2723)*100,0)</f>
        <v>1462</v>
      </c>
      <c r="P2723" s="6">
        <f xml:space="preserve"> IFERROR(ROUNDUP(E2723/L2723,2),0)</f>
        <v>40.769999999999996</v>
      </c>
      <c r="Q2723" s="7" t="s">
        <v>8339</v>
      </c>
      <c r="R2723" s="7" t="s">
        <v>8356</v>
      </c>
      <c r="S2723" s="13">
        <f t="shared" si="84"/>
        <v>41493.543958333335</v>
      </c>
      <c r="T2723" s="13">
        <f t="shared" si="85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>ROUNDUP((E2724/D2724)*100,0)</f>
        <v>253</v>
      </c>
      <c r="P2724" s="6">
        <f xml:space="preserve"> IFERROR(ROUNDUP(E2724/L2724,2),0)</f>
        <v>68.260000000000005</v>
      </c>
      <c r="Q2724" s="7" t="s">
        <v>8339</v>
      </c>
      <c r="R2724" s="7" t="s">
        <v>8356</v>
      </c>
      <c r="S2724" s="13">
        <f t="shared" si="84"/>
        <v>42704.857094907406</v>
      </c>
      <c r="T2724" s="13">
        <f t="shared" si="8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>ROUNDUP((E2725/D2725)*100,0)</f>
        <v>141</v>
      </c>
      <c r="P2725" s="6">
        <f xml:space="preserve"> IFERROR(ROUNDUP(E2725/L2725,2),0)</f>
        <v>95.490000000000009</v>
      </c>
      <c r="Q2725" s="7" t="s">
        <v>8339</v>
      </c>
      <c r="R2725" s="7" t="s">
        <v>8356</v>
      </c>
      <c r="S2725" s="13">
        <f t="shared" si="84"/>
        <v>41944.83898148148</v>
      </c>
      <c r="T2725" s="13">
        <f t="shared" si="85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>ROUNDUP((E2726/D2726)*100,0)</f>
        <v>297</v>
      </c>
      <c r="P2726" s="6">
        <f xml:space="preserve"> IFERROR(ROUNDUP(E2726/L2726,2),0)</f>
        <v>7.2</v>
      </c>
      <c r="Q2726" s="7" t="s">
        <v>8339</v>
      </c>
      <c r="R2726" s="7" t="s">
        <v>8356</v>
      </c>
      <c r="S2726" s="13">
        <f t="shared" si="84"/>
        <v>42199.32707175926</v>
      </c>
      <c r="T2726" s="13">
        <f t="shared" si="8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>ROUNDUP((E2727/D2727)*100,0)</f>
        <v>145</v>
      </c>
      <c r="P2727" s="6">
        <f xml:space="preserve"> IFERROR(ROUNDUP(E2727/L2727,2),0)</f>
        <v>511.65999999999997</v>
      </c>
      <c r="Q2727" s="7" t="s">
        <v>8339</v>
      </c>
      <c r="R2727" s="7" t="s">
        <v>8356</v>
      </c>
      <c r="S2727" s="13">
        <f t="shared" si="84"/>
        <v>42745.744618055556</v>
      </c>
      <c r="T2727" s="13">
        <f t="shared" si="8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>ROUNDUP((E2728/D2728)*100,0)</f>
        <v>106</v>
      </c>
      <c r="P2728" s="6">
        <f xml:space="preserve"> IFERROR(ROUNDUP(E2728/L2728,2),0)</f>
        <v>261.75</v>
      </c>
      <c r="Q2728" s="7" t="s">
        <v>8339</v>
      </c>
      <c r="R2728" s="7" t="s">
        <v>8356</v>
      </c>
      <c r="S2728" s="13">
        <f t="shared" si="84"/>
        <v>42452.579988425925</v>
      </c>
      <c r="T2728" s="13">
        <f t="shared" si="8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>ROUNDUP((E2729/D2729)*100,0)</f>
        <v>494</v>
      </c>
      <c r="P2729" s="6">
        <f xml:space="preserve"> IFERROR(ROUNDUP(E2729/L2729,2),0)</f>
        <v>69.77000000000001</v>
      </c>
      <c r="Q2729" s="7" t="s">
        <v>8339</v>
      </c>
      <c r="R2729" s="7" t="s">
        <v>8356</v>
      </c>
      <c r="S2729" s="13">
        <f t="shared" si="84"/>
        <v>42198.676655092597</v>
      </c>
      <c r="T2729" s="13">
        <f t="shared" si="8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>ROUNDUP((E2730/D2730)*100,0)</f>
        <v>202</v>
      </c>
      <c r="P2730" s="6">
        <f xml:space="preserve"> IFERROR(ROUNDUP(E2730/L2730,2),0)</f>
        <v>77.23</v>
      </c>
      <c r="Q2730" s="7" t="s">
        <v>8339</v>
      </c>
      <c r="R2730" s="7" t="s">
        <v>8356</v>
      </c>
      <c r="S2730" s="13">
        <f t="shared" si="84"/>
        <v>42333.59993055556</v>
      </c>
      <c r="T2730" s="13">
        <f t="shared" si="8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>ROUNDUP((E2731/D2731)*100,0)</f>
        <v>105</v>
      </c>
      <c r="P2731" s="6">
        <f xml:space="preserve"> IFERROR(ROUNDUP(E2731/L2731,2),0)</f>
        <v>340.57</v>
      </c>
      <c r="Q2731" s="7" t="s">
        <v>8339</v>
      </c>
      <c r="R2731" s="7" t="s">
        <v>8356</v>
      </c>
      <c r="S2731" s="13">
        <f t="shared" si="84"/>
        <v>42095.240706018521</v>
      </c>
      <c r="T2731" s="13">
        <f t="shared" si="8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>ROUNDUP((E2732/D2732)*100,0)</f>
        <v>171</v>
      </c>
      <c r="P2732" s="6">
        <f xml:space="preserve"> IFERROR(ROUNDUP(E2732/L2732,2),0)</f>
        <v>67.42</v>
      </c>
      <c r="Q2732" s="7" t="s">
        <v>8339</v>
      </c>
      <c r="R2732" s="7" t="s">
        <v>8356</v>
      </c>
      <c r="S2732" s="13">
        <f t="shared" si="84"/>
        <v>41351.541377314818</v>
      </c>
      <c r="T2732" s="13">
        <f t="shared" si="8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>ROUNDUP((E2733/D2733)*100,0)</f>
        <v>105</v>
      </c>
      <c r="P2733" s="6">
        <f xml:space="preserve"> IFERROR(ROUNDUP(E2733/L2733,2),0)</f>
        <v>845.71</v>
      </c>
      <c r="Q2733" s="7" t="s">
        <v>8339</v>
      </c>
      <c r="R2733" s="7" t="s">
        <v>8356</v>
      </c>
      <c r="S2733" s="13">
        <f t="shared" si="84"/>
        <v>41872.525717592594</v>
      </c>
      <c r="T2733" s="13">
        <f t="shared" si="85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>ROUNDUP((E2734/D2734)*100,0)</f>
        <v>119</v>
      </c>
      <c r="P2734" s="6">
        <f xml:space="preserve"> IFERROR(ROUNDUP(E2734/L2734,2),0)</f>
        <v>97.2</v>
      </c>
      <c r="Q2734" s="7" t="s">
        <v>8339</v>
      </c>
      <c r="R2734" s="7" t="s">
        <v>8356</v>
      </c>
      <c r="S2734" s="13">
        <f t="shared" si="84"/>
        <v>41389.808194444442</v>
      </c>
      <c r="T2734" s="13">
        <f t="shared" si="8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>ROUNDUP((E2735/D2735)*100,0)</f>
        <v>108</v>
      </c>
      <c r="P2735" s="6">
        <f xml:space="preserve"> IFERROR(ROUNDUP(E2735/L2735,2),0)</f>
        <v>451.84999999999997</v>
      </c>
      <c r="Q2735" s="7" t="s">
        <v>8339</v>
      </c>
      <c r="R2735" s="7" t="s">
        <v>8356</v>
      </c>
      <c r="S2735" s="13">
        <f t="shared" si="84"/>
        <v>42044.272847222222</v>
      </c>
      <c r="T2735" s="13">
        <f t="shared" si="8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>ROUNDUP((E2736/D2736)*100,0)</f>
        <v>2260300</v>
      </c>
      <c r="P2736" s="6">
        <f xml:space="preserve"> IFERROR(ROUNDUP(E2736/L2736,2),0)</f>
        <v>138.66999999999999</v>
      </c>
      <c r="Q2736" s="7" t="s">
        <v>8339</v>
      </c>
      <c r="R2736" s="7" t="s">
        <v>8356</v>
      </c>
      <c r="S2736" s="13">
        <f t="shared" si="84"/>
        <v>42626.668888888889</v>
      </c>
      <c r="T2736" s="13">
        <f t="shared" si="85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>ROUNDUP((E2737/D2737)*100,0)</f>
        <v>979</v>
      </c>
      <c r="P2737" s="6">
        <f xml:space="preserve"> IFERROR(ROUNDUP(E2737/L2737,2),0)</f>
        <v>21.650000000000002</v>
      </c>
      <c r="Q2737" s="7" t="s">
        <v>8339</v>
      </c>
      <c r="R2737" s="7" t="s">
        <v>8356</v>
      </c>
      <c r="S2737" s="13">
        <f t="shared" si="84"/>
        <v>41316.120949074073</v>
      </c>
      <c r="T2737" s="13">
        <f t="shared" si="8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>ROUNDUP((E2738/D2738)*100,0)</f>
        <v>123</v>
      </c>
      <c r="P2738" s="6">
        <f xml:space="preserve"> IFERROR(ROUNDUP(E2738/L2738,2),0)</f>
        <v>169.51999999999998</v>
      </c>
      <c r="Q2738" s="7" t="s">
        <v>8339</v>
      </c>
      <c r="R2738" s="7" t="s">
        <v>8356</v>
      </c>
      <c r="S2738" s="13">
        <f t="shared" si="84"/>
        <v>41722.666354166664</v>
      </c>
      <c r="T2738" s="13">
        <f t="shared" si="85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>ROUNDUP((E2739/D2739)*100,0)</f>
        <v>247</v>
      </c>
      <c r="P2739" s="6">
        <f xml:space="preserve"> IFERROR(ROUNDUP(E2739/L2739,2),0)</f>
        <v>161.88999999999999</v>
      </c>
      <c r="Q2739" s="7" t="s">
        <v>8339</v>
      </c>
      <c r="R2739" s="7" t="s">
        <v>8356</v>
      </c>
      <c r="S2739" s="13">
        <f t="shared" si="84"/>
        <v>41611.917673611111</v>
      </c>
      <c r="T2739" s="13">
        <f t="shared" si="8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>ROUNDUP((E2740/D2740)*100,0)</f>
        <v>148</v>
      </c>
      <c r="P2740" s="6">
        <f xml:space="preserve"> IFERROR(ROUNDUP(E2740/L2740,2),0)</f>
        <v>493.14</v>
      </c>
      <c r="Q2740" s="7" t="s">
        <v>8339</v>
      </c>
      <c r="R2740" s="7" t="s">
        <v>8356</v>
      </c>
      <c r="S2740" s="13">
        <f t="shared" si="84"/>
        <v>42620.143564814818</v>
      </c>
      <c r="T2740" s="13">
        <f t="shared" si="85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>ROUNDUP((E2741/D2741)*100,0)</f>
        <v>385</v>
      </c>
      <c r="P2741" s="6">
        <f xml:space="preserve"> IFERROR(ROUNDUP(E2741/L2741,2),0)</f>
        <v>22.130000000000003</v>
      </c>
      <c r="Q2741" s="7" t="s">
        <v>8339</v>
      </c>
      <c r="R2741" s="7" t="s">
        <v>8356</v>
      </c>
      <c r="S2741" s="13">
        <f t="shared" si="84"/>
        <v>41719.887928240743</v>
      </c>
      <c r="T2741" s="13">
        <f t="shared" si="8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>ROUNDUP((E2742/D2742)*100,0)</f>
        <v>104</v>
      </c>
      <c r="P2742" s="6">
        <f xml:space="preserve"> IFERROR(ROUNDUP(E2742/L2742,2),0)</f>
        <v>18.240000000000002</v>
      </c>
      <c r="Q2742" s="7" t="s">
        <v>8339</v>
      </c>
      <c r="R2742" s="7" t="s">
        <v>8356</v>
      </c>
      <c r="S2742" s="13">
        <f t="shared" si="84"/>
        <v>42045.031851851847</v>
      </c>
      <c r="T2742" s="13">
        <f t="shared" si="8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>ROUNDUP((E2743/D2743)*100,0)</f>
        <v>1</v>
      </c>
      <c r="P2743" s="6">
        <f xml:space="preserve"> IFERROR(ROUNDUP(E2743/L2743,2),0)</f>
        <v>8.75</v>
      </c>
      <c r="Q2743" s="7" t="s">
        <v>8342</v>
      </c>
      <c r="R2743" s="7" t="s">
        <v>8361</v>
      </c>
      <c r="S2743" s="13">
        <f t="shared" si="84"/>
        <v>41911.657430555555</v>
      </c>
      <c r="T2743" s="13">
        <f t="shared" si="8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>ROUNDUP((E2744/D2744)*100,0)</f>
        <v>30</v>
      </c>
      <c r="P2744" s="6">
        <f xml:space="preserve"> IFERROR(ROUNDUP(E2744/L2744,2),0)</f>
        <v>40.619999999999997</v>
      </c>
      <c r="Q2744" s="7" t="s">
        <v>8342</v>
      </c>
      <c r="R2744" s="7" t="s">
        <v>8361</v>
      </c>
      <c r="S2744" s="13">
        <f t="shared" si="84"/>
        <v>41030.719756944447</v>
      </c>
      <c r="T2744" s="13">
        <f t="shared" si="8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>ROUNDUP((E2745/D2745)*100,0)</f>
        <v>0</v>
      </c>
      <c r="P2745" s="6">
        <f xml:space="preserve"> IFERROR(ROUNDUP(E2745/L2745,2),0)</f>
        <v>0</v>
      </c>
      <c r="Q2745" s="7" t="s">
        <v>8342</v>
      </c>
      <c r="R2745" s="7" t="s">
        <v>8361</v>
      </c>
      <c r="S2745" s="13">
        <f t="shared" si="84"/>
        <v>42632.328784722224</v>
      </c>
      <c r="T2745" s="13">
        <f t="shared" si="8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>ROUNDUP((E2746/D2746)*100,0)</f>
        <v>6</v>
      </c>
      <c r="P2746" s="6">
        <f xml:space="preserve"> IFERROR(ROUNDUP(E2746/L2746,2),0)</f>
        <v>37.96</v>
      </c>
      <c r="Q2746" s="7" t="s">
        <v>8342</v>
      </c>
      <c r="R2746" s="7" t="s">
        <v>8361</v>
      </c>
      <c r="S2746" s="13">
        <f t="shared" si="84"/>
        <v>40938.062476851854</v>
      </c>
      <c r="T2746" s="13">
        <f t="shared" si="8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>ROUNDUP((E2747/D2747)*100,0)</f>
        <v>22</v>
      </c>
      <c r="P2747" s="6">
        <f xml:space="preserve"> IFERROR(ROUNDUP(E2747/L2747,2),0)</f>
        <v>35.739999999999995</v>
      </c>
      <c r="Q2747" s="7" t="s">
        <v>8342</v>
      </c>
      <c r="R2747" s="7" t="s">
        <v>8361</v>
      </c>
      <c r="S2747" s="13">
        <f t="shared" si="84"/>
        <v>41044.988055555557</v>
      </c>
      <c r="T2747" s="13">
        <f t="shared" si="8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>ROUNDUP((E2748/D2748)*100,0)</f>
        <v>27</v>
      </c>
      <c r="P2748" s="6">
        <f xml:space="preserve"> IFERROR(ROUNDUP(E2748/L2748,2),0)</f>
        <v>42.16</v>
      </c>
      <c r="Q2748" s="7" t="s">
        <v>8342</v>
      </c>
      <c r="R2748" s="7" t="s">
        <v>8361</v>
      </c>
      <c r="S2748" s="13">
        <f t="shared" si="84"/>
        <v>41850.781377314815</v>
      </c>
      <c r="T2748" s="13">
        <f t="shared" si="8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>ROUNDUP((E2749/D2749)*100,0)</f>
        <v>28</v>
      </c>
      <c r="P2749" s="6">
        <f xml:space="preserve"> IFERROR(ROUNDUP(E2749/L2749,2),0)</f>
        <v>35</v>
      </c>
      <c r="Q2749" s="7" t="s">
        <v>8342</v>
      </c>
      <c r="R2749" s="7" t="s">
        <v>8361</v>
      </c>
      <c r="S2749" s="13">
        <f t="shared" si="84"/>
        <v>41044.64811342593</v>
      </c>
      <c r="T2749" s="13">
        <f t="shared" si="8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>ROUNDUP((E2750/D2750)*100,0)</f>
        <v>2</v>
      </c>
      <c r="P2750" s="6">
        <f xml:space="preserve"> IFERROR(ROUNDUP(E2750/L2750,2),0)</f>
        <v>13.25</v>
      </c>
      <c r="Q2750" s="7" t="s">
        <v>8342</v>
      </c>
      <c r="R2750" s="7" t="s">
        <v>8361</v>
      </c>
      <c r="S2750" s="13">
        <f t="shared" si="84"/>
        <v>42585.7106712963</v>
      </c>
      <c r="T2750" s="13">
        <f t="shared" si="8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>ROUNDUP((E2751/D2751)*100,0)</f>
        <v>2</v>
      </c>
      <c r="P2751" s="6">
        <f xml:space="preserve"> IFERROR(ROUNDUP(E2751/L2751,2),0)</f>
        <v>55</v>
      </c>
      <c r="Q2751" s="7" t="s">
        <v>8342</v>
      </c>
      <c r="R2751" s="7" t="s">
        <v>8361</v>
      </c>
      <c r="S2751" s="13">
        <f t="shared" si="84"/>
        <v>42068.799039351856</v>
      </c>
      <c r="T2751" s="13">
        <f t="shared" si="8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>ROUNDUP((E2752/D2752)*100,0)</f>
        <v>0</v>
      </c>
      <c r="P2752" s="6">
        <f xml:space="preserve"> IFERROR(ROUNDUP(E2752/L2752,2),0)</f>
        <v>0</v>
      </c>
      <c r="Q2752" s="7" t="s">
        <v>8342</v>
      </c>
      <c r="R2752" s="7" t="s">
        <v>8361</v>
      </c>
      <c r="S2752" s="13">
        <f t="shared" si="84"/>
        <v>41078.899826388886</v>
      </c>
      <c r="T2752" s="13">
        <f t="shared" si="85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>ROUNDUP((E2753/D2753)*100,0)</f>
        <v>0</v>
      </c>
      <c r="P2753" s="6">
        <f xml:space="preserve"> IFERROR(ROUNDUP(E2753/L2753,2),0)</f>
        <v>0</v>
      </c>
      <c r="Q2753" s="7" t="s">
        <v>8342</v>
      </c>
      <c r="R2753" s="7" t="s">
        <v>8361</v>
      </c>
      <c r="S2753" s="13">
        <f t="shared" si="84"/>
        <v>41747.887060185189</v>
      </c>
      <c r="T2753" s="13">
        <f t="shared" si="85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>ROUNDUP((E2754/D2754)*100,0)</f>
        <v>12</v>
      </c>
      <c r="P2754" s="6">
        <f xml:space="preserve"> IFERROR(ROUNDUP(E2754/L2754,2),0)</f>
        <v>39.29</v>
      </c>
      <c r="Q2754" s="7" t="s">
        <v>8342</v>
      </c>
      <c r="R2754" s="7" t="s">
        <v>8361</v>
      </c>
      <c r="S2754" s="13">
        <f t="shared" si="84"/>
        <v>40855.765092592592</v>
      </c>
      <c r="T2754" s="13">
        <f t="shared" si="8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>ROUNDUP((E2755/D2755)*100,0)</f>
        <v>19</v>
      </c>
      <c r="P2755" s="6">
        <f xml:space="preserve"> IFERROR(ROUNDUP(E2755/L2755,2),0)</f>
        <v>47.5</v>
      </c>
      <c r="Q2755" s="7" t="s">
        <v>8342</v>
      </c>
      <c r="R2755" s="7" t="s">
        <v>8361</v>
      </c>
      <c r="S2755" s="13">
        <f t="shared" ref="S2755:S2818" si="86">(((J2755/60)/60)/24)+DATE(1970,1,1)</f>
        <v>41117.900729166664</v>
      </c>
      <c r="T2755" s="13">
        <f t="shared" ref="T2755:T2818" si="87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>ROUNDUP((E2756/D2756)*100,0)</f>
        <v>0</v>
      </c>
      <c r="P2756" s="6">
        <f xml:space="preserve"> IFERROR(ROUNDUP(E2756/L2756,2),0)</f>
        <v>0</v>
      </c>
      <c r="Q2756" s="7" t="s">
        <v>8342</v>
      </c>
      <c r="R2756" s="7" t="s">
        <v>8361</v>
      </c>
      <c r="S2756" s="13">
        <f t="shared" si="86"/>
        <v>41863.636006944449</v>
      </c>
      <c r="T2756" s="13">
        <f t="shared" si="8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>ROUNDUP((E2757/D2757)*100,0)</f>
        <v>52</v>
      </c>
      <c r="P2757" s="6">
        <f xml:space="preserve"> IFERROR(ROUNDUP(E2757/L2757,2),0)</f>
        <v>17.34</v>
      </c>
      <c r="Q2757" s="7" t="s">
        <v>8342</v>
      </c>
      <c r="R2757" s="7" t="s">
        <v>8361</v>
      </c>
      <c r="S2757" s="13">
        <f t="shared" si="86"/>
        <v>42072.790821759263</v>
      </c>
      <c r="T2757" s="13">
        <f t="shared" si="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>ROUNDUP((E2758/D2758)*100,0)</f>
        <v>11</v>
      </c>
      <c r="P2758" s="6">
        <f xml:space="preserve"> IFERROR(ROUNDUP(E2758/L2758,2),0)</f>
        <v>31.76</v>
      </c>
      <c r="Q2758" s="7" t="s">
        <v>8342</v>
      </c>
      <c r="R2758" s="7" t="s">
        <v>8361</v>
      </c>
      <c r="S2758" s="13">
        <f t="shared" si="86"/>
        <v>41620.90047453704</v>
      </c>
      <c r="T2758" s="13">
        <f t="shared" si="8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>ROUNDUP((E2759/D2759)*100,0)</f>
        <v>1</v>
      </c>
      <c r="P2759" s="6">
        <f xml:space="preserve"> IFERROR(ROUNDUP(E2759/L2759,2),0)</f>
        <v>5</v>
      </c>
      <c r="Q2759" s="7" t="s">
        <v>8342</v>
      </c>
      <c r="R2759" s="7" t="s">
        <v>8361</v>
      </c>
      <c r="S2759" s="13">
        <f t="shared" si="86"/>
        <v>42573.65662037037</v>
      </c>
      <c r="T2759" s="13">
        <f t="shared" si="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>ROUNDUP((E2760/D2760)*100,0)</f>
        <v>12</v>
      </c>
      <c r="P2760" s="6">
        <f xml:space="preserve"> IFERROR(ROUNDUP(E2760/L2760,2),0)</f>
        <v>39</v>
      </c>
      <c r="Q2760" s="7" t="s">
        <v>8342</v>
      </c>
      <c r="R2760" s="7" t="s">
        <v>8361</v>
      </c>
      <c r="S2760" s="13">
        <f t="shared" si="86"/>
        <v>42639.441932870366</v>
      </c>
      <c r="T2760" s="13">
        <f t="shared" si="87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>ROUNDUP((E2761/D2761)*100,0)</f>
        <v>11</v>
      </c>
      <c r="P2761" s="6">
        <f xml:space="preserve"> IFERROR(ROUNDUP(E2761/L2761,2),0)</f>
        <v>52.5</v>
      </c>
      <c r="Q2761" s="7" t="s">
        <v>8342</v>
      </c>
      <c r="R2761" s="7" t="s">
        <v>8361</v>
      </c>
      <c r="S2761" s="13">
        <f t="shared" si="86"/>
        <v>42524.36650462963</v>
      </c>
      <c r="T2761" s="13">
        <f t="shared" si="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>ROUNDUP((E2762/D2762)*100,0)</f>
        <v>0</v>
      </c>
      <c r="P2762" s="6">
        <f xml:space="preserve"> IFERROR(ROUNDUP(E2762/L2762,2),0)</f>
        <v>0</v>
      </c>
      <c r="Q2762" s="7" t="s">
        <v>8342</v>
      </c>
      <c r="R2762" s="7" t="s">
        <v>8361</v>
      </c>
      <c r="S2762" s="13">
        <f t="shared" si="86"/>
        <v>41415.461319444446</v>
      </c>
      <c r="T2762" s="13">
        <f t="shared" si="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>ROUNDUP((E2763/D2763)*100,0)</f>
        <v>1</v>
      </c>
      <c r="P2763" s="6">
        <f xml:space="preserve"> IFERROR(ROUNDUP(E2763/L2763,2),0)</f>
        <v>9</v>
      </c>
      <c r="Q2763" s="7" t="s">
        <v>8342</v>
      </c>
      <c r="R2763" s="7" t="s">
        <v>8361</v>
      </c>
      <c r="S2763" s="13">
        <f t="shared" si="86"/>
        <v>41247.063576388886</v>
      </c>
      <c r="T2763" s="13">
        <f t="shared" si="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>ROUNDUP((E2764/D2764)*100,0)</f>
        <v>1</v>
      </c>
      <c r="P2764" s="6">
        <f xml:space="preserve"> IFERROR(ROUNDUP(E2764/L2764,2),0)</f>
        <v>25</v>
      </c>
      <c r="Q2764" s="7" t="s">
        <v>8342</v>
      </c>
      <c r="R2764" s="7" t="s">
        <v>8361</v>
      </c>
      <c r="S2764" s="13">
        <f t="shared" si="86"/>
        <v>40927.036979166667</v>
      </c>
      <c r="T2764" s="13">
        <f t="shared" si="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>ROUNDUP((E2765/D2765)*100,0)</f>
        <v>1</v>
      </c>
      <c r="P2765" s="6">
        <f xml:space="preserve"> IFERROR(ROUNDUP(E2765/L2765,2),0)</f>
        <v>30</v>
      </c>
      <c r="Q2765" s="7" t="s">
        <v>8342</v>
      </c>
      <c r="R2765" s="7" t="s">
        <v>8361</v>
      </c>
      <c r="S2765" s="13">
        <f t="shared" si="86"/>
        <v>41373.579675925925</v>
      </c>
      <c r="T2765" s="13">
        <f t="shared" si="87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>ROUNDUP((E2766/D2766)*100,0)</f>
        <v>2</v>
      </c>
      <c r="P2766" s="6">
        <f xml:space="preserve"> IFERROR(ROUNDUP(E2766/L2766,2),0)</f>
        <v>11.25</v>
      </c>
      <c r="Q2766" s="7" t="s">
        <v>8342</v>
      </c>
      <c r="R2766" s="7" t="s">
        <v>8361</v>
      </c>
      <c r="S2766" s="13">
        <f t="shared" si="86"/>
        <v>41030.292025462964</v>
      </c>
      <c r="T2766" s="13">
        <f t="shared" si="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>ROUNDUP((E2767/D2767)*100,0)</f>
        <v>0</v>
      </c>
      <c r="P2767" s="6">
        <f xml:space="preserve"> IFERROR(ROUNDUP(E2767/L2767,2),0)</f>
        <v>0</v>
      </c>
      <c r="Q2767" s="7" t="s">
        <v>8342</v>
      </c>
      <c r="R2767" s="7" t="s">
        <v>8361</v>
      </c>
      <c r="S2767" s="13">
        <f t="shared" si="86"/>
        <v>41194.579027777778</v>
      </c>
      <c r="T2767" s="13">
        <f t="shared" si="87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>ROUNDUP((E2768/D2768)*100,0)</f>
        <v>2</v>
      </c>
      <c r="P2768" s="6">
        <f xml:space="preserve"> IFERROR(ROUNDUP(E2768/L2768,2),0)</f>
        <v>25</v>
      </c>
      <c r="Q2768" s="7" t="s">
        <v>8342</v>
      </c>
      <c r="R2768" s="7" t="s">
        <v>8361</v>
      </c>
      <c r="S2768" s="13">
        <f t="shared" si="86"/>
        <v>40736.668032407404</v>
      </c>
      <c r="T2768" s="13">
        <f t="shared" si="8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>ROUNDUP((E2769/D2769)*100,0)</f>
        <v>1</v>
      </c>
      <c r="P2769" s="6">
        <f xml:space="preserve"> IFERROR(ROUNDUP(E2769/L2769,2),0)</f>
        <v>11.34</v>
      </c>
      <c r="Q2769" s="7" t="s">
        <v>8342</v>
      </c>
      <c r="R2769" s="7" t="s">
        <v>8361</v>
      </c>
      <c r="S2769" s="13">
        <f t="shared" si="86"/>
        <v>42172.958912037036</v>
      </c>
      <c r="T2769" s="13">
        <f t="shared" si="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>ROUNDUP((E2770/D2770)*100,0)</f>
        <v>15</v>
      </c>
      <c r="P2770" s="6">
        <f xml:space="preserve"> IFERROR(ROUNDUP(E2770/L2770,2),0)</f>
        <v>29.48</v>
      </c>
      <c r="Q2770" s="7" t="s">
        <v>8342</v>
      </c>
      <c r="R2770" s="7" t="s">
        <v>8361</v>
      </c>
      <c r="S2770" s="13">
        <f t="shared" si="86"/>
        <v>40967.614849537036</v>
      </c>
      <c r="T2770" s="13">
        <f t="shared" si="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>ROUNDUP((E2771/D2771)*100,0)</f>
        <v>1</v>
      </c>
      <c r="P2771" s="6">
        <f xml:space="preserve"> IFERROR(ROUNDUP(E2771/L2771,2),0)</f>
        <v>1</v>
      </c>
      <c r="Q2771" s="7" t="s">
        <v>8342</v>
      </c>
      <c r="R2771" s="7" t="s">
        <v>8361</v>
      </c>
      <c r="S2771" s="13">
        <f t="shared" si="86"/>
        <v>41745.826273148145</v>
      </c>
      <c r="T2771" s="13">
        <f t="shared" si="87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>ROUNDUP((E2772/D2772)*100,0)</f>
        <v>11</v>
      </c>
      <c r="P2772" s="6">
        <f xml:space="preserve"> IFERROR(ROUNDUP(E2772/L2772,2),0)</f>
        <v>63.1</v>
      </c>
      <c r="Q2772" s="7" t="s">
        <v>8342</v>
      </c>
      <c r="R2772" s="7" t="s">
        <v>8361</v>
      </c>
      <c r="S2772" s="13">
        <f t="shared" si="86"/>
        <v>41686.705208333333</v>
      </c>
      <c r="T2772" s="13">
        <f t="shared" si="87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>ROUNDUP((E2773/D2773)*100,0)</f>
        <v>0</v>
      </c>
      <c r="P2773" s="6">
        <f xml:space="preserve"> IFERROR(ROUNDUP(E2773/L2773,2),0)</f>
        <v>0</v>
      </c>
      <c r="Q2773" s="7" t="s">
        <v>8342</v>
      </c>
      <c r="R2773" s="7" t="s">
        <v>8361</v>
      </c>
      <c r="S2773" s="13">
        <f t="shared" si="86"/>
        <v>41257.531712962962</v>
      </c>
      <c r="T2773" s="13">
        <f t="shared" si="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>ROUNDUP((E2774/D2774)*100,0)</f>
        <v>0</v>
      </c>
      <c r="P2774" s="6">
        <f xml:space="preserve"> IFERROR(ROUNDUP(E2774/L2774,2),0)</f>
        <v>0</v>
      </c>
      <c r="Q2774" s="7" t="s">
        <v>8342</v>
      </c>
      <c r="R2774" s="7" t="s">
        <v>8361</v>
      </c>
      <c r="S2774" s="13">
        <f t="shared" si="86"/>
        <v>41537.869143518517</v>
      </c>
      <c r="T2774" s="13">
        <f t="shared" si="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>ROUNDUP((E2775/D2775)*100,0)</f>
        <v>1</v>
      </c>
      <c r="P2775" s="6">
        <f xml:space="preserve"> IFERROR(ROUNDUP(E2775/L2775,2),0)</f>
        <v>1</v>
      </c>
      <c r="Q2775" s="7" t="s">
        <v>8342</v>
      </c>
      <c r="R2775" s="7" t="s">
        <v>8361</v>
      </c>
      <c r="S2775" s="13">
        <f t="shared" si="86"/>
        <v>42474.86482638889</v>
      </c>
      <c r="T2775" s="13">
        <f t="shared" si="87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>ROUNDUP((E2776/D2776)*100,0)</f>
        <v>15</v>
      </c>
      <c r="P2776" s="6">
        <f xml:space="preserve"> IFERROR(ROUNDUP(E2776/L2776,2),0)</f>
        <v>43.85</v>
      </c>
      <c r="Q2776" s="7" t="s">
        <v>8342</v>
      </c>
      <c r="R2776" s="7" t="s">
        <v>8361</v>
      </c>
      <c r="S2776" s="13">
        <f t="shared" si="86"/>
        <v>41311.126481481479</v>
      </c>
      <c r="T2776" s="13">
        <f t="shared" si="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>ROUNDUP((E2777/D2777)*100,0)</f>
        <v>3</v>
      </c>
      <c r="P2777" s="6">
        <f xml:space="preserve"> IFERROR(ROUNDUP(E2777/L2777,2),0)</f>
        <v>75</v>
      </c>
      <c r="Q2777" s="7" t="s">
        <v>8342</v>
      </c>
      <c r="R2777" s="7" t="s">
        <v>8361</v>
      </c>
      <c r="S2777" s="13">
        <f t="shared" si="86"/>
        <v>40863.013356481482</v>
      </c>
      <c r="T2777" s="13">
        <f t="shared" si="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>ROUNDUP((E2778/D2778)*100,0)</f>
        <v>8</v>
      </c>
      <c r="P2778" s="6">
        <f xml:space="preserve"> IFERROR(ROUNDUP(E2778/L2778,2),0)</f>
        <v>45.98</v>
      </c>
      <c r="Q2778" s="7" t="s">
        <v>8342</v>
      </c>
      <c r="R2778" s="7" t="s">
        <v>8361</v>
      </c>
      <c r="S2778" s="13">
        <f t="shared" si="86"/>
        <v>42136.297175925924</v>
      </c>
      <c r="T2778" s="13">
        <f t="shared" si="87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>ROUNDUP((E2779/D2779)*100,0)</f>
        <v>1</v>
      </c>
      <c r="P2779" s="6">
        <f xml:space="preserve"> IFERROR(ROUNDUP(E2779/L2779,2),0)</f>
        <v>10</v>
      </c>
      <c r="Q2779" s="7" t="s">
        <v>8342</v>
      </c>
      <c r="R2779" s="7" t="s">
        <v>8361</v>
      </c>
      <c r="S2779" s="13">
        <f t="shared" si="86"/>
        <v>42172.669027777782</v>
      </c>
      <c r="T2779" s="13">
        <f t="shared" si="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>ROUNDUP((E2780/D2780)*100,0)</f>
        <v>26</v>
      </c>
      <c r="P2780" s="6">
        <f xml:space="preserve"> IFERROR(ROUNDUP(E2780/L2780,2),0)</f>
        <v>93.67</v>
      </c>
      <c r="Q2780" s="7" t="s">
        <v>8342</v>
      </c>
      <c r="R2780" s="7" t="s">
        <v>8361</v>
      </c>
      <c r="S2780" s="13">
        <f t="shared" si="86"/>
        <v>41846.978078703702</v>
      </c>
      <c r="T2780" s="13">
        <f t="shared" si="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>ROUNDUP((E2781/D2781)*100,0)</f>
        <v>3</v>
      </c>
      <c r="P2781" s="6">
        <f xml:space="preserve"> IFERROR(ROUNDUP(E2781/L2781,2),0)</f>
        <v>53</v>
      </c>
      <c r="Q2781" s="7" t="s">
        <v>8342</v>
      </c>
      <c r="R2781" s="7" t="s">
        <v>8361</v>
      </c>
      <c r="S2781" s="13">
        <f t="shared" si="86"/>
        <v>42300.585891203707</v>
      </c>
      <c r="T2781" s="13">
        <f t="shared" si="87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>ROUNDUP((E2782/D2782)*100,0)</f>
        <v>0</v>
      </c>
      <c r="P2782" s="6">
        <f xml:space="preserve"> IFERROR(ROUNDUP(E2782/L2782,2),0)</f>
        <v>0</v>
      </c>
      <c r="Q2782" s="7" t="s">
        <v>8342</v>
      </c>
      <c r="R2782" s="7" t="s">
        <v>8361</v>
      </c>
      <c r="S2782" s="13">
        <f t="shared" si="86"/>
        <v>42774.447777777779</v>
      </c>
      <c r="T2782" s="13">
        <f t="shared" si="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>ROUNDUP((E2783/D2783)*100,0)</f>
        <v>106</v>
      </c>
      <c r="P2783" s="6">
        <f xml:space="preserve"> IFERROR(ROUNDUP(E2783/L2783,2),0)</f>
        <v>47</v>
      </c>
      <c r="Q2783" s="7" t="s">
        <v>8337</v>
      </c>
      <c r="R2783" s="7" t="s">
        <v>8338</v>
      </c>
      <c r="S2783" s="13">
        <f t="shared" si="86"/>
        <v>42018.94159722222</v>
      </c>
      <c r="T2783" s="13">
        <f t="shared" si="87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>ROUNDUP((E2784/D2784)*100,0)</f>
        <v>120</v>
      </c>
      <c r="P2784" s="6">
        <f xml:space="preserve"> IFERROR(ROUNDUP(E2784/L2784,2),0)</f>
        <v>66.67</v>
      </c>
      <c r="Q2784" s="7" t="s">
        <v>8337</v>
      </c>
      <c r="R2784" s="7" t="s">
        <v>8338</v>
      </c>
      <c r="S2784" s="13">
        <f t="shared" si="86"/>
        <v>42026.924976851849</v>
      </c>
      <c r="T2784" s="13">
        <f t="shared" si="87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>ROUNDUP((E2785/D2785)*100,0)</f>
        <v>115</v>
      </c>
      <c r="P2785" s="6">
        <f xml:space="preserve"> IFERROR(ROUNDUP(E2785/L2785,2),0)</f>
        <v>18.78</v>
      </c>
      <c r="Q2785" s="7" t="s">
        <v>8337</v>
      </c>
      <c r="R2785" s="7" t="s">
        <v>8338</v>
      </c>
      <c r="S2785" s="13">
        <f t="shared" si="86"/>
        <v>42103.535254629634</v>
      </c>
      <c r="T2785" s="13">
        <f t="shared" si="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>ROUNDUP((E2786/D2786)*100,0)</f>
        <v>119</v>
      </c>
      <c r="P2786" s="6">
        <f xml:space="preserve"> IFERROR(ROUNDUP(E2786/L2786,2),0)</f>
        <v>66.12</v>
      </c>
      <c r="Q2786" s="7" t="s">
        <v>8337</v>
      </c>
      <c r="R2786" s="7" t="s">
        <v>8338</v>
      </c>
      <c r="S2786" s="13">
        <f t="shared" si="86"/>
        <v>41920.787534722222</v>
      </c>
      <c r="T2786" s="13">
        <f t="shared" si="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>ROUNDUP((E2787/D2787)*100,0)</f>
        <v>105</v>
      </c>
      <c r="P2787" s="6">
        <f xml:space="preserve"> IFERROR(ROUNDUP(E2787/L2787,2),0)</f>
        <v>36.86</v>
      </c>
      <c r="Q2787" s="7" t="s">
        <v>8337</v>
      </c>
      <c r="R2787" s="7" t="s">
        <v>8338</v>
      </c>
      <c r="S2787" s="13">
        <f t="shared" si="86"/>
        <v>42558.189432870371</v>
      </c>
      <c r="T2787" s="13">
        <f t="shared" si="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>ROUNDUP((E2788/D2788)*100,0)</f>
        <v>118</v>
      </c>
      <c r="P2788" s="6">
        <f xml:space="preserve"> IFERROR(ROUNDUP(E2788/L2788,2),0)</f>
        <v>39.82</v>
      </c>
      <c r="Q2788" s="7" t="s">
        <v>8337</v>
      </c>
      <c r="R2788" s="7" t="s">
        <v>8338</v>
      </c>
      <c r="S2788" s="13">
        <f t="shared" si="86"/>
        <v>41815.569212962961</v>
      </c>
      <c r="T2788" s="13">
        <f t="shared" si="87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>ROUNDUP((E2789/D2789)*100,0)</f>
        <v>120</v>
      </c>
      <c r="P2789" s="6">
        <f xml:space="preserve"> IFERROR(ROUNDUP(E2789/L2789,2),0)</f>
        <v>31.5</v>
      </c>
      <c r="Q2789" s="7" t="s">
        <v>8337</v>
      </c>
      <c r="R2789" s="7" t="s">
        <v>8338</v>
      </c>
      <c r="S2789" s="13">
        <f t="shared" si="86"/>
        <v>41808.198518518519</v>
      </c>
      <c r="T2789" s="13">
        <f t="shared" si="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>ROUNDUP((E2790/D2790)*100,0)</f>
        <v>103</v>
      </c>
      <c r="P2790" s="6">
        <f xml:space="preserve"> IFERROR(ROUNDUP(E2790/L2790,2),0)</f>
        <v>102.5</v>
      </c>
      <c r="Q2790" s="7" t="s">
        <v>8337</v>
      </c>
      <c r="R2790" s="7" t="s">
        <v>8338</v>
      </c>
      <c r="S2790" s="13">
        <f t="shared" si="86"/>
        <v>42550.701886574068</v>
      </c>
      <c r="T2790" s="13">
        <f t="shared" si="8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>ROUNDUP((E2791/D2791)*100,0)</f>
        <v>102</v>
      </c>
      <c r="P2791" s="6">
        <f xml:space="preserve"> IFERROR(ROUNDUP(E2791/L2791,2),0)</f>
        <v>126.46000000000001</v>
      </c>
      <c r="Q2791" s="7" t="s">
        <v>8337</v>
      </c>
      <c r="R2791" s="7" t="s">
        <v>8338</v>
      </c>
      <c r="S2791" s="13">
        <f t="shared" si="86"/>
        <v>42056.013124999998</v>
      </c>
      <c r="T2791" s="13">
        <f t="shared" si="87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>ROUNDUP((E2792/D2792)*100,0)</f>
        <v>106</v>
      </c>
      <c r="P2792" s="6">
        <f xml:space="preserve"> IFERROR(ROUNDUP(E2792/L2792,2),0)</f>
        <v>47.879999999999995</v>
      </c>
      <c r="Q2792" s="7" t="s">
        <v>8337</v>
      </c>
      <c r="R2792" s="7" t="s">
        <v>8338</v>
      </c>
      <c r="S2792" s="13">
        <f t="shared" si="86"/>
        <v>42016.938692129625</v>
      </c>
      <c r="T2792" s="13">
        <f t="shared" si="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>ROUNDUP((E2793/D2793)*100,0)</f>
        <v>103</v>
      </c>
      <c r="P2793" s="6">
        <f xml:space="preserve"> IFERROR(ROUNDUP(E2793/L2793,2),0)</f>
        <v>73.22</v>
      </c>
      <c r="Q2793" s="7" t="s">
        <v>8337</v>
      </c>
      <c r="R2793" s="7" t="s">
        <v>8338</v>
      </c>
      <c r="S2793" s="13">
        <f t="shared" si="86"/>
        <v>42591.899988425925</v>
      </c>
      <c r="T2793" s="13">
        <f t="shared" si="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>ROUNDUP((E2794/D2794)*100,0)</f>
        <v>108</v>
      </c>
      <c r="P2794" s="6">
        <f xml:space="preserve"> IFERROR(ROUNDUP(E2794/L2794,2),0)</f>
        <v>89.67</v>
      </c>
      <c r="Q2794" s="7" t="s">
        <v>8337</v>
      </c>
      <c r="R2794" s="7" t="s">
        <v>8338</v>
      </c>
      <c r="S2794" s="13">
        <f t="shared" si="86"/>
        <v>42183.231006944443</v>
      </c>
      <c r="T2794" s="13">
        <f t="shared" si="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>ROUNDUP((E2795/D2795)*100,0)</f>
        <v>111</v>
      </c>
      <c r="P2795" s="6">
        <f xml:space="preserve"> IFERROR(ROUNDUP(E2795/L2795,2),0)</f>
        <v>151.47</v>
      </c>
      <c r="Q2795" s="7" t="s">
        <v>8337</v>
      </c>
      <c r="R2795" s="7" t="s">
        <v>8338</v>
      </c>
      <c r="S2795" s="13">
        <f t="shared" si="86"/>
        <v>42176.419039351851</v>
      </c>
      <c r="T2795" s="13">
        <f t="shared" si="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>ROUNDUP((E2796/D2796)*100,0)</f>
        <v>150</v>
      </c>
      <c r="P2796" s="6">
        <f xml:space="preserve"> IFERROR(ROUNDUP(E2796/L2796,2),0)</f>
        <v>25</v>
      </c>
      <c r="Q2796" s="7" t="s">
        <v>8337</v>
      </c>
      <c r="R2796" s="7" t="s">
        <v>8338</v>
      </c>
      <c r="S2796" s="13">
        <f t="shared" si="86"/>
        <v>42416.691655092596</v>
      </c>
      <c r="T2796" s="13">
        <f t="shared" si="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>ROUNDUP((E2797/D2797)*100,0)</f>
        <v>105</v>
      </c>
      <c r="P2797" s="6">
        <f xml:space="preserve"> IFERROR(ROUNDUP(E2797/L2797,2),0)</f>
        <v>36.5</v>
      </c>
      <c r="Q2797" s="7" t="s">
        <v>8337</v>
      </c>
      <c r="R2797" s="7" t="s">
        <v>8338</v>
      </c>
      <c r="S2797" s="13">
        <f t="shared" si="86"/>
        <v>41780.525937500002</v>
      </c>
      <c r="T2797" s="13">
        <f t="shared" si="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>ROUNDUP((E2798/D2798)*100,0)</f>
        <v>116</v>
      </c>
      <c r="P2798" s="6">
        <f xml:space="preserve"> IFERROR(ROUNDUP(E2798/L2798,2),0)</f>
        <v>44</v>
      </c>
      <c r="Q2798" s="7" t="s">
        <v>8337</v>
      </c>
      <c r="R2798" s="7" t="s">
        <v>8338</v>
      </c>
      <c r="S2798" s="13">
        <f t="shared" si="86"/>
        <v>41795.528101851851</v>
      </c>
      <c r="T2798" s="13">
        <f t="shared" si="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>ROUNDUP((E2799/D2799)*100,0)</f>
        <v>103</v>
      </c>
      <c r="P2799" s="6">
        <f xml:space="preserve"> IFERROR(ROUNDUP(E2799/L2799,2),0)</f>
        <v>87.36</v>
      </c>
      <c r="Q2799" s="7" t="s">
        <v>8337</v>
      </c>
      <c r="R2799" s="7" t="s">
        <v>8338</v>
      </c>
      <c r="S2799" s="13">
        <f t="shared" si="86"/>
        <v>41798.94027777778</v>
      </c>
      <c r="T2799" s="13">
        <f t="shared" si="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>ROUNDUP((E2800/D2800)*100,0)</f>
        <v>102</v>
      </c>
      <c r="P2800" s="6">
        <f xml:space="preserve"> IFERROR(ROUNDUP(E2800/L2800,2),0)</f>
        <v>36.479999999999997</v>
      </c>
      <c r="Q2800" s="7" t="s">
        <v>8337</v>
      </c>
      <c r="R2800" s="7" t="s">
        <v>8338</v>
      </c>
      <c r="S2800" s="13">
        <f t="shared" si="86"/>
        <v>42201.675011574072</v>
      </c>
      <c r="T2800" s="13">
        <f t="shared" si="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>ROUNDUP((E2801/D2801)*100,0)</f>
        <v>117</v>
      </c>
      <c r="P2801" s="6">
        <f xml:space="preserve"> IFERROR(ROUNDUP(E2801/L2801,2),0)</f>
        <v>44.86</v>
      </c>
      <c r="Q2801" s="7" t="s">
        <v>8337</v>
      </c>
      <c r="R2801" s="7" t="s">
        <v>8338</v>
      </c>
      <c r="S2801" s="13">
        <f t="shared" si="86"/>
        <v>42507.264699074076</v>
      </c>
      <c r="T2801" s="13">
        <f t="shared" si="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>ROUNDUP((E2802/D2802)*100,0)</f>
        <v>133</v>
      </c>
      <c r="P2802" s="6">
        <f xml:space="preserve"> IFERROR(ROUNDUP(E2802/L2802,2),0)</f>
        <v>42.91</v>
      </c>
      <c r="Q2802" s="7" t="s">
        <v>8337</v>
      </c>
      <c r="R2802" s="7" t="s">
        <v>8338</v>
      </c>
      <c r="S2802" s="13">
        <f t="shared" si="86"/>
        <v>41948.552847222221</v>
      </c>
      <c r="T2802" s="13">
        <f t="shared" si="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>ROUNDUP((E2803/D2803)*100,0)</f>
        <v>134</v>
      </c>
      <c r="P2803" s="6">
        <f xml:space="preserve"> IFERROR(ROUNDUP(E2803/L2803,2),0)</f>
        <v>51.239999999999995</v>
      </c>
      <c r="Q2803" s="7" t="s">
        <v>8337</v>
      </c>
      <c r="R2803" s="7" t="s">
        <v>8338</v>
      </c>
      <c r="S2803" s="13">
        <f t="shared" si="86"/>
        <v>41900.243159722224</v>
      </c>
      <c r="T2803" s="13">
        <f t="shared" si="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>ROUNDUP((E2804/D2804)*100,0)</f>
        <v>102</v>
      </c>
      <c r="P2804" s="6">
        <f xml:space="preserve"> IFERROR(ROUNDUP(E2804/L2804,2),0)</f>
        <v>33.949999999999996</v>
      </c>
      <c r="Q2804" s="7" t="s">
        <v>8337</v>
      </c>
      <c r="R2804" s="7" t="s">
        <v>8338</v>
      </c>
      <c r="S2804" s="13">
        <f t="shared" si="86"/>
        <v>42192.64707175926</v>
      </c>
      <c r="T2804" s="13">
        <f t="shared" si="87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>ROUNDUP((E2805/D2805)*100,0)</f>
        <v>128</v>
      </c>
      <c r="P2805" s="6">
        <f xml:space="preserve"> IFERROR(ROUNDUP(E2805/L2805,2),0)</f>
        <v>90.75</v>
      </c>
      <c r="Q2805" s="7" t="s">
        <v>8337</v>
      </c>
      <c r="R2805" s="7" t="s">
        <v>8338</v>
      </c>
      <c r="S2805" s="13">
        <f t="shared" si="86"/>
        <v>42158.065694444449</v>
      </c>
      <c r="T2805" s="13">
        <f t="shared" si="87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>ROUNDUP((E2806/D2806)*100,0)</f>
        <v>115</v>
      </c>
      <c r="P2806" s="6">
        <f xml:space="preserve"> IFERROR(ROUNDUP(E2806/L2806,2),0)</f>
        <v>50</v>
      </c>
      <c r="Q2806" s="7" t="s">
        <v>8337</v>
      </c>
      <c r="R2806" s="7" t="s">
        <v>8338</v>
      </c>
      <c r="S2806" s="13">
        <f t="shared" si="86"/>
        <v>41881.453587962962</v>
      </c>
      <c r="T2806" s="13">
        <f t="shared" si="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>ROUNDUP((E2807/D2807)*100,0)</f>
        <v>110</v>
      </c>
      <c r="P2807" s="6">
        <f xml:space="preserve"> IFERROR(ROUNDUP(E2807/L2807,2),0)</f>
        <v>24.450000000000003</v>
      </c>
      <c r="Q2807" s="7" t="s">
        <v>8337</v>
      </c>
      <c r="R2807" s="7" t="s">
        <v>8338</v>
      </c>
      <c r="S2807" s="13">
        <f t="shared" si="86"/>
        <v>42213.505474537036</v>
      </c>
      <c r="T2807" s="13">
        <f t="shared" si="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>ROUNDUP((E2808/D2808)*100,0)</f>
        <v>113</v>
      </c>
      <c r="P2808" s="6">
        <f xml:space="preserve"> IFERROR(ROUNDUP(E2808/L2808,2),0)</f>
        <v>44.25</v>
      </c>
      <c r="Q2808" s="7" t="s">
        <v>8337</v>
      </c>
      <c r="R2808" s="7" t="s">
        <v>8338</v>
      </c>
      <c r="S2808" s="13">
        <f t="shared" si="86"/>
        <v>42185.267245370371</v>
      </c>
      <c r="T2808" s="13">
        <f t="shared" si="87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>ROUNDUP((E2809/D2809)*100,0)</f>
        <v>126</v>
      </c>
      <c r="P2809" s="6">
        <f xml:space="preserve"> IFERROR(ROUNDUP(E2809/L2809,2),0)</f>
        <v>67.75</v>
      </c>
      <c r="Q2809" s="7" t="s">
        <v>8337</v>
      </c>
      <c r="R2809" s="7" t="s">
        <v>8338</v>
      </c>
      <c r="S2809" s="13">
        <f t="shared" si="86"/>
        <v>42154.873124999998</v>
      </c>
      <c r="T2809" s="13">
        <f t="shared" si="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>ROUNDUP((E2810/D2810)*100,0)</f>
        <v>101</v>
      </c>
      <c r="P2810" s="6">
        <f xml:space="preserve"> IFERROR(ROUNDUP(E2810/L2810,2),0)</f>
        <v>65.38000000000001</v>
      </c>
      <c r="Q2810" s="7" t="s">
        <v>8337</v>
      </c>
      <c r="R2810" s="7" t="s">
        <v>8338</v>
      </c>
      <c r="S2810" s="13">
        <f t="shared" si="86"/>
        <v>42208.84646990741</v>
      </c>
      <c r="T2810" s="13">
        <f t="shared" si="87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>ROUNDUP((E2811/D2811)*100,0)</f>
        <v>103</v>
      </c>
      <c r="P2811" s="6">
        <f xml:space="preserve"> IFERROR(ROUNDUP(E2811/L2811,2),0)</f>
        <v>121.91000000000001</v>
      </c>
      <c r="Q2811" s="7" t="s">
        <v>8337</v>
      </c>
      <c r="R2811" s="7" t="s">
        <v>8338</v>
      </c>
      <c r="S2811" s="13">
        <f t="shared" si="86"/>
        <v>42451.496817129635</v>
      </c>
      <c r="T2811" s="13">
        <f t="shared" si="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>ROUNDUP((E2812/D2812)*100,0)</f>
        <v>109</v>
      </c>
      <c r="P2812" s="6">
        <f xml:space="preserve"> IFERROR(ROUNDUP(E2812/L2812,2),0)</f>
        <v>47.46</v>
      </c>
      <c r="Q2812" s="7" t="s">
        <v>8337</v>
      </c>
      <c r="R2812" s="7" t="s">
        <v>8338</v>
      </c>
      <c r="S2812" s="13">
        <f t="shared" si="86"/>
        <v>41759.13962962963</v>
      </c>
      <c r="T2812" s="13">
        <f t="shared" si="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>ROUNDUP((E2813/D2813)*100,0)</f>
        <v>101</v>
      </c>
      <c r="P2813" s="6">
        <f xml:space="preserve"> IFERROR(ROUNDUP(E2813/L2813,2),0)</f>
        <v>92.850000000000009</v>
      </c>
      <c r="Q2813" s="7" t="s">
        <v>8337</v>
      </c>
      <c r="R2813" s="7" t="s">
        <v>8338</v>
      </c>
      <c r="S2813" s="13">
        <f t="shared" si="86"/>
        <v>42028.496562500004</v>
      </c>
      <c r="T2813" s="13">
        <f t="shared" si="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>ROUNDUP((E2814/D2814)*100,0)</f>
        <v>114</v>
      </c>
      <c r="P2814" s="6">
        <f xml:space="preserve"> IFERROR(ROUNDUP(E2814/L2814,2),0)</f>
        <v>68.260000000000005</v>
      </c>
      <c r="Q2814" s="7" t="s">
        <v>8337</v>
      </c>
      <c r="R2814" s="7" t="s">
        <v>8338</v>
      </c>
      <c r="S2814" s="13">
        <f t="shared" si="86"/>
        <v>42054.74418981481</v>
      </c>
      <c r="T2814" s="13">
        <f t="shared" si="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>ROUNDUP((E2815/D2815)*100,0)</f>
        <v>128</v>
      </c>
      <c r="P2815" s="6">
        <f xml:space="preserve"> IFERROR(ROUNDUP(E2815/L2815,2),0)</f>
        <v>37.21</v>
      </c>
      <c r="Q2815" s="7" t="s">
        <v>8337</v>
      </c>
      <c r="R2815" s="7" t="s">
        <v>8338</v>
      </c>
      <c r="S2815" s="13">
        <f t="shared" si="86"/>
        <v>42693.742604166662</v>
      </c>
      <c r="T2815" s="13">
        <f t="shared" si="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>ROUNDUP((E2816/D2816)*100,0)</f>
        <v>108</v>
      </c>
      <c r="P2816" s="6">
        <f xml:space="preserve"> IFERROR(ROUNDUP(E2816/L2816,2),0)</f>
        <v>25.25</v>
      </c>
      <c r="Q2816" s="7" t="s">
        <v>8337</v>
      </c>
      <c r="R2816" s="7" t="s">
        <v>8338</v>
      </c>
      <c r="S2816" s="13">
        <f t="shared" si="86"/>
        <v>42103.399479166663</v>
      </c>
      <c r="T2816" s="13">
        <f t="shared" si="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>ROUNDUP((E2817/D2817)*100,0)</f>
        <v>242</v>
      </c>
      <c r="P2817" s="6">
        <f xml:space="preserve"> IFERROR(ROUNDUP(E2817/L2817,2),0)</f>
        <v>43.22</v>
      </c>
      <c r="Q2817" s="7" t="s">
        <v>8337</v>
      </c>
      <c r="R2817" s="7" t="s">
        <v>8338</v>
      </c>
      <c r="S2817" s="13">
        <f t="shared" si="86"/>
        <v>42559.776724537034</v>
      </c>
      <c r="T2817" s="13">
        <f t="shared" si="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>ROUNDUP((E2818/D2818)*100,0)</f>
        <v>142</v>
      </c>
      <c r="P2818" s="6">
        <f xml:space="preserve"> IFERROR(ROUNDUP(E2818/L2818,2),0)</f>
        <v>25.14</v>
      </c>
      <c r="Q2818" s="7" t="s">
        <v>8337</v>
      </c>
      <c r="R2818" s="7" t="s">
        <v>8338</v>
      </c>
      <c r="S2818" s="13">
        <f t="shared" si="86"/>
        <v>42188.467499999999</v>
      </c>
      <c r="T2818" s="13">
        <f t="shared" si="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>ROUNDUP((E2819/D2819)*100,0)</f>
        <v>130</v>
      </c>
      <c r="P2819" s="6">
        <f xml:space="preserve"> IFERROR(ROUNDUP(E2819/L2819,2),0)</f>
        <v>23.64</v>
      </c>
      <c r="Q2819" s="7" t="s">
        <v>8337</v>
      </c>
      <c r="R2819" s="7" t="s">
        <v>8338</v>
      </c>
      <c r="S2819" s="13">
        <f t="shared" ref="S2819:S2882" si="88">(((J2819/60)/60)/24)+DATE(1970,1,1)</f>
        <v>42023.634976851856</v>
      </c>
      <c r="T2819" s="13">
        <f t="shared" ref="T2819:T2882" si="8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>ROUNDUP((E2820/D2820)*100,0)</f>
        <v>107</v>
      </c>
      <c r="P2820" s="6">
        <f xml:space="preserve"> IFERROR(ROUNDUP(E2820/L2820,2),0)</f>
        <v>103.96000000000001</v>
      </c>
      <c r="Q2820" s="7" t="s">
        <v>8337</v>
      </c>
      <c r="R2820" s="7" t="s">
        <v>8338</v>
      </c>
      <c r="S2820" s="13">
        <f t="shared" si="88"/>
        <v>42250.598217592589</v>
      </c>
      <c r="T2820" s="13">
        <f t="shared" si="8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>ROUNDUP((E2821/D2821)*100,0)</f>
        <v>105</v>
      </c>
      <c r="P2821" s="6">
        <f xml:space="preserve"> IFERROR(ROUNDUP(E2821/L2821,2),0)</f>
        <v>50.39</v>
      </c>
      <c r="Q2821" s="7" t="s">
        <v>8337</v>
      </c>
      <c r="R2821" s="7" t="s">
        <v>8338</v>
      </c>
      <c r="S2821" s="13">
        <f t="shared" si="88"/>
        <v>42139.525567129633</v>
      </c>
      <c r="T2821" s="13">
        <f t="shared" si="8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>ROUNDUP((E2822/D2822)*100,0)</f>
        <v>136</v>
      </c>
      <c r="P2822" s="6">
        <f xml:space="preserve"> IFERROR(ROUNDUP(E2822/L2822,2),0)</f>
        <v>13.6</v>
      </c>
      <c r="Q2822" s="7" t="s">
        <v>8337</v>
      </c>
      <c r="R2822" s="7" t="s">
        <v>8338</v>
      </c>
      <c r="S2822" s="13">
        <f t="shared" si="88"/>
        <v>42401.610983796301</v>
      </c>
      <c r="T2822" s="13">
        <f t="shared" si="8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>ROUNDUP((E2823/D2823)*100,0)</f>
        <v>100</v>
      </c>
      <c r="P2823" s="6">
        <f xml:space="preserve"> IFERROR(ROUNDUP(E2823/L2823,2),0)</f>
        <v>28.580000000000002</v>
      </c>
      <c r="Q2823" s="7" t="s">
        <v>8337</v>
      </c>
      <c r="R2823" s="7" t="s">
        <v>8338</v>
      </c>
      <c r="S2823" s="13">
        <f t="shared" si="88"/>
        <v>41875.922858796301</v>
      </c>
      <c r="T2823" s="13">
        <f t="shared" si="8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>ROUNDUP((E2824/D2824)*100,0)</f>
        <v>100</v>
      </c>
      <c r="P2824" s="6">
        <f xml:space="preserve"> IFERROR(ROUNDUP(E2824/L2824,2),0)</f>
        <v>63.83</v>
      </c>
      <c r="Q2824" s="7" t="s">
        <v>8337</v>
      </c>
      <c r="R2824" s="7" t="s">
        <v>8338</v>
      </c>
      <c r="S2824" s="13">
        <f t="shared" si="88"/>
        <v>42060.683935185181</v>
      </c>
      <c r="T2824" s="13">
        <f t="shared" si="8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>ROUNDUP((E2825/D2825)*100,0)</f>
        <v>124</v>
      </c>
      <c r="P2825" s="6">
        <f xml:space="preserve"> IFERROR(ROUNDUP(E2825/L2825,2),0)</f>
        <v>8.86</v>
      </c>
      <c r="Q2825" s="7" t="s">
        <v>8337</v>
      </c>
      <c r="R2825" s="7" t="s">
        <v>8338</v>
      </c>
      <c r="S2825" s="13">
        <f t="shared" si="88"/>
        <v>42067.011643518519</v>
      </c>
      <c r="T2825" s="13">
        <f t="shared" si="8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>ROUNDUP((E2826/D2826)*100,0)</f>
        <v>117</v>
      </c>
      <c r="P2826" s="6">
        <f xml:space="preserve"> IFERROR(ROUNDUP(E2826/L2826,2),0)</f>
        <v>50.669999999999995</v>
      </c>
      <c r="Q2826" s="7" t="s">
        <v>8337</v>
      </c>
      <c r="R2826" s="7" t="s">
        <v>8338</v>
      </c>
      <c r="S2826" s="13">
        <f t="shared" si="88"/>
        <v>42136.270787037036</v>
      </c>
      <c r="T2826" s="13">
        <f t="shared" si="8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>ROUNDUP((E2827/D2827)*100,0)</f>
        <v>104</v>
      </c>
      <c r="P2827" s="6">
        <f xml:space="preserve"> IFERROR(ROUNDUP(E2827/L2827,2),0)</f>
        <v>60.79</v>
      </c>
      <c r="Q2827" s="7" t="s">
        <v>8337</v>
      </c>
      <c r="R2827" s="7" t="s">
        <v>8338</v>
      </c>
      <c r="S2827" s="13">
        <f t="shared" si="88"/>
        <v>42312.792662037042</v>
      </c>
      <c r="T2827" s="13">
        <f t="shared" si="8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>ROUNDUP((E2828/D2828)*100,0)</f>
        <v>108</v>
      </c>
      <c r="P2828" s="6">
        <f xml:space="preserve"> IFERROR(ROUNDUP(E2828/L2828,2),0)</f>
        <v>113.43</v>
      </c>
      <c r="Q2828" s="7" t="s">
        <v>8337</v>
      </c>
      <c r="R2828" s="7" t="s">
        <v>8338</v>
      </c>
      <c r="S2828" s="13">
        <f t="shared" si="88"/>
        <v>42171.034861111111</v>
      </c>
      <c r="T2828" s="13">
        <f t="shared" si="8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>ROUNDUP((E2829/D2829)*100,0)</f>
        <v>121</v>
      </c>
      <c r="P2829" s="6">
        <f xml:space="preserve"> IFERROR(ROUNDUP(E2829/L2829,2),0)</f>
        <v>104.57000000000001</v>
      </c>
      <c r="Q2829" s="7" t="s">
        <v>8337</v>
      </c>
      <c r="R2829" s="7" t="s">
        <v>8338</v>
      </c>
      <c r="S2829" s="13">
        <f t="shared" si="88"/>
        <v>42494.683634259258</v>
      </c>
      <c r="T2829" s="13">
        <f t="shared" si="8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>ROUNDUP((E2830/D2830)*100,0)</f>
        <v>101</v>
      </c>
      <c r="P2830" s="6">
        <f xml:space="preserve"> IFERROR(ROUNDUP(E2830/L2830,2),0)</f>
        <v>98.31</v>
      </c>
      <c r="Q2830" s="7" t="s">
        <v>8337</v>
      </c>
      <c r="R2830" s="7" t="s">
        <v>8338</v>
      </c>
      <c r="S2830" s="13">
        <f t="shared" si="88"/>
        <v>42254.264687499999</v>
      </c>
      <c r="T2830" s="13">
        <f t="shared" si="8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>ROUNDUP((E2831/D2831)*100,0)</f>
        <v>107</v>
      </c>
      <c r="P2831" s="6">
        <f xml:space="preserve"> IFERROR(ROUNDUP(E2831/L2831,2),0)</f>
        <v>35.04</v>
      </c>
      <c r="Q2831" s="7" t="s">
        <v>8337</v>
      </c>
      <c r="R2831" s="7" t="s">
        <v>8338</v>
      </c>
      <c r="S2831" s="13">
        <f t="shared" si="88"/>
        <v>42495.434236111112</v>
      </c>
      <c r="T2831" s="13">
        <f t="shared" si="8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>ROUNDUP((E2832/D2832)*100,0)</f>
        <v>100</v>
      </c>
      <c r="P2832" s="6">
        <f xml:space="preserve"> IFERROR(ROUNDUP(E2832/L2832,2),0)</f>
        <v>272.73</v>
      </c>
      <c r="Q2832" s="7" t="s">
        <v>8337</v>
      </c>
      <c r="R2832" s="7" t="s">
        <v>8338</v>
      </c>
      <c r="S2832" s="13">
        <f t="shared" si="88"/>
        <v>41758.839675925927</v>
      </c>
      <c r="T2832" s="13">
        <f t="shared" si="8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>ROUNDUP((E2833/D2833)*100,0)</f>
        <v>111</v>
      </c>
      <c r="P2833" s="6">
        <f xml:space="preserve"> IFERROR(ROUNDUP(E2833/L2833,2),0)</f>
        <v>63.85</v>
      </c>
      <c r="Q2833" s="7" t="s">
        <v>8337</v>
      </c>
      <c r="R2833" s="7" t="s">
        <v>8338</v>
      </c>
      <c r="S2833" s="13">
        <f t="shared" si="88"/>
        <v>42171.824884259258</v>
      </c>
      <c r="T2833" s="13">
        <f t="shared" si="8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>ROUNDUP((E2834/D2834)*100,0)</f>
        <v>115</v>
      </c>
      <c r="P2834" s="6">
        <f xml:space="preserve"> IFERROR(ROUNDUP(E2834/L2834,2),0)</f>
        <v>30.19</v>
      </c>
      <c r="Q2834" s="7" t="s">
        <v>8337</v>
      </c>
      <c r="R2834" s="7" t="s">
        <v>8338</v>
      </c>
      <c r="S2834" s="13">
        <f t="shared" si="88"/>
        <v>41938.709421296298</v>
      </c>
      <c r="T2834" s="13">
        <f t="shared" si="8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>ROUNDUP((E2835/D2835)*100,0)</f>
        <v>109</v>
      </c>
      <c r="P2835" s="6">
        <f xml:space="preserve"> IFERROR(ROUNDUP(E2835/L2835,2),0)</f>
        <v>83.52000000000001</v>
      </c>
      <c r="Q2835" s="7" t="s">
        <v>8337</v>
      </c>
      <c r="R2835" s="7" t="s">
        <v>8338</v>
      </c>
      <c r="S2835" s="13">
        <f t="shared" si="88"/>
        <v>42268.127696759257</v>
      </c>
      <c r="T2835" s="13">
        <f t="shared" si="8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>ROUNDUP((E2836/D2836)*100,0)</f>
        <v>170</v>
      </c>
      <c r="P2836" s="6">
        <f xml:space="preserve"> IFERROR(ROUNDUP(E2836/L2836,2),0)</f>
        <v>64.77000000000001</v>
      </c>
      <c r="Q2836" s="7" t="s">
        <v>8337</v>
      </c>
      <c r="R2836" s="7" t="s">
        <v>8338</v>
      </c>
      <c r="S2836" s="13">
        <f t="shared" si="88"/>
        <v>42019.959837962961</v>
      </c>
      <c r="T2836" s="13">
        <f t="shared" si="8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>ROUNDUP((E2837/D2837)*100,0)</f>
        <v>188</v>
      </c>
      <c r="P2837" s="6">
        <f xml:space="preserve"> IFERROR(ROUNDUP(E2837/L2837,2),0)</f>
        <v>20.12</v>
      </c>
      <c r="Q2837" s="7" t="s">
        <v>8337</v>
      </c>
      <c r="R2837" s="7" t="s">
        <v>8338</v>
      </c>
      <c r="S2837" s="13">
        <f t="shared" si="88"/>
        <v>42313.703900462962</v>
      </c>
      <c r="T2837" s="13">
        <f t="shared" si="8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>ROUNDUP((E2838/D2838)*100,0)</f>
        <v>108</v>
      </c>
      <c r="P2838" s="6">
        <f xml:space="preserve"> IFERROR(ROUNDUP(E2838/L2838,2),0)</f>
        <v>44.1</v>
      </c>
      <c r="Q2838" s="7" t="s">
        <v>8337</v>
      </c>
      <c r="R2838" s="7" t="s">
        <v>8338</v>
      </c>
      <c r="S2838" s="13">
        <f t="shared" si="88"/>
        <v>42746.261782407411</v>
      </c>
      <c r="T2838" s="13">
        <f t="shared" si="8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>ROUNDUP((E2839/D2839)*100,0)</f>
        <v>100</v>
      </c>
      <c r="P2839" s="6">
        <f xml:space="preserve"> IFERROR(ROUNDUP(E2839/L2839,2),0)</f>
        <v>40.479999999999997</v>
      </c>
      <c r="Q2839" s="7" t="s">
        <v>8337</v>
      </c>
      <c r="R2839" s="7" t="s">
        <v>8338</v>
      </c>
      <c r="S2839" s="13">
        <f t="shared" si="88"/>
        <v>42307.908379629633</v>
      </c>
      <c r="T2839" s="13">
        <f t="shared" si="8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>ROUNDUP((E2840/D2840)*100,0)</f>
        <v>121</v>
      </c>
      <c r="P2840" s="6">
        <f xml:space="preserve"> IFERROR(ROUNDUP(E2840/L2840,2),0)</f>
        <v>44.54</v>
      </c>
      <c r="Q2840" s="7" t="s">
        <v>8337</v>
      </c>
      <c r="R2840" s="7" t="s">
        <v>8338</v>
      </c>
      <c r="S2840" s="13">
        <f t="shared" si="88"/>
        <v>41842.607592592591</v>
      </c>
      <c r="T2840" s="13">
        <f t="shared" si="8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>ROUNDUP((E2841/D2841)*100,0)</f>
        <v>112</v>
      </c>
      <c r="P2841" s="6">
        <f xml:space="preserve"> IFERROR(ROUNDUP(E2841/L2841,2),0)</f>
        <v>125.81</v>
      </c>
      <c r="Q2841" s="7" t="s">
        <v>8337</v>
      </c>
      <c r="R2841" s="7" t="s">
        <v>8338</v>
      </c>
      <c r="S2841" s="13">
        <f t="shared" si="88"/>
        <v>41853.240208333329</v>
      </c>
      <c r="T2841" s="13">
        <f t="shared" si="8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>ROUNDUP((E2842/D2842)*100,0)</f>
        <v>104</v>
      </c>
      <c r="P2842" s="6">
        <f xml:space="preserve"> IFERROR(ROUNDUP(E2842/L2842,2),0)</f>
        <v>19.700000000000003</v>
      </c>
      <c r="Q2842" s="7" t="s">
        <v>8337</v>
      </c>
      <c r="R2842" s="7" t="s">
        <v>8338</v>
      </c>
      <c r="S2842" s="13">
        <f t="shared" si="88"/>
        <v>42060.035636574074</v>
      </c>
      <c r="T2842" s="13">
        <f t="shared" si="8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>ROUNDUP((E2843/D2843)*100,0)</f>
        <v>1</v>
      </c>
      <c r="P2843" s="6">
        <f xml:space="preserve"> IFERROR(ROUNDUP(E2843/L2843,2),0)</f>
        <v>10</v>
      </c>
      <c r="Q2843" s="7" t="s">
        <v>8337</v>
      </c>
      <c r="R2843" s="7" t="s">
        <v>8338</v>
      </c>
      <c r="S2843" s="13">
        <f t="shared" si="88"/>
        <v>42291.739548611105</v>
      </c>
      <c r="T2843" s="13">
        <f t="shared" si="8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>ROUNDUP((E2844/D2844)*100,0)</f>
        <v>0</v>
      </c>
      <c r="P2844" s="6">
        <f xml:space="preserve"> IFERROR(ROUNDUP(E2844/L2844,2),0)</f>
        <v>0</v>
      </c>
      <c r="Q2844" s="7" t="s">
        <v>8337</v>
      </c>
      <c r="R2844" s="7" t="s">
        <v>8338</v>
      </c>
      <c r="S2844" s="13">
        <f t="shared" si="88"/>
        <v>41784.952488425923</v>
      </c>
      <c r="T2844" s="13">
        <f t="shared" si="8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>ROUNDUP((E2845/D2845)*100,0)</f>
        <v>0</v>
      </c>
      <c r="P2845" s="6">
        <f xml:space="preserve"> IFERROR(ROUNDUP(E2845/L2845,2),0)</f>
        <v>0</v>
      </c>
      <c r="Q2845" s="7" t="s">
        <v>8337</v>
      </c>
      <c r="R2845" s="7" t="s">
        <v>8338</v>
      </c>
      <c r="S2845" s="13">
        <f t="shared" si="88"/>
        <v>42492.737847222219</v>
      </c>
      <c r="T2845" s="13">
        <f t="shared" si="8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>ROUNDUP((E2846/D2846)*100,0)</f>
        <v>6</v>
      </c>
      <c r="P2846" s="6">
        <f xml:space="preserve"> IFERROR(ROUNDUP(E2846/L2846,2),0)</f>
        <v>30</v>
      </c>
      <c r="Q2846" s="7" t="s">
        <v>8337</v>
      </c>
      <c r="R2846" s="7" t="s">
        <v>8338</v>
      </c>
      <c r="S2846" s="13">
        <f t="shared" si="88"/>
        <v>42709.546064814815</v>
      </c>
      <c r="T2846" s="13">
        <f t="shared" si="8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>ROUNDUP((E2847/D2847)*100,0)</f>
        <v>32</v>
      </c>
      <c r="P2847" s="6">
        <f xml:space="preserve"> IFERROR(ROUNDUP(E2847/L2847,2),0)</f>
        <v>60.669999999999995</v>
      </c>
      <c r="Q2847" s="7" t="s">
        <v>8337</v>
      </c>
      <c r="R2847" s="7" t="s">
        <v>8338</v>
      </c>
      <c r="S2847" s="13">
        <f t="shared" si="88"/>
        <v>42103.016585648147</v>
      </c>
      <c r="T2847" s="13">
        <f t="shared" si="8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>ROUNDUP((E2848/D2848)*100,0)</f>
        <v>0</v>
      </c>
      <c r="P2848" s="6">
        <f xml:space="preserve"> IFERROR(ROUNDUP(E2848/L2848,2),0)</f>
        <v>0</v>
      </c>
      <c r="Q2848" s="7" t="s">
        <v>8337</v>
      </c>
      <c r="R2848" s="7" t="s">
        <v>8338</v>
      </c>
      <c r="S2848" s="13">
        <f t="shared" si="88"/>
        <v>42108.692060185189</v>
      </c>
      <c r="T2848" s="13">
        <f t="shared" si="8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>ROUNDUP((E2849/D2849)*100,0)</f>
        <v>0</v>
      </c>
      <c r="P2849" s="6">
        <f xml:space="preserve"> IFERROR(ROUNDUP(E2849/L2849,2),0)</f>
        <v>0</v>
      </c>
      <c r="Q2849" s="7" t="s">
        <v>8337</v>
      </c>
      <c r="R2849" s="7" t="s">
        <v>8338</v>
      </c>
      <c r="S2849" s="13">
        <f t="shared" si="88"/>
        <v>42453.806307870371</v>
      </c>
      <c r="T2849" s="13">
        <f t="shared" si="8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>ROUNDUP((E2850/D2850)*100,0)</f>
        <v>1</v>
      </c>
      <c r="P2850" s="6">
        <f xml:space="preserve"> IFERROR(ROUNDUP(E2850/L2850,2),0)</f>
        <v>23.34</v>
      </c>
      <c r="Q2850" s="7" t="s">
        <v>8337</v>
      </c>
      <c r="R2850" s="7" t="s">
        <v>8338</v>
      </c>
      <c r="S2850" s="13">
        <f t="shared" si="88"/>
        <v>42123.648831018523</v>
      </c>
      <c r="T2850" s="13">
        <f t="shared" si="8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>ROUNDUP((E2851/D2851)*100,0)</f>
        <v>1</v>
      </c>
      <c r="P2851" s="6">
        <f xml:space="preserve"> IFERROR(ROUNDUP(E2851/L2851,2),0)</f>
        <v>5</v>
      </c>
      <c r="Q2851" s="7" t="s">
        <v>8337</v>
      </c>
      <c r="R2851" s="7" t="s">
        <v>8338</v>
      </c>
      <c r="S2851" s="13">
        <f t="shared" si="88"/>
        <v>42453.428240740745</v>
      </c>
      <c r="T2851" s="13">
        <f t="shared" si="8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>ROUNDUP((E2852/D2852)*100,0)</f>
        <v>4</v>
      </c>
      <c r="P2852" s="6">
        <f xml:space="preserve"> IFERROR(ROUNDUP(E2852/L2852,2),0)</f>
        <v>23.930000000000003</v>
      </c>
      <c r="Q2852" s="7" t="s">
        <v>8337</v>
      </c>
      <c r="R2852" s="7" t="s">
        <v>8338</v>
      </c>
      <c r="S2852" s="13">
        <f t="shared" si="88"/>
        <v>41858.007071759261</v>
      </c>
      <c r="T2852" s="13">
        <f t="shared" si="8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>ROUNDUP((E2853/D2853)*100,0)</f>
        <v>0</v>
      </c>
      <c r="P2853" s="6">
        <f xml:space="preserve"> IFERROR(ROUNDUP(E2853/L2853,2),0)</f>
        <v>0</v>
      </c>
      <c r="Q2853" s="7" t="s">
        <v>8337</v>
      </c>
      <c r="R2853" s="7" t="s">
        <v>8338</v>
      </c>
      <c r="S2853" s="13">
        <f t="shared" si="88"/>
        <v>42390.002650462964</v>
      </c>
      <c r="T2853" s="13">
        <f t="shared" si="8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>ROUNDUP((E2854/D2854)*100,0)</f>
        <v>2</v>
      </c>
      <c r="P2854" s="6">
        <f xml:space="preserve"> IFERROR(ROUNDUP(E2854/L2854,2),0)</f>
        <v>15.84</v>
      </c>
      <c r="Q2854" s="7" t="s">
        <v>8337</v>
      </c>
      <c r="R2854" s="7" t="s">
        <v>8338</v>
      </c>
      <c r="S2854" s="13">
        <f t="shared" si="88"/>
        <v>41781.045173611114</v>
      </c>
      <c r="T2854" s="13">
        <f t="shared" si="8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>ROUNDUP((E2855/D2855)*100,0)</f>
        <v>0</v>
      </c>
      <c r="P2855" s="6">
        <f xml:space="preserve"> IFERROR(ROUNDUP(E2855/L2855,2),0)</f>
        <v>0</v>
      </c>
      <c r="Q2855" s="7" t="s">
        <v>8337</v>
      </c>
      <c r="R2855" s="7" t="s">
        <v>8338</v>
      </c>
      <c r="S2855" s="13">
        <f t="shared" si="88"/>
        <v>41836.190937499996</v>
      </c>
      <c r="T2855" s="13">
        <f t="shared" si="8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>ROUNDUP((E2856/D2856)*100,0)</f>
        <v>42</v>
      </c>
      <c r="P2856" s="6">
        <f xml:space="preserve"> IFERROR(ROUNDUP(E2856/L2856,2),0)</f>
        <v>29.790000000000003</v>
      </c>
      <c r="Q2856" s="7" t="s">
        <v>8337</v>
      </c>
      <c r="R2856" s="7" t="s">
        <v>8338</v>
      </c>
      <c r="S2856" s="13">
        <f t="shared" si="88"/>
        <v>42111.71665509259</v>
      </c>
      <c r="T2856" s="13">
        <f t="shared" si="8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>ROUNDUP((E2857/D2857)*100,0)</f>
        <v>50</v>
      </c>
      <c r="P2857" s="6">
        <f xml:space="preserve"> IFERROR(ROUNDUP(E2857/L2857,2),0)</f>
        <v>60</v>
      </c>
      <c r="Q2857" s="7" t="s">
        <v>8337</v>
      </c>
      <c r="R2857" s="7" t="s">
        <v>8338</v>
      </c>
      <c r="S2857" s="13">
        <f t="shared" si="88"/>
        <v>42370.007766203707</v>
      </c>
      <c r="T2857" s="13">
        <f t="shared" si="8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>ROUNDUP((E2858/D2858)*100,0)</f>
        <v>5</v>
      </c>
      <c r="P2858" s="6">
        <f xml:space="preserve"> IFERROR(ROUNDUP(E2858/L2858,2),0)</f>
        <v>24.34</v>
      </c>
      <c r="Q2858" s="7" t="s">
        <v>8337</v>
      </c>
      <c r="R2858" s="7" t="s">
        <v>8338</v>
      </c>
      <c r="S2858" s="13">
        <f t="shared" si="88"/>
        <v>42165.037581018521</v>
      </c>
      <c r="T2858" s="13">
        <f t="shared" si="8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>ROUNDUP((E2859/D2859)*100,0)</f>
        <v>20</v>
      </c>
      <c r="P2859" s="6">
        <f xml:space="preserve"> IFERROR(ROUNDUP(E2859/L2859,2),0)</f>
        <v>500</v>
      </c>
      <c r="Q2859" s="7" t="s">
        <v>8337</v>
      </c>
      <c r="R2859" s="7" t="s">
        <v>8338</v>
      </c>
      <c r="S2859" s="13">
        <f t="shared" si="88"/>
        <v>42726.920081018514</v>
      </c>
      <c r="T2859" s="13">
        <f t="shared" si="8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>ROUNDUP((E2860/D2860)*100,0)</f>
        <v>0</v>
      </c>
      <c r="P2860" s="6">
        <f xml:space="preserve"> IFERROR(ROUNDUP(E2860/L2860,2),0)</f>
        <v>0</v>
      </c>
      <c r="Q2860" s="7" t="s">
        <v>8337</v>
      </c>
      <c r="R2860" s="7" t="s">
        <v>8338</v>
      </c>
      <c r="S2860" s="13">
        <f t="shared" si="88"/>
        <v>41954.545081018514</v>
      </c>
      <c r="T2860" s="13">
        <f t="shared" si="8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>ROUNDUP((E2861/D2861)*100,0)</f>
        <v>2</v>
      </c>
      <c r="P2861" s="6">
        <f xml:space="preserve"> IFERROR(ROUNDUP(E2861/L2861,2),0)</f>
        <v>35</v>
      </c>
      <c r="Q2861" s="7" t="s">
        <v>8337</v>
      </c>
      <c r="R2861" s="7" t="s">
        <v>8338</v>
      </c>
      <c r="S2861" s="13">
        <f t="shared" si="88"/>
        <v>42233.362314814818</v>
      </c>
      <c r="T2861" s="13">
        <f t="shared" si="8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>ROUNDUP((E2862/D2862)*100,0)</f>
        <v>7</v>
      </c>
      <c r="P2862" s="6">
        <f xml:space="preserve"> IFERROR(ROUNDUP(E2862/L2862,2),0)</f>
        <v>29.560000000000002</v>
      </c>
      <c r="Q2862" s="7" t="s">
        <v>8337</v>
      </c>
      <c r="R2862" s="7" t="s">
        <v>8338</v>
      </c>
      <c r="S2862" s="13">
        <f t="shared" si="88"/>
        <v>42480.800648148142</v>
      </c>
      <c r="T2862" s="13">
        <f t="shared" si="8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>ROUNDUP((E2863/D2863)*100,0)</f>
        <v>32</v>
      </c>
      <c r="P2863" s="6">
        <f xml:space="preserve"> IFERROR(ROUNDUP(E2863/L2863,2),0)</f>
        <v>26.67</v>
      </c>
      <c r="Q2863" s="7" t="s">
        <v>8337</v>
      </c>
      <c r="R2863" s="7" t="s">
        <v>8338</v>
      </c>
      <c r="S2863" s="13">
        <f t="shared" si="88"/>
        <v>42257.590833333335</v>
      </c>
      <c r="T2863" s="13">
        <f t="shared" si="8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>ROUNDUP((E2864/D2864)*100,0)</f>
        <v>1</v>
      </c>
      <c r="P2864" s="6">
        <f xml:space="preserve"> IFERROR(ROUNDUP(E2864/L2864,2),0)</f>
        <v>18.34</v>
      </c>
      <c r="Q2864" s="7" t="s">
        <v>8337</v>
      </c>
      <c r="R2864" s="7" t="s">
        <v>8338</v>
      </c>
      <c r="S2864" s="13">
        <f t="shared" si="88"/>
        <v>41784.789687500001</v>
      </c>
      <c r="T2864" s="13">
        <f t="shared" si="8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>ROUNDUP((E2865/D2865)*100,0)</f>
        <v>1</v>
      </c>
      <c r="P2865" s="6">
        <f xml:space="preserve"> IFERROR(ROUNDUP(E2865/L2865,2),0)</f>
        <v>20</v>
      </c>
      <c r="Q2865" s="7" t="s">
        <v>8337</v>
      </c>
      <c r="R2865" s="7" t="s">
        <v>8338</v>
      </c>
      <c r="S2865" s="13">
        <f t="shared" si="88"/>
        <v>41831.675034722226</v>
      </c>
      <c r="T2865" s="13">
        <f t="shared" si="8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>ROUNDUP((E2866/D2866)*100,0)</f>
        <v>2</v>
      </c>
      <c r="P2866" s="6">
        <f xml:space="preserve"> IFERROR(ROUNDUP(E2866/L2866,2),0)</f>
        <v>13.34</v>
      </c>
      <c r="Q2866" s="7" t="s">
        <v>8337</v>
      </c>
      <c r="R2866" s="7" t="s">
        <v>8338</v>
      </c>
      <c r="S2866" s="13">
        <f t="shared" si="88"/>
        <v>42172.613506944443</v>
      </c>
      <c r="T2866" s="13">
        <f t="shared" si="8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>ROUNDUP((E2867/D2867)*100,0)</f>
        <v>0</v>
      </c>
      <c r="P2867" s="6">
        <f xml:space="preserve"> IFERROR(ROUNDUP(E2867/L2867,2),0)</f>
        <v>0</v>
      </c>
      <c r="Q2867" s="7" t="s">
        <v>8337</v>
      </c>
      <c r="R2867" s="7" t="s">
        <v>8338</v>
      </c>
      <c r="S2867" s="13">
        <f t="shared" si="88"/>
        <v>41950.114108796297</v>
      </c>
      <c r="T2867" s="13">
        <f t="shared" si="8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>ROUNDUP((E2868/D2868)*100,0)</f>
        <v>1</v>
      </c>
      <c r="P2868" s="6">
        <f xml:space="preserve"> IFERROR(ROUNDUP(E2868/L2868,2),0)</f>
        <v>22.5</v>
      </c>
      <c r="Q2868" s="7" t="s">
        <v>8337</v>
      </c>
      <c r="R2868" s="7" t="s">
        <v>8338</v>
      </c>
      <c r="S2868" s="13">
        <f t="shared" si="88"/>
        <v>42627.955104166671</v>
      </c>
      <c r="T2868" s="13">
        <f t="shared" si="8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>ROUNDUP((E2869/D2869)*100,0)</f>
        <v>21</v>
      </c>
      <c r="P2869" s="6">
        <f xml:space="preserve"> IFERROR(ROUNDUP(E2869/L2869,2),0)</f>
        <v>50.4</v>
      </c>
      <c r="Q2869" s="7" t="s">
        <v>8337</v>
      </c>
      <c r="R2869" s="7" t="s">
        <v>8338</v>
      </c>
      <c r="S2869" s="13">
        <f t="shared" si="88"/>
        <v>42531.195277777777</v>
      </c>
      <c r="T2869" s="13">
        <f t="shared" si="8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>ROUNDUP((E2870/D2870)*100,0)</f>
        <v>43</v>
      </c>
      <c r="P2870" s="6">
        <f xml:space="preserve"> IFERROR(ROUNDUP(E2870/L2870,2),0)</f>
        <v>105.03</v>
      </c>
      <c r="Q2870" s="7" t="s">
        <v>8337</v>
      </c>
      <c r="R2870" s="7" t="s">
        <v>8338</v>
      </c>
      <c r="S2870" s="13">
        <f t="shared" si="88"/>
        <v>42618.827013888891</v>
      </c>
      <c r="T2870" s="13">
        <f t="shared" si="8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>ROUNDUP((E2871/D2871)*100,0)</f>
        <v>1</v>
      </c>
      <c r="P2871" s="6">
        <f xml:space="preserve"> IFERROR(ROUNDUP(E2871/L2871,2),0)</f>
        <v>35.4</v>
      </c>
      <c r="Q2871" s="7" t="s">
        <v>8337</v>
      </c>
      <c r="R2871" s="7" t="s">
        <v>8338</v>
      </c>
      <c r="S2871" s="13">
        <f t="shared" si="88"/>
        <v>42540.593530092592</v>
      </c>
      <c r="T2871" s="13">
        <f t="shared" si="8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>ROUNDUP((E2872/D2872)*100,0)</f>
        <v>15</v>
      </c>
      <c r="P2872" s="6">
        <f xml:space="preserve"> IFERROR(ROUNDUP(E2872/L2872,2),0)</f>
        <v>83.34</v>
      </c>
      <c r="Q2872" s="7" t="s">
        <v>8337</v>
      </c>
      <c r="R2872" s="7" t="s">
        <v>8338</v>
      </c>
      <c r="S2872" s="13">
        <f t="shared" si="88"/>
        <v>41746.189409722225</v>
      </c>
      <c r="T2872" s="13">
        <f t="shared" si="8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>ROUNDUP((E2873/D2873)*100,0)</f>
        <v>5</v>
      </c>
      <c r="P2873" s="6">
        <f xml:space="preserve"> IFERROR(ROUNDUP(E2873/L2873,2),0)</f>
        <v>35.93</v>
      </c>
      <c r="Q2873" s="7" t="s">
        <v>8337</v>
      </c>
      <c r="R2873" s="7" t="s">
        <v>8338</v>
      </c>
      <c r="S2873" s="13">
        <f t="shared" si="88"/>
        <v>41974.738576388889</v>
      </c>
      <c r="T2873" s="13">
        <f t="shared" si="8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>ROUNDUP((E2874/D2874)*100,0)</f>
        <v>0</v>
      </c>
      <c r="P2874" s="6">
        <f xml:space="preserve"> IFERROR(ROUNDUP(E2874/L2874,2),0)</f>
        <v>0</v>
      </c>
      <c r="Q2874" s="7" t="s">
        <v>8337</v>
      </c>
      <c r="R2874" s="7" t="s">
        <v>8338</v>
      </c>
      <c r="S2874" s="13">
        <f t="shared" si="88"/>
        <v>42115.11618055556</v>
      </c>
      <c r="T2874" s="13">
        <f t="shared" si="8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>ROUNDUP((E2875/D2875)*100,0)</f>
        <v>39</v>
      </c>
      <c r="P2875" s="6">
        <f xml:space="preserve"> IFERROR(ROUNDUP(E2875/L2875,2),0)</f>
        <v>119.13000000000001</v>
      </c>
      <c r="Q2875" s="7" t="s">
        <v>8337</v>
      </c>
      <c r="R2875" s="7" t="s">
        <v>8338</v>
      </c>
      <c r="S2875" s="13">
        <f t="shared" si="88"/>
        <v>42002.817488425921</v>
      </c>
      <c r="T2875" s="13">
        <f t="shared" si="8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>ROUNDUP((E2876/D2876)*100,0)</f>
        <v>6</v>
      </c>
      <c r="P2876" s="6">
        <f xml:space="preserve"> IFERROR(ROUNDUP(E2876/L2876,2),0)</f>
        <v>90.34</v>
      </c>
      <c r="Q2876" s="7" t="s">
        <v>8337</v>
      </c>
      <c r="R2876" s="7" t="s">
        <v>8338</v>
      </c>
      <c r="S2876" s="13">
        <f t="shared" si="88"/>
        <v>42722.84474537037</v>
      </c>
      <c r="T2876" s="13">
        <f t="shared" si="8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>ROUNDUP((E2877/D2877)*100,0)</f>
        <v>1</v>
      </c>
      <c r="P2877" s="6">
        <f xml:space="preserve"> IFERROR(ROUNDUP(E2877/L2877,2),0)</f>
        <v>2.34</v>
      </c>
      <c r="Q2877" s="7" t="s">
        <v>8337</v>
      </c>
      <c r="R2877" s="7" t="s">
        <v>8338</v>
      </c>
      <c r="S2877" s="13">
        <f t="shared" si="88"/>
        <v>42465.128391203703</v>
      </c>
      <c r="T2877" s="13">
        <f t="shared" si="8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>ROUNDUP((E2878/D2878)*100,0)</f>
        <v>0</v>
      </c>
      <c r="P2878" s="6">
        <f xml:space="preserve"> IFERROR(ROUNDUP(E2878/L2878,2),0)</f>
        <v>0</v>
      </c>
      <c r="Q2878" s="7" t="s">
        <v>8337</v>
      </c>
      <c r="R2878" s="7" t="s">
        <v>8338</v>
      </c>
      <c r="S2878" s="13">
        <f t="shared" si="88"/>
        <v>42171.743969907402</v>
      </c>
      <c r="T2878" s="13">
        <f t="shared" si="8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>ROUNDUP((E2879/D2879)*100,0)</f>
        <v>11</v>
      </c>
      <c r="P2879" s="6">
        <f xml:space="preserve"> IFERROR(ROUNDUP(E2879/L2879,2),0)</f>
        <v>108.34</v>
      </c>
      <c r="Q2879" s="7" t="s">
        <v>8337</v>
      </c>
      <c r="R2879" s="7" t="s">
        <v>8338</v>
      </c>
      <c r="S2879" s="13">
        <f t="shared" si="88"/>
        <v>42672.955138888887</v>
      </c>
      <c r="T2879" s="13">
        <f t="shared" si="8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>ROUNDUP((E2880/D2880)*100,0)</f>
        <v>3</v>
      </c>
      <c r="P2880" s="6">
        <f xml:space="preserve"> IFERROR(ROUNDUP(E2880/L2880,2),0)</f>
        <v>15.75</v>
      </c>
      <c r="Q2880" s="7" t="s">
        <v>8337</v>
      </c>
      <c r="R2880" s="7" t="s">
        <v>8338</v>
      </c>
      <c r="S2880" s="13">
        <f t="shared" si="88"/>
        <v>42128.615682870368</v>
      </c>
      <c r="T2880" s="13">
        <f t="shared" si="8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>ROUNDUP((E2881/D2881)*100,0)</f>
        <v>1</v>
      </c>
      <c r="P2881" s="6">
        <f xml:space="preserve"> IFERROR(ROUNDUP(E2881/L2881,2),0)</f>
        <v>29</v>
      </c>
      <c r="Q2881" s="7" t="s">
        <v>8337</v>
      </c>
      <c r="R2881" s="7" t="s">
        <v>8338</v>
      </c>
      <c r="S2881" s="13">
        <f t="shared" si="88"/>
        <v>42359.725243055553</v>
      </c>
      <c r="T2881" s="13">
        <f t="shared" si="8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>ROUNDUP((E2882/D2882)*100,0)</f>
        <v>24</v>
      </c>
      <c r="P2882" s="6">
        <f xml:space="preserve"> IFERROR(ROUNDUP(E2882/L2882,2),0)</f>
        <v>96.56</v>
      </c>
      <c r="Q2882" s="7" t="s">
        <v>8337</v>
      </c>
      <c r="R2882" s="7" t="s">
        <v>8338</v>
      </c>
      <c r="S2882" s="13">
        <f t="shared" si="88"/>
        <v>42192.905694444446</v>
      </c>
      <c r="T2882" s="13">
        <f t="shared" si="8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>ROUNDUP((E2883/D2883)*100,0)</f>
        <v>0</v>
      </c>
      <c r="P2883" s="6">
        <f xml:space="preserve"> IFERROR(ROUNDUP(E2883/L2883,2),0)</f>
        <v>0</v>
      </c>
      <c r="Q2883" s="7" t="s">
        <v>8337</v>
      </c>
      <c r="R2883" s="7" t="s">
        <v>8338</v>
      </c>
      <c r="S2883" s="13">
        <f t="shared" ref="S2883:S2946" si="90">(((J2883/60)/60)/24)+DATE(1970,1,1)</f>
        <v>41916.597638888888</v>
      </c>
      <c r="T2883" s="13">
        <f t="shared" ref="T2883:T2946" si="91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>ROUNDUP((E2884/D2884)*100,0)</f>
        <v>34</v>
      </c>
      <c r="P2884" s="6">
        <f xml:space="preserve"> IFERROR(ROUNDUP(E2884/L2884,2),0)</f>
        <v>63</v>
      </c>
      <c r="Q2884" s="7" t="s">
        <v>8337</v>
      </c>
      <c r="R2884" s="7" t="s">
        <v>8338</v>
      </c>
      <c r="S2884" s="13">
        <f t="shared" si="90"/>
        <v>42461.596273148149</v>
      </c>
      <c r="T2884" s="13">
        <f t="shared" si="9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>ROUNDUP((E2885/D2885)*100,0)</f>
        <v>20</v>
      </c>
      <c r="P2885" s="6">
        <f xml:space="preserve"> IFERROR(ROUNDUP(E2885/L2885,2),0)</f>
        <v>381.6</v>
      </c>
      <c r="Q2885" s="7" t="s">
        <v>8337</v>
      </c>
      <c r="R2885" s="7" t="s">
        <v>8338</v>
      </c>
      <c r="S2885" s="13">
        <f t="shared" si="90"/>
        <v>42370.90320601852</v>
      </c>
      <c r="T2885" s="13">
        <f t="shared" si="91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>ROUNDUP((E2886/D2886)*100,0)</f>
        <v>1</v>
      </c>
      <c r="P2886" s="6">
        <f xml:space="preserve"> IFERROR(ROUNDUP(E2886/L2886,2),0)</f>
        <v>46.25</v>
      </c>
      <c r="Q2886" s="7" t="s">
        <v>8337</v>
      </c>
      <c r="R2886" s="7" t="s">
        <v>8338</v>
      </c>
      <c r="S2886" s="13">
        <f t="shared" si="90"/>
        <v>41948.727256944447</v>
      </c>
      <c r="T2886" s="13">
        <f t="shared" si="9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>ROUNDUP((E2887/D2887)*100,0)</f>
        <v>33</v>
      </c>
      <c r="P2887" s="6">
        <f xml:space="preserve"> IFERROR(ROUNDUP(E2887/L2887,2),0)</f>
        <v>26</v>
      </c>
      <c r="Q2887" s="7" t="s">
        <v>8337</v>
      </c>
      <c r="R2887" s="7" t="s">
        <v>8338</v>
      </c>
      <c r="S2887" s="13">
        <f t="shared" si="90"/>
        <v>42047.07640046296</v>
      </c>
      <c r="T2887" s="13">
        <f t="shared" si="91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>ROUNDUP((E2888/D2888)*100,0)</f>
        <v>5</v>
      </c>
      <c r="P2888" s="6">
        <f xml:space="preserve"> IFERROR(ROUNDUP(E2888/L2888,2),0)</f>
        <v>10</v>
      </c>
      <c r="Q2888" s="7" t="s">
        <v>8337</v>
      </c>
      <c r="R2888" s="7" t="s">
        <v>8338</v>
      </c>
      <c r="S2888" s="13">
        <f t="shared" si="90"/>
        <v>42261.632916666669</v>
      </c>
      <c r="T2888" s="13">
        <f t="shared" si="91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>ROUNDUP((E2889/D2889)*100,0)</f>
        <v>1</v>
      </c>
      <c r="P2889" s="6">
        <f xml:space="preserve"> IFERROR(ROUNDUP(E2889/L2889,2),0)</f>
        <v>5</v>
      </c>
      <c r="Q2889" s="7" t="s">
        <v>8337</v>
      </c>
      <c r="R2889" s="7" t="s">
        <v>8338</v>
      </c>
      <c r="S2889" s="13">
        <f t="shared" si="90"/>
        <v>41985.427361111113</v>
      </c>
      <c r="T2889" s="13">
        <f t="shared" si="91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>ROUNDUP((E2890/D2890)*100,0)</f>
        <v>0</v>
      </c>
      <c r="P2890" s="6">
        <f xml:space="preserve"> IFERROR(ROUNDUP(E2890/L2890,2),0)</f>
        <v>0</v>
      </c>
      <c r="Q2890" s="7" t="s">
        <v>8337</v>
      </c>
      <c r="R2890" s="7" t="s">
        <v>8338</v>
      </c>
      <c r="S2890" s="13">
        <f t="shared" si="90"/>
        <v>41922.535185185188</v>
      </c>
      <c r="T2890" s="13">
        <f t="shared" si="9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>ROUNDUP((E2891/D2891)*100,0)</f>
        <v>39</v>
      </c>
      <c r="P2891" s="6">
        <f xml:space="preserve"> IFERROR(ROUNDUP(E2891/L2891,2),0)</f>
        <v>81.58</v>
      </c>
      <c r="Q2891" s="7" t="s">
        <v>8337</v>
      </c>
      <c r="R2891" s="7" t="s">
        <v>8338</v>
      </c>
      <c r="S2891" s="13">
        <f t="shared" si="90"/>
        <v>41850.863252314812</v>
      </c>
      <c r="T2891" s="13">
        <f t="shared" si="91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>ROUNDUP((E2892/D2892)*100,0)</f>
        <v>2</v>
      </c>
      <c r="P2892" s="6">
        <f xml:space="preserve"> IFERROR(ROUNDUP(E2892/L2892,2),0)</f>
        <v>7</v>
      </c>
      <c r="Q2892" s="7" t="s">
        <v>8337</v>
      </c>
      <c r="R2892" s="7" t="s">
        <v>8338</v>
      </c>
      <c r="S2892" s="13">
        <f t="shared" si="90"/>
        <v>41831.742962962962</v>
      </c>
      <c r="T2892" s="13">
        <f t="shared" si="9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>ROUNDUP((E2893/D2893)*100,0)</f>
        <v>3</v>
      </c>
      <c r="P2893" s="6">
        <f xml:space="preserve"> IFERROR(ROUNDUP(E2893/L2893,2),0)</f>
        <v>27.3</v>
      </c>
      <c r="Q2893" s="7" t="s">
        <v>8337</v>
      </c>
      <c r="R2893" s="7" t="s">
        <v>8338</v>
      </c>
      <c r="S2893" s="13">
        <f t="shared" si="90"/>
        <v>42415.883425925931</v>
      </c>
      <c r="T2893" s="13">
        <f t="shared" si="9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>ROUNDUP((E2894/D2894)*100,0)</f>
        <v>10</v>
      </c>
      <c r="P2894" s="6">
        <f xml:space="preserve"> IFERROR(ROUNDUP(E2894/L2894,2),0)</f>
        <v>29.42</v>
      </c>
      <c r="Q2894" s="7" t="s">
        <v>8337</v>
      </c>
      <c r="R2894" s="7" t="s">
        <v>8338</v>
      </c>
      <c r="S2894" s="13">
        <f t="shared" si="90"/>
        <v>41869.714166666665</v>
      </c>
      <c r="T2894" s="13">
        <f t="shared" si="91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>ROUNDUP((E2895/D2895)*100,0)</f>
        <v>1</v>
      </c>
      <c r="P2895" s="6">
        <f xml:space="preserve"> IFERROR(ROUNDUP(E2895/L2895,2),0)</f>
        <v>12.5</v>
      </c>
      <c r="Q2895" s="7" t="s">
        <v>8337</v>
      </c>
      <c r="R2895" s="7" t="s">
        <v>8338</v>
      </c>
      <c r="S2895" s="13">
        <f t="shared" si="90"/>
        <v>41953.773090277777</v>
      </c>
      <c r="T2895" s="13">
        <f t="shared" si="9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>ROUNDUP((E2896/D2896)*100,0)</f>
        <v>0</v>
      </c>
      <c r="P2896" s="6">
        <f xml:space="preserve"> IFERROR(ROUNDUP(E2896/L2896,2),0)</f>
        <v>0</v>
      </c>
      <c r="Q2896" s="7" t="s">
        <v>8337</v>
      </c>
      <c r="R2896" s="7" t="s">
        <v>8338</v>
      </c>
      <c r="S2896" s="13">
        <f t="shared" si="90"/>
        <v>42037.986284722225</v>
      </c>
      <c r="T2896" s="13">
        <f t="shared" si="91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>ROUNDUP((E2897/D2897)*100,0)</f>
        <v>5</v>
      </c>
      <c r="P2897" s="6">
        <f xml:space="preserve"> IFERROR(ROUNDUP(E2897/L2897,2),0)</f>
        <v>5.75</v>
      </c>
      <c r="Q2897" s="7" t="s">
        <v>8337</v>
      </c>
      <c r="R2897" s="7" t="s">
        <v>8338</v>
      </c>
      <c r="S2897" s="13">
        <f t="shared" si="90"/>
        <v>41811.555462962962</v>
      </c>
      <c r="T2897" s="13">
        <f t="shared" si="9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>ROUNDUP((E2898/D2898)*100,0)</f>
        <v>21</v>
      </c>
      <c r="P2898" s="6">
        <f xml:space="preserve"> IFERROR(ROUNDUP(E2898/L2898,2),0)</f>
        <v>52.089999999999996</v>
      </c>
      <c r="Q2898" s="7" t="s">
        <v>8337</v>
      </c>
      <c r="R2898" s="7" t="s">
        <v>8338</v>
      </c>
      <c r="S2898" s="13">
        <f t="shared" si="90"/>
        <v>42701.908807870372</v>
      </c>
      <c r="T2898" s="13">
        <f t="shared" si="9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>ROUNDUP((E2899/D2899)*100,0)</f>
        <v>5</v>
      </c>
      <c r="P2899" s="6">
        <f xml:space="preserve"> IFERROR(ROUNDUP(E2899/L2899,2),0)</f>
        <v>183.34</v>
      </c>
      <c r="Q2899" s="7" t="s">
        <v>8337</v>
      </c>
      <c r="R2899" s="7" t="s">
        <v>8338</v>
      </c>
      <c r="S2899" s="13">
        <f t="shared" si="90"/>
        <v>42258.646504629629</v>
      </c>
      <c r="T2899" s="13">
        <f t="shared" si="91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>ROUNDUP((E2900/D2900)*100,0)</f>
        <v>5</v>
      </c>
      <c r="P2900" s="6">
        <f xml:space="preserve"> IFERROR(ROUNDUP(E2900/L2900,2),0)</f>
        <v>26.34</v>
      </c>
      <c r="Q2900" s="7" t="s">
        <v>8337</v>
      </c>
      <c r="R2900" s="7" t="s">
        <v>8338</v>
      </c>
      <c r="S2900" s="13">
        <f t="shared" si="90"/>
        <v>42278.664965277778</v>
      </c>
      <c r="T2900" s="13">
        <f t="shared" si="91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>ROUNDUP((E2901/D2901)*100,0)</f>
        <v>0</v>
      </c>
      <c r="P2901" s="6">
        <f xml:space="preserve"> IFERROR(ROUNDUP(E2901/L2901,2),0)</f>
        <v>0</v>
      </c>
      <c r="Q2901" s="7" t="s">
        <v>8337</v>
      </c>
      <c r="R2901" s="7" t="s">
        <v>8338</v>
      </c>
      <c r="S2901" s="13">
        <f t="shared" si="90"/>
        <v>42515.078217592592</v>
      </c>
      <c r="T2901" s="13">
        <f t="shared" si="9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>ROUNDUP((E2902/D2902)*100,0)</f>
        <v>62</v>
      </c>
      <c r="P2902" s="6">
        <f xml:space="preserve"> IFERROR(ROUNDUP(E2902/L2902,2),0)</f>
        <v>486.43</v>
      </c>
      <c r="Q2902" s="7" t="s">
        <v>8337</v>
      </c>
      <c r="R2902" s="7" t="s">
        <v>8338</v>
      </c>
      <c r="S2902" s="13">
        <f t="shared" si="90"/>
        <v>41830.234166666669</v>
      </c>
      <c r="T2902" s="13">
        <f t="shared" si="91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>ROUNDUP((E2903/D2903)*100,0)</f>
        <v>1</v>
      </c>
      <c r="P2903" s="6">
        <f xml:space="preserve"> IFERROR(ROUNDUP(E2903/L2903,2),0)</f>
        <v>3</v>
      </c>
      <c r="Q2903" s="7" t="s">
        <v>8337</v>
      </c>
      <c r="R2903" s="7" t="s">
        <v>8338</v>
      </c>
      <c r="S2903" s="13">
        <f t="shared" si="90"/>
        <v>41982.904386574075</v>
      </c>
      <c r="T2903" s="13">
        <f t="shared" si="9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>ROUNDUP((E2904/D2904)*100,0)</f>
        <v>1</v>
      </c>
      <c r="P2904" s="6">
        <f xml:space="preserve"> IFERROR(ROUNDUP(E2904/L2904,2),0)</f>
        <v>25</v>
      </c>
      <c r="Q2904" s="7" t="s">
        <v>8337</v>
      </c>
      <c r="R2904" s="7" t="s">
        <v>8338</v>
      </c>
      <c r="S2904" s="13">
        <f t="shared" si="90"/>
        <v>42210.439768518518</v>
      </c>
      <c r="T2904" s="13">
        <f t="shared" si="91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>ROUNDUP((E2905/D2905)*100,0)</f>
        <v>1</v>
      </c>
      <c r="P2905" s="6">
        <f xml:space="preserve"> IFERROR(ROUNDUP(E2905/L2905,2),0)</f>
        <v>9.75</v>
      </c>
      <c r="Q2905" s="7" t="s">
        <v>8337</v>
      </c>
      <c r="R2905" s="7" t="s">
        <v>8338</v>
      </c>
      <c r="S2905" s="13">
        <f t="shared" si="90"/>
        <v>42196.166874999995</v>
      </c>
      <c r="T2905" s="13">
        <f t="shared" si="91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>ROUNDUP((E2906/D2906)*100,0)</f>
        <v>5</v>
      </c>
      <c r="P2906" s="6">
        <f xml:space="preserve"> IFERROR(ROUNDUP(E2906/L2906,2),0)</f>
        <v>18.75</v>
      </c>
      <c r="Q2906" s="7" t="s">
        <v>8337</v>
      </c>
      <c r="R2906" s="7" t="s">
        <v>8338</v>
      </c>
      <c r="S2906" s="13">
        <f t="shared" si="90"/>
        <v>41940.967951388891</v>
      </c>
      <c r="T2906" s="13">
        <f t="shared" si="9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>ROUNDUP((E2907/D2907)*100,0)</f>
        <v>18</v>
      </c>
      <c r="P2907" s="6">
        <f xml:space="preserve"> IFERROR(ROUNDUP(E2907/L2907,2),0)</f>
        <v>36.589999999999996</v>
      </c>
      <c r="Q2907" s="7" t="s">
        <v>8337</v>
      </c>
      <c r="R2907" s="7" t="s">
        <v>8338</v>
      </c>
      <c r="S2907" s="13">
        <f t="shared" si="90"/>
        <v>42606.056863425925</v>
      </c>
      <c r="T2907" s="13">
        <f t="shared" si="9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>ROUNDUP((E2908/D2908)*100,0)</f>
        <v>10</v>
      </c>
      <c r="P2908" s="6">
        <f xml:space="preserve"> IFERROR(ROUNDUP(E2908/L2908,2),0)</f>
        <v>80.72</v>
      </c>
      <c r="Q2908" s="7" t="s">
        <v>8337</v>
      </c>
      <c r="R2908" s="7" t="s">
        <v>8338</v>
      </c>
      <c r="S2908" s="13">
        <f t="shared" si="90"/>
        <v>42199.648912037039</v>
      </c>
      <c r="T2908" s="13">
        <f t="shared" si="91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>ROUNDUP((E2909/D2909)*100,0)</f>
        <v>1</v>
      </c>
      <c r="P2909" s="6">
        <f xml:space="preserve"> IFERROR(ROUNDUP(E2909/L2909,2),0)</f>
        <v>1</v>
      </c>
      <c r="Q2909" s="7" t="s">
        <v>8337</v>
      </c>
      <c r="R2909" s="7" t="s">
        <v>8338</v>
      </c>
      <c r="S2909" s="13">
        <f t="shared" si="90"/>
        <v>42444.877743055549</v>
      </c>
      <c r="T2909" s="13">
        <f t="shared" si="9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>ROUNDUP((E2910/D2910)*100,0)</f>
        <v>3</v>
      </c>
      <c r="P2910" s="6">
        <f xml:space="preserve"> IFERROR(ROUNDUP(E2910/L2910,2),0)</f>
        <v>52.8</v>
      </c>
      <c r="Q2910" s="7" t="s">
        <v>8337</v>
      </c>
      <c r="R2910" s="7" t="s">
        <v>8338</v>
      </c>
      <c r="S2910" s="13">
        <f t="shared" si="90"/>
        <v>42499.731701388882</v>
      </c>
      <c r="T2910" s="13">
        <f t="shared" si="9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>ROUNDUP((E2911/D2911)*100,0)</f>
        <v>1</v>
      </c>
      <c r="P2911" s="6">
        <f xml:space="preserve"> IFERROR(ROUNDUP(E2911/L2911,2),0)</f>
        <v>20</v>
      </c>
      <c r="Q2911" s="7" t="s">
        <v>8337</v>
      </c>
      <c r="R2911" s="7" t="s">
        <v>8338</v>
      </c>
      <c r="S2911" s="13">
        <f t="shared" si="90"/>
        <v>41929.266215277778</v>
      </c>
      <c r="T2911" s="13">
        <f t="shared" si="9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>ROUNDUP((E2912/D2912)*100,0)</f>
        <v>1</v>
      </c>
      <c r="P2912" s="6">
        <f xml:space="preserve"> IFERROR(ROUNDUP(E2912/L2912,2),0)</f>
        <v>1</v>
      </c>
      <c r="Q2912" s="7" t="s">
        <v>8337</v>
      </c>
      <c r="R2912" s="7" t="s">
        <v>8338</v>
      </c>
      <c r="S2912" s="13">
        <f t="shared" si="90"/>
        <v>42107.841284722221</v>
      </c>
      <c r="T2912" s="13">
        <f t="shared" si="9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>ROUNDUP((E2913/D2913)*100,0)</f>
        <v>37</v>
      </c>
      <c r="P2913" s="6">
        <f xml:space="preserve"> IFERROR(ROUNDUP(E2913/L2913,2),0)</f>
        <v>46.93</v>
      </c>
      <c r="Q2913" s="7" t="s">
        <v>8337</v>
      </c>
      <c r="R2913" s="7" t="s">
        <v>8338</v>
      </c>
      <c r="S2913" s="13">
        <f t="shared" si="90"/>
        <v>42142.768819444449</v>
      </c>
      <c r="T2913" s="13">
        <f t="shared" si="91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>ROUNDUP((E2914/D2914)*100,0)</f>
        <v>15</v>
      </c>
      <c r="P2914" s="6">
        <f xml:space="preserve"> IFERROR(ROUNDUP(E2914/L2914,2),0)</f>
        <v>78.08</v>
      </c>
      <c r="Q2914" s="7" t="s">
        <v>8337</v>
      </c>
      <c r="R2914" s="7" t="s">
        <v>8338</v>
      </c>
      <c r="S2914" s="13">
        <f t="shared" si="90"/>
        <v>42354.131643518514</v>
      </c>
      <c r="T2914" s="13">
        <f t="shared" si="91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>ROUNDUP((E2915/D2915)*100,0)</f>
        <v>1</v>
      </c>
      <c r="P2915" s="6">
        <f xml:space="preserve"> IFERROR(ROUNDUP(E2915/L2915,2),0)</f>
        <v>1</v>
      </c>
      <c r="Q2915" s="7" t="s">
        <v>8337</v>
      </c>
      <c r="R2915" s="7" t="s">
        <v>8338</v>
      </c>
      <c r="S2915" s="13">
        <f t="shared" si="90"/>
        <v>41828.922905092593</v>
      </c>
      <c r="T2915" s="13">
        <f t="shared" si="9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>ROUNDUP((E2916/D2916)*100,0)</f>
        <v>1</v>
      </c>
      <c r="P2916" s="6">
        <f xml:space="preserve"> IFERROR(ROUNDUP(E2916/L2916,2),0)</f>
        <v>1</v>
      </c>
      <c r="Q2916" s="7" t="s">
        <v>8337</v>
      </c>
      <c r="R2916" s="7" t="s">
        <v>8338</v>
      </c>
      <c r="S2916" s="13">
        <f t="shared" si="90"/>
        <v>42017.907337962963</v>
      </c>
      <c r="T2916" s="13">
        <f t="shared" si="9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>ROUNDUP((E2917/D2917)*100,0)</f>
        <v>62</v>
      </c>
      <c r="P2917" s="6">
        <f xml:space="preserve"> IFERROR(ROUNDUP(E2917/L2917,2),0)</f>
        <v>203.67</v>
      </c>
      <c r="Q2917" s="7" t="s">
        <v>8337</v>
      </c>
      <c r="R2917" s="7" t="s">
        <v>8338</v>
      </c>
      <c r="S2917" s="13">
        <f t="shared" si="90"/>
        <v>42415.398032407407</v>
      </c>
      <c r="T2917" s="13">
        <f t="shared" si="9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>ROUNDUP((E2918/D2918)*100,0)</f>
        <v>8</v>
      </c>
      <c r="P2918" s="6">
        <f xml:space="preserve"> IFERROR(ROUNDUP(E2918/L2918,2),0)</f>
        <v>20.720000000000002</v>
      </c>
      <c r="Q2918" s="7" t="s">
        <v>8337</v>
      </c>
      <c r="R2918" s="7" t="s">
        <v>8338</v>
      </c>
      <c r="S2918" s="13">
        <f t="shared" si="90"/>
        <v>41755.476724537039</v>
      </c>
      <c r="T2918" s="13">
        <f t="shared" si="9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>ROUNDUP((E2919/D2919)*100,0)</f>
        <v>22</v>
      </c>
      <c r="P2919" s="6">
        <f xml:space="preserve"> IFERROR(ROUNDUP(E2919/L2919,2),0)</f>
        <v>48.559999999999995</v>
      </c>
      <c r="Q2919" s="7" t="s">
        <v>8337</v>
      </c>
      <c r="R2919" s="7" t="s">
        <v>8338</v>
      </c>
      <c r="S2919" s="13">
        <f t="shared" si="90"/>
        <v>42245.234340277777</v>
      </c>
      <c r="T2919" s="13">
        <f t="shared" si="9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>ROUNDUP((E2920/D2920)*100,0)</f>
        <v>28</v>
      </c>
      <c r="P2920" s="6">
        <f xml:space="preserve"> IFERROR(ROUNDUP(E2920/L2920,2),0)</f>
        <v>68.099999999999994</v>
      </c>
      <c r="Q2920" s="7" t="s">
        <v>8337</v>
      </c>
      <c r="R2920" s="7" t="s">
        <v>8338</v>
      </c>
      <c r="S2920" s="13">
        <f t="shared" si="90"/>
        <v>42278.629710648151</v>
      </c>
      <c r="T2920" s="13">
        <f t="shared" si="9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>ROUNDUP((E2921/D2921)*100,0)</f>
        <v>9</v>
      </c>
      <c r="P2921" s="6">
        <f xml:space="preserve"> IFERROR(ROUNDUP(E2921/L2921,2),0)</f>
        <v>8.5</v>
      </c>
      <c r="Q2921" s="7" t="s">
        <v>8337</v>
      </c>
      <c r="R2921" s="7" t="s">
        <v>8338</v>
      </c>
      <c r="S2921" s="13">
        <f t="shared" si="90"/>
        <v>41826.61954861111</v>
      </c>
      <c r="T2921" s="13">
        <f t="shared" si="91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>ROUNDUP((E2922/D2922)*100,0)</f>
        <v>27</v>
      </c>
      <c r="P2922" s="6">
        <f xml:space="preserve"> IFERROR(ROUNDUP(E2922/L2922,2),0)</f>
        <v>51.62</v>
      </c>
      <c r="Q2922" s="7" t="s">
        <v>8337</v>
      </c>
      <c r="R2922" s="7" t="s">
        <v>8338</v>
      </c>
      <c r="S2922" s="13">
        <f t="shared" si="90"/>
        <v>42058.792476851857</v>
      </c>
      <c r="T2922" s="13">
        <f t="shared" si="91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>ROUNDUP((E2923/D2923)*100,0)</f>
        <v>129</v>
      </c>
      <c r="P2923" s="6">
        <f xml:space="preserve"> IFERROR(ROUNDUP(E2923/L2923,2),0)</f>
        <v>43</v>
      </c>
      <c r="Q2923" s="7" t="s">
        <v>8337</v>
      </c>
      <c r="R2923" s="7" t="s">
        <v>8362</v>
      </c>
      <c r="S2923" s="13">
        <f t="shared" si="90"/>
        <v>41877.886620370373</v>
      </c>
      <c r="T2923" s="13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>ROUNDUP((E2924/D2924)*100,0)</f>
        <v>100</v>
      </c>
      <c r="P2924" s="6">
        <f xml:space="preserve"> IFERROR(ROUNDUP(E2924/L2924,2),0)</f>
        <v>83.34</v>
      </c>
      <c r="Q2924" s="7" t="s">
        <v>8337</v>
      </c>
      <c r="R2924" s="7" t="s">
        <v>8362</v>
      </c>
      <c r="S2924" s="13">
        <f t="shared" si="90"/>
        <v>42097.874155092592</v>
      </c>
      <c r="T2924" s="13">
        <f t="shared" si="9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>ROUNDUP((E2925/D2925)*100,0)</f>
        <v>100</v>
      </c>
      <c r="P2925" s="6">
        <f xml:space="preserve"> IFERROR(ROUNDUP(E2925/L2925,2),0)</f>
        <v>30</v>
      </c>
      <c r="Q2925" s="7" t="s">
        <v>8337</v>
      </c>
      <c r="R2925" s="7" t="s">
        <v>8362</v>
      </c>
      <c r="S2925" s="13">
        <f t="shared" si="90"/>
        <v>42013.15253472222</v>
      </c>
      <c r="T2925" s="13">
        <f t="shared" si="91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>ROUNDUP((E2926/D2926)*100,0)</f>
        <v>104</v>
      </c>
      <c r="P2926" s="6">
        <f xml:space="preserve"> IFERROR(ROUNDUP(E2926/L2926,2),0)</f>
        <v>175.51999999999998</v>
      </c>
      <c r="Q2926" s="7" t="s">
        <v>8337</v>
      </c>
      <c r="R2926" s="7" t="s">
        <v>8362</v>
      </c>
      <c r="S2926" s="13">
        <f t="shared" si="90"/>
        <v>42103.556828703702</v>
      </c>
      <c r="T2926" s="13">
        <f t="shared" si="9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>ROUNDUP((E2927/D2927)*100,0)</f>
        <v>103</v>
      </c>
      <c r="P2927" s="6">
        <f xml:space="preserve"> IFERROR(ROUNDUP(E2927/L2927,2),0)</f>
        <v>231.67</v>
      </c>
      <c r="Q2927" s="7" t="s">
        <v>8337</v>
      </c>
      <c r="R2927" s="7" t="s">
        <v>8362</v>
      </c>
      <c r="S2927" s="13">
        <f t="shared" si="90"/>
        <v>41863.584120370368</v>
      </c>
      <c r="T2927" s="13">
        <f t="shared" si="91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>ROUNDUP((E2928/D2928)*100,0)</f>
        <v>125</v>
      </c>
      <c r="P2928" s="6">
        <f xml:space="preserve"> IFERROR(ROUNDUP(E2928/L2928,2),0)</f>
        <v>75</v>
      </c>
      <c r="Q2928" s="7" t="s">
        <v>8337</v>
      </c>
      <c r="R2928" s="7" t="s">
        <v>8362</v>
      </c>
      <c r="S2928" s="13">
        <f t="shared" si="90"/>
        <v>42044.765960648147</v>
      </c>
      <c r="T2928" s="13">
        <f t="shared" si="91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>ROUNDUP((E2929/D2929)*100,0)</f>
        <v>131</v>
      </c>
      <c r="P2929" s="6">
        <f xml:space="preserve"> IFERROR(ROUNDUP(E2929/L2929,2),0)</f>
        <v>112.15</v>
      </c>
      <c r="Q2929" s="7" t="s">
        <v>8337</v>
      </c>
      <c r="R2929" s="7" t="s">
        <v>8362</v>
      </c>
      <c r="S2929" s="13">
        <f t="shared" si="90"/>
        <v>41806.669317129628</v>
      </c>
      <c r="T2929" s="13">
        <f t="shared" si="9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>ROUNDUP((E2930/D2930)*100,0)</f>
        <v>100</v>
      </c>
      <c r="P2930" s="6">
        <f xml:space="preserve"> IFERROR(ROUNDUP(E2930/L2930,2),0)</f>
        <v>41.669999999999995</v>
      </c>
      <c r="Q2930" s="7" t="s">
        <v>8337</v>
      </c>
      <c r="R2930" s="7" t="s">
        <v>8362</v>
      </c>
      <c r="S2930" s="13">
        <f t="shared" si="90"/>
        <v>42403.998217592598</v>
      </c>
      <c r="T2930" s="13">
        <f t="shared" si="91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>ROUNDUP((E2931/D2931)*100,0)</f>
        <v>103</v>
      </c>
      <c r="P2931" s="6">
        <f xml:space="preserve"> IFERROR(ROUNDUP(E2931/L2931,2),0)</f>
        <v>255.17999999999998</v>
      </c>
      <c r="Q2931" s="7" t="s">
        <v>8337</v>
      </c>
      <c r="R2931" s="7" t="s">
        <v>8362</v>
      </c>
      <c r="S2931" s="13">
        <f t="shared" si="90"/>
        <v>41754.564328703702</v>
      </c>
      <c r="T2931" s="13">
        <f t="shared" si="91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>ROUNDUP((E2932/D2932)*100,0)</f>
        <v>101</v>
      </c>
      <c r="P2932" s="6">
        <f xml:space="preserve"> IFERROR(ROUNDUP(E2932/L2932,2),0)</f>
        <v>162.78</v>
      </c>
      <c r="Q2932" s="7" t="s">
        <v>8337</v>
      </c>
      <c r="R2932" s="7" t="s">
        <v>8362</v>
      </c>
      <c r="S2932" s="13">
        <f t="shared" si="90"/>
        <v>42101.584074074075</v>
      </c>
      <c r="T2932" s="13">
        <f t="shared" si="9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>ROUNDUP((E2933/D2933)*100,0)</f>
        <v>106</v>
      </c>
      <c r="P2933" s="6">
        <f xml:space="preserve"> IFERROR(ROUNDUP(E2933/L2933,2),0)</f>
        <v>88.34</v>
      </c>
      <c r="Q2933" s="7" t="s">
        <v>8337</v>
      </c>
      <c r="R2933" s="7" t="s">
        <v>8362</v>
      </c>
      <c r="S2933" s="13">
        <f t="shared" si="90"/>
        <v>41872.291238425925</v>
      </c>
      <c r="T2933" s="13">
        <f t="shared" si="91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>ROUNDUP((E2934/D2934)*100,0)</f>
        <v>106</v>
      </c>
      <c r="P2934" s="6">
        <f xml:space="preserve"> IFERROR(ROUNDUP(E2934/L2934,2),0)</f>
        <v>85.740000000000009</v>
      </c>
      <c r="Q2934" s="7" t="s">
        <v>8337</v>
      </c>
      <c r="R2934" s="7" t="s">
        <v>8362</v>
      </c>
      <c r="S2934" s="13">
        <f t="shared" si="90"/>
        <v>42025.164780092593</v>
      </c>
      <c r="T2934" s="13">
        <f t="shared" si="9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>ROUNDUP((E2935/D2935)*100,0)</f>
        <v>103</v>
      </c>
      <c r="P2935" s="6">
        <f xml:space="preserve"> IFERROR(ROUNDUP(E2935/L2935,2),0)</f>
        <v>47.58</v>
      </c>
      <c r="Q2935" s="7" t="s">
        <v>8337</v>
      </c>
      <c r="R2935" s="7" t="s">
        <v>8362</v>
      </c>
      <c r="S2935" s="13">
        <f t="shared" si="90"/>
        <v>42495.956631944442</v>
      </c>
      <c r="T2935" s="13">
        <f t="shared" si="9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>ROUNDUP((E2936/D2936)*100,0)</f>
        <v>108</v>
      </c>
      <c r="P2936" s="6">
        <f xml:space="preserve"> IFERROR(ROUNDUP(E2936/L2936,2),0)</f>
        <v>72.98</v>
      </c>
      <c r="Q2936" s="7" t="s">
        <v>8337</v>
      </c>
      <c r="R2936" s="7" t="s">
        <v>8362</v>
      </c>
      <c r="S2936" s="13">
        <f t="shared" si="90"/>
        <v>41775.636157407411</v>
      </c>
      <c r="T2936" s="13">
        <f t="shared" si="9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>ROUNDUP((E2937/D2937)*100,0)</f>
        <v>101</v>
      </c>
      <c r="P2937" s="6">
        <f xml:space="preserve"> IFERROR(ROUNDUP(E2937/L2937,2),0)</f>
        <v>90.54</v>
      </c>
      <c r="Q2937" s="7" t="s">
        <v>8337</v>
      </c>
      <c r="R2937" s="7" t="s">
        <v>8362</v>
      </c>
      <c r="S2937" s="13">
        <f t="shared" si="90"/>
        <v>42553.583425925928</v>
      </c>
      <c r="T2937" s="13">
        <f t="shared" si="91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>ROUNDUP((E2938/D2938)*100,0)</f>
        <v>128</v>
      </c>
      <c r="P2938" s="6">
        <f xml:space="preserve"> IFERROR(ROUNDUP(E2938/L2938,2),0)</f>
        <v>37.65</v>
      </c>
      <c r="Q2938" s="7" t="s">
        <v>8337</v>
      </c>
      <c r="R2938" s="7" t="s">
        <v>8362</v>
      </c>
      <c r="S2938" s="13">
        <f t="shared" si="90"/>
        <v>41912.650729166664</v>
      </c>
      <c r="T2938" s="13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>ROUNDUP((E2939/D2939)*100,0)</f>
        <v>134</v>
      </c>
      <c r="P2939" s="6">
        <f xml:space="preserve"> IFERROR(ROUNDUP(E2939/L2939,2),0)</f>
        <v>36.369999999999997</v>
      </c>
      <c r="Q2939" s="7" t="s">
        <v>8337</v>
      </c>
      <c r="R2939" s="7" t="s">
        <v>8362</v>
      </c>
      <c r="S2939" s="13">
        <f t="shared" si="90"/>
        <v>41803.457326388889</v>
      </c>
      <c r="T2939" s="13">
        <f t="shared" si="91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>ROUNDUP((E2940/D2940)*100,0)</f>
        <v>102</v>
      </c>
      <c r="P2940" s="6">
        <f xml:space="preserve"> IFERROR(ROUNDUP(E2940/L2940,2),0)</f>
        <v>126.72</v>
      </c>
      <c r="Q2940" s="7" t="s">
        <v>8337</v>
      </c>
      <c r="R2940" s="7" t="s">
        <v>8362</v>
      </c>
      <c r="S2940" s="13">
        <f t="shared" si="90"/>
        <v>42004.703865740739</v>
      </c>
      <c r="T2940" s="13">
        <f t="shared" si="91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>ROUNDUP((E2941/D2941)*100,0)</f>
        <v>103</v>
      </c>
      <c r="P2941" s="6">
        <f xml:space="preserve"> IFERROR(ROUNDUP(E2941/L2941,2),0)</f>
        <v>329.2</v>
      </c>
      <c r="Q2941" s="7" t="s">
        <v>8337</v>
      </c>
      <c r="R2941" s="7" t="s">
        <v>8362</v>
      </c>
      <c r="S2941" s="13">
        <f t="shared" si="90"/>
        <v>41845.809166666666</v>
      </c>
      <c r="T2941" s="13">
        <f t="shared" si="9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>ROUNDUP((E2942/D2942)*100,0)</f>
        <v>108</v>
      </c>
      <c r="P2942" s="6">
        <f xml:space="preserve"> IFERROR(ROUNDUP(E2942/L2942,2),0)</f>
        <v>81.25</v>
      </c>
      <c r="Q2942" s="7" t="s">
        <v>8337</v>
      </c>
      <c r="R2942" s="7" t="s">
        <v>8362</v>
      </c>
      <c r="S2942" s="13">
        <f t="shared" si="90"/>
        <v>41982.773356481484</v>
      </c>
      <c r="T2942" s="13">
        <f t="shared" si="9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>ROUNDUP((E2943/D2943)*100,0)</f>
        <v>1</v>
      </c>
      <c r="P2943" s="6">
        <f xml:space="preserve"> IFERROR(ROUNDUP(E2943/L2943,2),0)</f>
        <v>1</v>
      </c>
      <c r="Q2943" s="7" t="s">
        <v>8337</v>
      </c>
      <c r="R2943" s="7" t="s">
        <v>8360</v>
      </c>
      <c r="S2943" s="13">
        <f t="shared" si="90"/>
        <v>42034.960127314815</v>
      </c>
      <c r="T2943" s="13">
        <f t="shared" si="91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>ROUNDUP((E2944/D2944)*100,0)</f>
        <v>21</v>
      </c>
      <c r="P2944" s="6">
        <f xml:space="preserve"> IFERROR(ROUNDUP(E2944/L2944,2),0)</f>
        <v>202.23</v>
      </c>
      <c r="Q2944" s="7" t="s">
        <v>8337</v>
      </c>
      <c r="R2944" s="7" t="s">
        <v>8360</v>
      </c>
      <c r="S2944" s="13">
        <f t="shared" si="90"/>
        <v>42334.803923611107</v>
      </c>
      <c r="T2944" s="13">
        <f t="shared" si="91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>ROUNDUP((E2945/D2945)*100,0)</f>
        <v>0</v>
      </c>
      <c r="P2945" s="6">
        <f xml:space="preserve"> IFERROR(ROUNDUP(E2945/L2945,2),0)</f>
        <v>0</v>
      </c>
      <c r="Q2945" s="7" t="s">
        <v>8337</v>
      </c>
      <c r="R2945" s="7" t="s">
        <v>8360</v>
      </c>
      <c r="S2945" s="13">
        <f t="shared" si="90"/>
        <v>42077.129398148143</v>
      </c>
      <c r="T2945" s="13">
        <f t="shared" si="9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>ROUNDUP((E2946/D2946)*100,0)</f>
        <v>1</v>
      </c>
      <c r="P2946" s="6">
        <f xml:space="preserve"> IFERROR(ROUNDUP(E2946/L2946,2),0)</f>
        <v>100</v>
      </c>
      <c r="Q2946" s="7" t="s">
        <v>8337</v>
      </c>
      <c r="R2946" s="7" t="s">
        <v>8360</v>
      </c>
      <c r="S2946" s="13">
        <f t="shared" si="90"/>
        <v>42132.9143287037</v>
      </c>
      <c r="T2946" s="13">
        <f t="shared" si="91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>ROUNDUP((E2947/D2947)*100,0)</f>
        <v>0</v>
      </c>
      <c r="P2947" s="6">
        <f xml:space="preserve"> IFERROR(ROUNDUP(E2947/L2947,2),0)</f>
        <v>0</v>
      </c>
      <c r="Q2947" s="7" t="s">
        <v>8337</v>
      </c>
      <c r="R2947" s="7" t="s">
        <v>8360</v>
      </c>
      <c r="S2947" s="13">
        <f t="shared" ref="S2947:S3010" si="92">(((J2947/60)/60)/24)+DATE(1970,1,1)</f>
        <v>42118.139583333337</v>
      </c>
      <c r="T2947" s="13">
        <f t="shared" ref="T2947:T3010" si="93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>ROUNDUP((E2948/D2948)*100,0)</f>
        <v>1</v>
      </c>
      <c r="P2948" s="6">
        <f xml:space="preserve"> IFERROR(ROUNDUP(E2948/L2948,2),0)</f>
        <v>1</v>
      </c>
      <c r="Q2948" s="7" t="s">
        <v>8337</v>
      </c>
      <c r="R2948" s="7" t="s">
        <v>8360</v>
      </c>
      <c r="S2948" s="13">
        <f t="shared" si="92"/>
        <v>42567.531157407408</v>
      </c>
      <c r="T2948" s="13">
        <f t="shared" si="9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>ROUNDUP((E2949/D2949)*100,0)</f>
        <v>5</v>
      </c>
      <c r="P2949" s="6">
        <f xml:space="preserve"> IFERROR(ROUNDUP(E2949/L2949,2),0)</f>
        <v>82.47</v>
      </c>
      <c r="Q2949" s="7" t="s">
        <v>8337</v>
      </c>
      <c r="R2949" s="7" t="s">
        <v>8360</v>
      </c>
      <c r="S2949" s="13">
        <f t="shared" si="92"/>
        <v>42649.562118055561</v>
      </c>
      <c r="T2949" s="13">
        <f t="shared" si="9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>ROUNDUP((E2950/D2950)*100,0)</f>
        <v>1</v>
      </c>
      <c r="P2950" s="6">
        <f xml:space="preserve"> IFERROR(ROUNDUP(E2950/L2950,2),0)</f>
        <v>2.67</v>
      </c>
      <c r="Q2950" s="7" t="s">
        <v>8337</v>
      </c>
      <c r="R2950" s="7" t="s">
        <v>8360</v>
      </c>
      <c r="S2950" s="13">
        <f t="shared" si="92"/>
        <v>42097.649224537032</v>
      </c>
      <c r="T2950" s="13">
        <f t="shared" si="93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>ROUNDUP((E2951/D2951)*100,0)</f>
        <v>3</v>
      </c>
      <c r="P2951" s="6">
        <f xml:space="preserve"> IFERROR(ROUNDUP(E2951/L2951,2),0)</f>
        <v>12.5</v>
      </c>
      <c r="Q2951" s="7" t="s">
        <v>8337</v>
      </c>
      <c r="R2951" s="7" t="s">
        <v>8360</v>
      </c>
      <c r="S2951" s="13">
        <f t="shared" si="92"/>
        <v>42297.823113425926</v>
      </c>
      <c r="T2951" s="13">
        <f t="shared" si="93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>ROUNDUP((E2952/D2952)*100,0)</f>
        <v>0</v>
      </c>
      <c r="P2952" s="6">
        <f xml:space="preserve"> IFERROR(ROUNDUP(E2952/L2952,2),0)</f>
        <v>0</v>
      </c>
      <c r="Q2952" s="7" t="s">
        <v>8337</v>
      </c>
      <c r="R2952" s="7" t="s">
        <v>8360</v>
      </c>
      <c r="S2952" s="13">
        <f t="shared" si="92"/>
        <v>42362.36518518519</v>
      </c>
      <c r="T2952" s="13">
        <f t="shared" si="9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>ROUNDUP((E2953/D2953)*100,0)</f>
        <v>3</v>
      </c>
      <c r="P2953" s="6">
        <f xml:space="preserve"> IFERROR(ROUNDUP(E2953/L2953,2),0)</f>
        <v>18.900000000000002</v>
      </c>
      <c r="Q2953" s="7" t="s">
        <v>8337</v>
      </c>
      <c r="R2953" s="7" t="s">
        <v>8360</v>
      </c>
      <c r="S2953" s="13">
        <f t="shared" si="92"/>
        <v>41872.802928240737</v>
      </c>
      <c r="T2953" s="13">
        <f t="shared" si="9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>ROUNDUP((E2954/D2954)*100,0)</f>
        <v>9</v>
      </c>
      <c r="P2954" s="6">
        <f xml:space="preserve"> IFERROR(ROUNDUP(E2954/L2954,2),0)</f>
        <v>200.63</v>
      </c>
      <c r="Q2954" s="7" t="s">
        <v>8337</v>
      </c>
      <c r="R2954" s="7" t="s">
        <v>8360</v>
      </c>
      <c r="S2954" s="13">
        <f t="shared" si="92"/>
        <v>42628.690266203703</v>
      </c>
      <c r="T2954" s="13">
        <f t="shared" si="9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>ROUNDUP((E2955/D2955)*100,0)</f>
        <v>1</v>
      </c>
      <c r="P2955" s="6">
        <f xml:space="preserve"> IFERROR(ROUNDUP(E2955/L2955,2),0)</f>
        <v>201.67</v>
      </c>
      <c r="Q2955" s="7" t="s">
        <v>8337</v>
      </c>
      <c r="R2955" s="7" t="s">
        <v>8360</v>
      </c>
      <c r="S2955" s="13">
        <f t="shared" si="92"/>
        <v>42255.791909722218</v>
      </c>
      <c r="T2955" s="13">
        <f t="shared" si="9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>ROUNDUP((E2956/D2956)*100,0)</f>
        <v>0</v>
      </c>
      <c r="P2956" s="6">
        <f xml:space="preserve"> IFERROR(ROUNDUP(E2956/L2956,2),0)</f>
        <v>0</v>
      </c>
      <c r="Q2956" s="7" t="s">
        <v>8337</v>
      </c>
      <c r="R2956" s="7" t="s">
        <v>8360</v>
      </c>
      <c r="S2956" s="13">
        <f t="shared" si="92"/>
        <v>42790.583368055552</v>
      </c>
      <c r="T2956" s="13">
        <f t="shared" si="93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>ROUNDUP((E2957/D2957)*100,0)</f>
        <v>60</v>
      </c>
      <c r="P2957" s="6">
        <f xml:space="preserve"> IFERROR(ROUNDUP(E2957/L2957,2),0)</f>
        <v>65</v>
      </c>
      <c r="Q2957" s="7" t="s">
        <v>8337</v>
      </c>
      <c r="R2957" s="7" t="s">
        <v>8360</v>
      </c>
      <c r="S2957" s="13">
        <f t="shared" si="92"/>
        <v>42141.741307870368</v>
      </c>
      <c r="T2957" s="13">
        <f t="shared" si="93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>ROUNDUP((E2958/D2958)*100,0)</f>
        <v>17</v>
      </c>
      <c r="P2958" s="6">
        <f xml:space="preserve"> IFERROR(ROUNDUP(E2958/L2958,2),0)</f>
        <v>66.099999999999994</v>
      </c>
      <c r="Q2958" s="7" t="s">
        <v>8337</v>
      </c>
      <c r="R2958" s="7" t="s">
        <v>8360</v>
      </c>
      <c r="S2958" s="13">
        <f t="shared" si="92"/>
        <v>42464.958912037036</v>
      </c>
      <c r="T2958" s="13">
        <f t="shared" si="9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>ROUNDUP((E2959/D2959)*100,0)</f>
        <v>2</v>
      </c>
      <c r="P2959" s="6">
        <f xml:space="preserve"> IFERROR(ROUNDUP(E2959/L2959,2),0)</f>
        <v>93.34</v>
      </c>
      <c r="Q2959" s="7" t="s">
        <v>8337</v>
      </c>
      <c r="R2959" s="7" t="s">
        <v>8360</v>
      </c>
      <c r="S2959" s="13">
        <f t="shared" si="92"/>
        <v>42031.011249999996</v>
      </c>
      <c r="T2959" s="13">
        <f t="shared" si="9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>ROUNDUP((E2960/D2960)*100,0)</f>
        <v>0</v>
      </c>
      <c r="P2960" s="6">
        <f xml:space="preserve"> IFERROR(ROUNDUP(E2960/L2960,2),0)</f>
        <v>0</v>
      </c>
      <c r="Q2960" s="7" t="s">
        <v>8337</v>
      </c>
      <c r="R2960" s="7" t="s">
        <v>8360</v>
      </c>
      <c r="S2960" s="13">
        <f t="shared" si="92"/>
        <v>42438.779131944444</v>
      </c>
      <c r="T2960" s="13">
        <f t="shared" si="93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>ROUNDUP((E2961/D2961)*100,0)</f>
        <v>0</v>
      </c>
      <c r="P2961" s="6">
        <f xml:space="preserve"> IFERROR(ROUNDUP(E2961/L2961,2),0)</f>
        <v>0</v>
      </c>
      <c r="Q2961" s="7" t="s">
        <v>8337</v>
      </c>
      <c r="R2961" s="7" t="s">
        <v>8360</v>
      </c>
      <c r="S2961" s="13">
        <f t="shared" si="92"/>
        <v>42498.008391203708</v>
      </c>
      <c r="T2961" s="13">
        <f t="shared" si="9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>ROUNDUP((E2962/D2962)*100,0)</f>
        <v>0</v>
      </c>
      <c r="P2962" s="6">
        <f xml:space="preserve"> IFERROR(ROUNDUP(E2962/L2962,2),0)</f>
        <v>0</v>
      </c>
      <c r="Q2962" s="7" t="s">
        <v>8337</v>
      </c>
      <c r="R2962" s="7" t="s">
        <v>8360</v>
      </c>
      <c r="S2962" s="13">
        <f t="shared" si="92"/>
        <v>41863.757210648146</v>
      </c>
      <c r="T2962" s="13">
        <f t="shared" si="9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>ROUNDUP((E2963/D2963)*100,0)</f>
        <v>110</v>
      </c>
      <c r="P2963" s="6">
        <f xml:space="preserve"> IFERROR(ROUNDUP(E2963/L2963,2),0)</f>
        <v>50.75</v>
      </c>
      <c r="Q2963" s="7" t="s">
        <v>8337</v>
      </c>
      <c r="R2963" s="7" t="s">
        <v>8338</v>
      </c>
      <c r="S2963" s="13">
        <f t="shared" si="92"/>
        <v>42061.212488425925</v>
      </c>
      <c r="T2963" s="13">
        <f t="shared" si="93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>ROUNDUP((E2964/D2964)*100,0)</f>
        <v>122</v>
      </c>
      <c r="P2964" s="6">
        <f xml:space="preserve"> IFERROR(ROUNDUP(E2964/L2964,2),0)</f>
        <v>60.9</v>
      </c>
      <c r="Q2964" s="7" t="s">
        <v>8337</v>
      </c>
      <c r="R2964" s="7" t="s">
        <v>8338</v>
      </c>
      <c r="S2964" s="13">
        <f t="shared" si="92"/>
        <v>42036.24428240741</v>
      </c>
      <c r="T2964" s="13">
        <f t="shared" si="9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>ROUNDUP((E2965/D2965)*100,0)</f>
        <v>107</v>
      </c>
      <c r="P2965" s="6">
        <f xml:space="preserve"> IFERROR(ROUNDUP(E2965/L2965,2),0)</f>
        <v>109.04</v>
      </c>
      <c r="Q2965" s="7" t="s">
        <v>8337</v>
      </c>
      <c r="R2965" s="7" t="s">
        <v>8338</v>
      </c>
      <c r="S2965" s="13">
        <f t="shared" si="92"/>
        <v>42157.470185185186</v>
      </c>
      <c r="T2965" s="13">
        <f t="shared" si="93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>ROUNDUP((E2966/D2966)*100,0)</f>
        <v>101</v>
      </c>
      <c r="P2966" s="6">
        <f xml:space="preserve"> IFERROR(ROUNDUP(E2966/L2966,2),0)</f>
        <v>25.700000000000003</v>
      </c>
      <c r="Q2966" s="7" t="s">
        <v>8337</v>
      </c>
      <c r="R2966" s="7" t="s">
        <v>8338</v>
      </c>
      <c r="S2966" s="13">
        <f t="shared" si="92"/>
        <v>41827.909942129627</v>
      </c>
      <c r="T2966" s="13">
        <f t="shared" si="9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>ROUNDUP((E2967/D2967)*100,0)</f>
        <v>109</v>
      </c>
      <c r="P2967" s="6">
        <f xml:space="preserve"> IFERROR(ROUNDUP(E2967/L2967,2),0)</f>
        <v>41.93</v>
      </c>
      <c r="Q2967" s="7" t="s">
        <v>8337</v>
      </c>
      <c r="R2967" s="7" t="s">
        <v>8338</v>
      </c>
      <c r="S2967" s="13">
        <f t="shared" si="92"/>
        <v>42162.729548611111</v>
      </c>
      <c r="T2967" s="13">
        <f t="shared" si="93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>ROUNDUP((E2968/D2968)*100,0)</f>
        <v>114</v>
      </c>
      <c r="P2968" s="6">
        <f xml:space="preserve"> IFERROR(ROUNDUP(E2968/L2968,2),0)</f>
        <v>88.78</v>
      </c>
      <c r="Q2968" s="7" t="s">
        <v>8337</v>
      </c>
      <c r="R2968" s="7" t="s">
        <v>8338</v>
      </c>
      <c r="S2968" s="13">
        <f t="shared" si="92"/>
        <v>42233.738564814819</v>
      </c>
      <c r="T2968" s="13">
        <f t="shared" si="9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>ROUNDUP((E2969/D2969)*100,0)</f>
        <v>114</v>
      </c>
      <c r="P2969" s="6">
        <f xml:space="preserve"> IFERROR(ROUNDUP(E2969/L2969,2),0)</f>
        <v>80.23</v>
      </c>
      <c r="Q2969" s="7" t="s">
        <v>8337</v>
      </c>
      <c r="R2969" s="7" t="s">
        <v>8338</v>
      </c>
      <c r="S2969" s="13">
        <f t="shared" si="92"/>
        <v>42042.197824074072</v>
      </c>
      <c r="T2969" s="13">
        <f t="shared" si="9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>ROUNDUP((E2970/D2970)*100,0)</f>
        <v>106</v>
      </c>
      <c r="P2970" s="6">
        <f xml:space="preserve"> IFERROR(ROUNDUP(E2970/L2970,2),0)</f>
        <v>78.940000000000012</v>
      </c>
      <c r="Q2970" s="7" t="s">
        <v>8337</v>
      </c>
      <c r="R2970" s="7" t="s">
        <v>8338</v>
      </c>
      <c r="S2970" s="13">
        <f t="shared" si="92"/>
        <v>42585.523842592593</v>
      </c>
      <c r="T2970" s="13">
        <f t="shared" si="93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>ROUNDUP((E2971/D2971)*100,0)</f>
        <v>163</v>
      </c>
      <c r="P2971" s="6">
        <f xml:space="preserve"> IFERROR(ROUNDUP(E2971/L2971,2),0)</f>
        <v>95.59</v>
      </c>
      <c r="Q2971" s="7" t="s">
        <v>8337</v>
      </c>
      <c r="R2971" s="7" t="s">
        <v>8338</v>
      </c>
      <c r="S2971" s="13">
        <f t="shared" si="92"/>
        <v>42097.786493055552</v>
      </c>
      <c r="T2971" s="13">
        <f t="shared" si="9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>ROUNDUP((E2972/D2972)*100,0)</f>
        <v>106</v>
      </c>
      <c r="P2972" s="6">
        <f xml:space="preserve"> IFERROR(ROUNDUP(E2972/L2972,2),0)</f>
        <v>69.900000000000006</v>
      </c>
      <c r="Q2972" s="7" t="s">
        <v>8337</v>
      </c>
      <c r="R2972" s="7" t="s">
        <v>8338</v>
      </c>
      <c r="S2972" s="13">
        <f t="shared" si="92"/>
        <v>41808.669571759259</v>
      </c>
      <c r="T2972" s="13">
        <f t="shared" si="93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>ROUNDUP((E2973/D2973)*100,0)</f>
        <v>101</v>
      </c>
      <c r="P2973" s="6">
        <f xml:space="preserve"> IFERROR(ROUNDUP(E2973/L2973,2),0)</f>
        <v>74.540000000000006</v>
      </c>
      <c r="Q2973" s="7" t="s">
        <v>8337</v>
      </c>
      <c r="R2973" s="7" t="s">
        <v>8338</v>
      </c>
      <c r="S2973" s="13">
        <f t="shared" si="92"/>
        <v>41852.658310185187</v>
      </c>
      <c r="T2973" s="13">
        <f t="shared" si="9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>ROUNDUP((E2974/D2974)*100,0)</f>
        <v>106</v>
      </c>
      <c r="P2974" s="6">
        <f xml:space="preserve"> IFERROR(ROUNDUP(E2974/L2974,2),0)</f>
        <v>123.95</v>
      </c>
      <c r="Q2974" s="7" t="s">
        <v>8337</v>
      </c>
      <c r="R2974" s="7" t="s">
        <v>8338</v>
      </c>
      <c r="S2974" s="13">
        <f t="shared" si="92"/>
        <v>42694.110185185185</v>
      </c>
      <c r="T2974" s="13">
        <f t="shared" si="93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>ROUNDUP((E2975/D2975)*100,0)</f>
        <v>175</v>
      </c>
      <c r="P2975" s="6">
        <f xml:space="preserve"> IFERROR(ROUNDUP(E2975/L2975,2),0)</f>
        <v>264.84999999999997</v>
      </c>
      <c r="Q2975" s="7" t="s">
        <v>8337</v>
      </c>
      <c r="R2975" s="7" t="s">
        <v>8338</v>
      </c>
      <c r="S2975" s="13">
        <f t="shared" si="92"/>
        <v>42341.818379629629</v>
      </c>
      <c r="T2975" s="13">
        <f t="shared" si="9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>ROUNDUP((E2976/D2976)*100,0)</f>
        <v>102</v>
      </c>
      <c r="P2976" s="6">
        <f xml:space="preserve"> IFERROR(ROUNDUP(E2976/L2976,2),0)</f>
        <v>58.629999999999995</v>
      </c>
      <c r="Q2976" s="7" t="s">
        <v>8337</v>
      </c>
      <c r="R2976" s="7" t="s">
        <v>8338</v>
      </c>
      <c r="S2976" s="13">
        <f t="shared" si="92"/>
        <v>41880.061006944445</v>
      </c>
      <c r="T2976" s="13">
        <f t="shared" si="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>ROUNDUP((E2977/D2977)*100,0)</f>
        <v>101</v>
      </c>
      <c r="P2977" s="6">
        <f xml:space="preserve"> IFERROR(ROUNDUP(E2977/L2977,2),0)</f>
        <v>70.89</v>
      </c>
      <c r="Q2977" s="7" t="s">
        <v>8337</v>
      </c>
      <c r="R2977" s="7" t="s">
        <v>8338</v>
      </c>
      <c r="S2977" s="13">
        <f t="shared" si="92"/>
        <v>41941.683865740742</v>
      </c>
      <c r="T2977" s="13">
        <f t="shared" si="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>ROUNDUP((E2978/D2978)*100,0)</f>
        <v>172</v>
      </c>
      <c r="P2978" s="6">
        <f xml:space="preserve"> IFERROR(ROUNDUP(E2978/L2978,2),0)</f>
        <v>8.58</v>
      </c>
      <c r="Q2978" s="7" t="s">
        <v>8337</v>
      </c>
      <c r="R2978" s="7" t="s">
        <v>8338</v>
      </c>
      <c r="S2978" s="13">
        <f t="shared" si="92"/>
        <v>42425.730671296296</v>
      </c>
      <c r="T2978" s="13">
        <f t="shared" si="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>ROUNDUP((E2979/D2979)*100,0)</f>
        <v>114</v>
      </c>
      <c r="P2979" s="6">
        <f xml:space="preserve"> IFERROR(ROUNDUP(E2979/L2979,2),0)</f>
        <v>113.57000000000001</v>
      </c>
      <c r="Q2979" s="7" t="s">
        <v>8337</v>
      </c>
      <c r="R2979" s="7" t="s">
        <v>8338</v>
      </c>
      <c r="S2979" s="13">
        <f t="shared" si="92"/>
        <v>42026.88118055556</v>
      </c>
      <c r="T2979" s="13">
        <f t="shared" si="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>ROUNDUP((E2980/D2980)*100,0)</f>
        <v>130</v>
      </c>
      <c r="P2980" s="6">
        <f xml:space="preserve"> IFERROR(ROUNDUP(E2980/L2980,2),0)</f>
        <v>60.69</v>
      </c>
      <c r="Q2980" s="7" t="s">
        <v>8337</v>
      </c>
      <c r="R2980" s="7" t="s">
        <v>8338</v>
      </c>
      <c r="S2980" s="13">
        <f t="shared" si="92"/>
        <v>41922.640590277777</v>
      </c>
      <c r="T2980" s="13">
        <f t="shared" si="93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>ROUNDUP((E2981/D2981)*100,0)</f>
        <v>102</v>
      </c>
      <c r="P2981" s="6">
        <f xml:space="preserve"> IFERROR(ROUNDUP(E2981/L2981,2),0)</f>
        <v>110.22</v>
      </c>
      <c r="Q2981" s="7" t="s">
        <v>8337</v>
      </c>
      <c r="R2981" s="7" t="s">
        <v>8338</v>
      </c>
      <c r="S2981" s="13">
        <f t="shared" si="92"/>
        <v>41993.824340277773</v>
      </c>
      <c r="T2981" s="13">
        <f t="shared" si="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>ROUNDUP((E2982/D2982)*100,0)</f>
        <v>110</v>
      </c>
      <c r="P2982" s="6">
        <f xml:space="preserve"> IFERROR(ROUNDUP(E2982/L2982,2),0)</f>
        <v>136.45999999999998</v>
      </c>
      <c r="Q2982" s="7" t="s">
        <v>8337</v>
      </c>
      <c r="R2982" s="7" t="s">
        <v>8338</v>
      </c>
      <c r="S2982" s="13">
        <f t="shared" si="92"/>
        <v>42219.915856481486</v>
      </c>
      <c r="T2982" s="13">
        <f t="shared" si="9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>ROUNDUP((E2983/D2983)*100,0)</f>
        <v>129</v>
      </c>
      <c r="P2983" s="6">
        <f xml:space="preserve"> IFERROR(ROUNDUP(E2983/L2983,2),0)</f>
        <v>53.169999999999995</v>
      </c>
      <c r="Q2983" s="7" t="s">
        <v>8337</v>
      </c>
      <c r="R2983" s="7" t="s">
        <v>8360</v>
      </c>
      <c r="S2983" s="13">
        <f t="shared" si="92"/>
        <v>42225.559675925921</v>
      </c>
      <c r="T2983" s="13">
        <f t="shared" si="9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>ROUNDUP((E2984/D2984)*100,0)</f>
        <v>103</v>
      </c>
      <c r="P2984" s="6">
        <f xml:space="preserve"> IFERROR(ROUNDUP(E2984/L2984,2),0)</f>
        <v>86.5</v>
      </c>
      <c r="Q2984" s="7" t="s">
        <v>8337</v>
      </c>
      <c r="R2984" s="7" t="s">
        <v>8360</v>
      </c>
      <c r="S2984" s="13">
        <f t="shared" si="92"/>
        <v>42381.686840277776</v>
      </c>
      <c r="T2984" s="13">
        <f t="shared" si="9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>ROUNDUP((E2985/D2985)*100,0)</f>
        <v>147</v>
      </c>
      <c r="P2985" s="6">
        <f xml:space="preserve"> IFERROR(ROUNDUP(E2985/L2985,2),0)</f>
        <v>155.23999999999998</v>
      </c>
      <c r="Q2985" s="7" t="s">
        <v>8337</v>
      </c>
      <c r="R2985" s="7" t="s">
        <v>8360</v>
      </c>
      <c r="S2985" s="13">
        <f t="shared" si="92"/>
        <v>41894.632361111115</v>
      </c>
      <c r="T2985" s="13">
        <f t="shared" si="9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>ROUNDUP((E2986/D2986)*100,0)</f>
        <v>101</v>
      </c>
      <c r="P2986" s="6">
        <f xml:space="preserve"> IFERROR(ROUNDUP(E2986/L2986,2),0)</f>
        <v>115.09</v>
      </c>
      <c r="Q2986" s="7" t="s">
        <v>8337</v>
      </c>
      <c r="R2986" s="7" t="s">
        <v>8360</v>
      </c>
      <c r="S2986" s="13">
        <f t="shared" si="92"/>
        <v>42576.278715277775</v>
      </c>
      <c r="T2986" s="13">
        <f t="shared" si="9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>ROUNDUP((E2987/D2987)*100,0)</f>
        <v>122</v>
      </c>
      <c r="P2987" s="6">
        <f xml:space="preserve"> IFERROR(ROUNDUP(E2987/L2987,2),0)</f>
        <v>109.60000000000001</v>
      </c>
      <c r="Q2987" s="7" t="s">
        <v>8337</v>
      </c>
      <c r="R2987" s="7" t="s">
        <v>8360</v>
      </c>
      <c r="S2987" s="13">
        <f t="shared" si="92"/>
        <v>42654.973703703698</v>
      </c>
      <c r="T2987" s="13">
        <f t="shared" si="9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>ROUNDUP((E2988/D2988)*100,0)</f>
        <v>106</v>
      </c>
      <c r="P2988" s="6">
        <f xml:space="preserve"> IFERROR(ROUNDUP(E2988/L2988,2),0)</f>
        <v>45.22</v>
      </c>
      <c r="Q2988" s="7" t="s">
        <v>8337</v>
      </c>
      <c r="R2988" s="7" t="s">
        <v>8360</v>
      </c>
      <c r="S2988" s="13">
        <f t="shared" si="92"/>
        <v>42431.500069444446</v>
      </c>
      <c r="T2988" s="13">
        <f t="shared" si="9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>ROUNDUP((E2989/D2989)*100,0)</f>
        <v>111</v>
      </c>
      <c r="P2989" s="6">
        <f xml:space="preserve"> IFERROR(ROUNDUP(E2989/L2989,2),0)</f>
        <v>104.16000000000001</v>
      </c>
      <c r="Q2989" s="7" t="s">
        <v>8337</v>
      </c>
      <c r="R2989" s="7" t="s">
        <v>8360</v>
      </c>
      <c r="S2989" s="13">
        <f t="shared" si="92"/>
        <v>42627.307303240741</v>
      </c>
      <c r="T2989" s="13">
        <f t="shared" si="93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>ROUNDUP((E2990/D2990)*100,0)</f>
        <v>100</v>
      </c>
      <c r="P2990" s="6">
        <f xml:space="preserve"> IFERROR(ROUNDUP(E2990/L2990,2),0)</f>
        <v>35.72</v>
      </c>
      <c r="Q2990" s="7" t="s">
        <v>8337</v>
      </c>
      <c r="R2990" s="7" t="s">
        <v>8360</v>
      </c>
      <c r="S2990" s="13">
        <f t="shared" si="92"/>
        <v>42511.362048611118</v>
      </c>
      <c r="T2990" s="13">
        <f t="shared" si="9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>ROUNDUP((E2991/D2991)*100,0)</f>
        <v>177</v>
      </c>
      <c r="P2991" s="6">
        <f xml:space="preserve"> IFERROR(ROUNDUP(E2991/L2991,2),0)</f>
        <v>97</v>
      </c>
      <c r="Q2991" s="7" t="s">
        <v>8337</v>
      </c>
      <c r="R2991" s="7" t="s">
        <v>8360</v>
      </c>
      <c r="S2991" s="13">
        <f t="shared" si="92"/>
        <v>42337.02039351852</v>
      </c>
      <c r="T2991" s="13">
        <f t="shared" si="93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>ROUNDUP((E2992/D2992)*100,0)</f>
        <v>100</v>
      </c>
      <c r="P2992" s="6">
        <f xml:space="preserve"> IFERROR(ROUNDUP(E2992/L2992,2),0)</f>
        <v>370.38</v>
      </c>
      <c r="Q2992" s="7" t="s">
        <v>8337</v>
      </c>
      <c r="R2992" s="7" t="s">
        <v>8360</v>
      </c>
      <c r="S2992" s="13">
        <f t="shared" si="92"/>
        <v>42341.57430555555</v>
      </c>
      <c r="T2992" s="13">
        <f t="shared" si="93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>ROUNDUP((E2993/D2993)*100,0)</f>
        <v>104</v>
      </c>
      <c r="P2993" s="6">
        <f xml:space="preserve"> IFERROR(ROUNDUP(E2993/L2993,2),0)</f>
        <v>94.410000000000011</v>
      </c>
      <c r="Q2993" s="7" t="s">
        <v>8337</v>
      </c>
      <c r="R2993" s="7" t="s">
        <v>8360</v>
      </c>
      <c r="S2993" s="13">
        <f t="shared" si="92"/>
        <v>42740.837152777778</v>
      </c>
      <c r="T2993" s="13">
        <f t="shared" si="9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>ROUNDUP((E2994/D2994)*100,0)</f>
        <v>105</v>
      </c>
      <c r="P2994" s="6">
        <f xml:space="preserve"> IFERROR(ROUNDUP(E2994/L2994,2),0)</f>
        <v>48.989999999999995</v>
      </c>
      <c r="Q2994" s="7" t="s">
        <v>8337</v>
      </c>
      <c r="R2994" s="7" t="s">
        <v>8360</v>
      </c>
      <c r="S2994" s="13">
        <f t="shared" si="92"/>
        <v>42622.767476851848</v>
      </c>
      <c r="T2994" s="13">
        <f t="shared" si="9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>ROUNDUP((E2995/D2995)*100,0)</f>
        <v>101</v>
      </c>
      <c r="P2995" s="6">
        <f xml:space="preserve"> IFERROR(ROUNDUP(E2995/L2995,2),0)</f>
        <v>45.6</v>
      </c>
      <c r="Q2995" s="7" t="s">
        <v>8337</v>
      </c>
      <c r="R2995" s="7" t="s">
        <v>8360</v>
      </c>
      <c r="S2995" s="13">
        <f t="shared" si="92"/>
        <v>42390.838738425926</v>
      </c>
      <c r="T2995" s="13">
        <f t="shared" si="9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>ROUNDUP((E2996/D2996)*100,0)</f>
        <v>458</v>
      </c>
      <c r="P2996" s="6">
        <f xml:space="preserve"> IFERROR(ROUNDUP(E2996/L2996,2),0)</f>
        <v>23.28</v>
      </c>
      <c r="Q2996" s="7" t="s">
        <v>8337</v>
      </c>
      <c r="R2996" s="7" t="s">
        <v>8360</v>
      </c>
      <c r="S2996" s="13">
        <f t="shared" si="92"/>
        <v>41885.478842592594</v>
      </c>
      <c r="T2996" s="13">
        <f t="shared" si="93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>ROUNDUP((E2997/D2997)*100,0)</f>
        <v>105</v>
      </c>
      <c r="P2997" s="6">
        <f xml:space="preserve"> IFERROR(ROUNDUP(E2997/L2997,2),0)</f>
        <v>63.23</v>
      </c>
      <c r="Q2997" s="7" t="s">
        <v>8337</v>
      </c>
      <c r="R2997" s="7" t="s">
        <v>8360</v>
      </c>
      <c r="S2997" s="13">
        <f t="shared" si="92"/>
        <v>42724.665173611109</v>
      </c>
      <c r="T2997" s="13">
        <f t="shared" si="93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>ROUNDUP((E2998/D2998)*100,0)</f>
        <v>172</v>
      </c>
      <c r="P2998" s="6">
        <f xml:space="preserve"> IFERROR(ROUNDUP(E2998/L2998,2),0)</f>
        <v>153.53</v>
      </c>
      <c r="Q2998" s="7" t="s">
        <v>8337</v>
      </c>
      <c r="R2998" s="7" t="s">
        <v>8360</v>
      </c>
      <c r="S2998" s="13">
        <f t="shared" si="92"/>
        <v>42090.912500000006</v>
      </c>
      <c r="T2998" s="13">
        <f t="shared" si="93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>ROUNDUP((E2999/D2999)*100,0)</f>
        <v>104</v>
      </c>
      <c r="P2999" s="6">
        <f xml:space="preserve"> IFERROR(ROUNDUP(E2999/L2999,2),0)</f>
        <v>90.2</v>
      </c>
      <c r="Q2999" s="7" t="s">
        <v>8337</v>
      </c>
      <c r="R2999" s="7" t="s">
        <v>8360</v>
      </c>
      <c r="S2999" s="13">
        <f t="shared" si="92"/>
        <v>42775.733715277776</v>
      </c>
      <c r="T2999" s="13">
        <f t="shared" si="93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>ROUNDUP((E3000/D3000)*100,0)</f>
        <v>104</v>
      </c>
      <c r="P3000" s="6">
        <f xml:space="preserve"> IFERROR(ROUNDUP(E3000/L3000,2),0)</f>
        <v>118.98</v>
      </c>
      <c r="Q3000" s="7" t="s">
        <v>8337</v>
      </c>
      <c r="R3000" s="7" t="s">
        <v>8360</v>
      </c>
      <c r="S3000" s="13">
        <f t="shared" si="92"/>
        <v>41778.193622685183</v>
      </c>
      <c r="T3000" s="13">
        <f t="shared" si="93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>ROUNDUP((E3001/D3001)*100,0)</f>
        <v>119</v>
      </c>
      <c r="P3001" s="6">
        <f xml:space="preserve"> IFERROR(ROUNDUP(E3001/L3001,2),0)</f>
        <v>80.25</v>
      </c>
      <c r="Q3001" s="7" t="s">
        <v>8337</v>
      </c>
      <c r="R3001" s="7" t="s">
        <v>8360</v>
      </c>
      <c r="S3001" s="13">
        <f t="shared" si="92"/>
        <v>42780.740277777775</v>
      </c>
      <c r="T3001" s="13">
        <f t="shared" si="93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>ROUNDUP((E3002/D3002)*100,0)</f>
        <v>100</v>
      </c>
      <c r="P3002" s="6">
        <f xml:space="preserve"> IFERROR(ROUNDUP(E3002/L3002,2),0)</f>
        <v>62.5</v>
      </c>
      <c r="Q3002" s="7" t="s">
        <v>8337</v>
      </c>
      <c r="R3002" s="7" t="s">
        <v>8360</v>
      </c>
      <c r="S3002" s="13">
        <f t="shared" si="92"/>
        <v>42752.827199074076</v>
      </c>
      <c r="T3002" s="13">
        <f t="shared" si="9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>ROUNDUP((E3003/D3003)*100,0)</f>
        <v>319</v>
      </c>
      <c r="P3003" s="6">
        <f xml:space="preserve"> IFERROR(ROUNDUP(E3003/L3003,2),0)</f>
        <v>131.38</v>
      </c>
      <c r="Q3003" s="7" t="s">
        <v>8337</v>
      </c>
      <c r="R3003" s="7" t="s">
        <v>8360</v>
      </c>
      <c r="S3003" s="13">
        <f t="shared" si="92"/>
        <v>42534.895625000005</v>
      </c>
      <c r="T3003" s="13">
        <f t="shared" si="9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>ROUNDUP((E3004/D3004)*100,0)</f>
        <v>109</v>
      </c>
      <c r="P3004" s="6">
        <f xml:space="preserve"> IFERROR(ROUNDUP(E3004/L3004,2),0)</f>
        <v>73.040000000000006</v>
      </c>
      <c r="Q3004" s="7" t="s">
        <v>8337</v>
      </c>
      <c r="R3004" s="7" t="s">
        <v>8360</v>
      </c>
      <c r="S3004" s="13">
        <f t="shared" si="92"/>
        <v>41239.83625</v>
      </c>
      <c r="T3004" s="13">
        <f t="shared" si="93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>ROUNDUP((E3005/D3005)*100,0)</f>
        <v>102</v>
      </c>
      <c r="P3005" s="6">
        <f xml:space="preserve"> IFERROR(ROUNDUP(E3005/L3005,2),0)</f>
        <v>178.53</v>
      </c>
      <c r="Q3005" s="7" t="s">
        <v>8337</v>
      </c>
      <c r="R3005" s="7" t="s">
        <v>8360</v>
      </c>
      <c r="S3005" s="13">
        <f t="shared" si="92"/>
        <v>42398.849259259259</v>
      </c>
      <c r="T3005" s="13">
        <f t="shared" si="9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>ROUNDUP((E3006/D3006)*100,0)</f>
        <v>113</v>
      </c>
      <c r="P3006" s="6">
        <f xml:space="preserve"> IFERROR(ROUNDUP(E3006/L3006,2),0)</f>
        <v>162.91</v>
      </c>
      <c r="Q3006" s="7" t="s">
        <v>8337</v>
      </c>
      <c r="R3006" s="7" t="s">
        <v>8360</v>
      </c>
      <c r="S3006" s="13">
        <f t="shared" si="92"/>
        <v>41928.881064814814</v>
      </c>
      <c r="T3006" s="13">
        <f t="shared" si="9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>ROUNDUP((E3007/D3007)*100,0)</f>
        <v>121</v>
      </c>
      <c r="P3007" s="6">
        <f xml:space="preserve"> IFERROR(ROUNDUP(E3007/L3007,2),0)</f>
        <v>108.25</v>
      </c>
      <c r="Q3007" s="7" t="s">
        <v>8337</v>
      </c>
      <c r="R3007" s="7" t="s">
        <v>8360</v>
      </c>
      <c r="S3007" s="13">
        <f t="shared" si="92"/>
        <v>41888.674826388888</v>
      </c>
      <c r="T3007" s="13">
        <f t="shared" si="93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>ROUNDUP((E3008/D3008)*100,0)</f>
        <v>108</v>
      </c>
      <c r="P3008" s="6">
        <f xml:space="preserve"> IFERROR(ROUNDUP(E3008/L3008,2),0)</f>
        <v>88.87</v>
      </c>
      <c r="Q3008" s="7" t="s">
        <v>8337</v>
      </c>
      <c r="R3008" s="7" t="s">
        <v>8360</v>
      </c>
      <c r="S3008" s="13">
        <f t="shared" si="92"/>
        <v>41957.756840277783</v>
      </c>
      <c r="T3008" s="13">
        <f t="shared" si="9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>ROUNDUP((E3009/D3009)*100,0)</f>
        <v>180</v>
      </c>
      <c r="P3009" s="6">
        <f xml:space="preserve"> IFERROR(ROUNDUP(E3009/L3009,2),0)</f>
        <v>54</v>
      </c>
      <c r="Q3009" s="7" t="s">
        <v>8337</v>
      </c>
      <c r="R3009" s="7" t="s">
        <v>8360</v>
      </c>
      <c r="S3009" s="13">
        <f t="shared" si="92"/>
        <v>42098.216238425928</v>
      </c>
      <c r="T3009" s="13">
        <f t="shared" si="9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>ROUNDUP((E3010/D3010)*100,0)</f>
        <v>102</v>
      </c>
      <c r="P3010" s="6">
        <f xml:space="preserve"> IFERROR(ROUNDUP(E3010/L3010,2),0)</f>
        <v>116.74000000000001</v>
      </c>
      <c r="Q3010" s="7" t="s">
        <v>8337</v>
      </c>
      <c r="R3010" s="7" t="s">
        <v>8360</v>
      </c>
      <c r="S3010" s="13">
        <f t="shared" si="92"/>
        <v>42360.212025462963</v>
      </c>
      <c r="T3010" s="13">
        <f t="shared" si="9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>ROUNDUP((E3011/D3011)*100,0)</f>
        <v>120</v>
      </c>
      <c r="P3011" s="6">
        <f xml:space="preserve"> IFERROR(ROUNDUP(E3011/L3011,2),0)</f>
        <v>233.89999999999998</v>
      </c>
      <c r="Q3011" s="7" t="s">
        <v>8337</v>
      </c>
      <c r="R3011" s="7" t="s">
        <v>8360</v>
      </c>
      <c r="S3011" s="13">
        <f t="shared" ref="S3011:S3074" si="94">(((J3011/60)/60)/24)+DATE(1970,1,1)</f>
        <v>41939.569907407407</v>
      </c>
      <c r="T3011" s="13">
        <f t="shared" ref="T3011:T3074" si="95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>ROUNDUP((E3012/D3012)*100,0)</f>
        <v>158</v>
      </c>
      <c r="P3012" s="6">
        <f xml:space="preserve"> IFERROR(ROUNDUP(E3012/L3012,2),0)</f>
        <v>158</v>
      </c>
      <c r="Q3012" s="7" t="s">
        <v>8337</v>
      </c>
      <c r="R3012" s="7" t="s">
        <v>8360</v>
      </c>
      <c r="S3012" s="13">
        <f t="shared" si="94"/>
        <v>41996.832395833335</v>
      </c>
      <c r="T3012" s="13">
        <f t="shared" si="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>ROUNDUP((E3013/D3013)*100,0)</f>
        <v>124</v>
      </c>
      <c r="P3013" s="6">
        <f xml:space="preserve"> IFERROR(ROUNDUP(E3013/L3013,2),0)</f>
        <v>14.84</v>
      </c>
      <c r="Q3013" s="7" t="s">
        <v>8337</v>
      </c>
      <c r="R3013" s="7" t="s">
        <v>8360</v>
      </c>
      <c r="S3013" s="13">
        <f t="shared" si="94"/>
        <v>42334.468935185185</v>
      </c>
      <c r="T3013" s="13">
        <f t="shared" si="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>ROUNDUP((E3014/D3014)*100,0)</f>
        <v>118</v>
      </c>
      <c r="P3014" s="6">
        <f xml:space="preserve"> IFERROR(ROUNDUP(E3014/L3014,2),0)</f>
        <v>85.190000000000012</v>
      </c>
      <c r="Q3014" s="7" t="s">
        <v>8337</v>
      </c>
      <c r="R3014" s="7" t="s">
        <v>8360</v>
      </c>
      <c r="S3014" s="13">
        <f t="shared" si="94"/>
        <v>42024.702893518523</v>
      </c>
      <c r="T3014" s="13">
        <f t="shared" si="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>ROUNDUP((E3015/D3015)*100,0)</f>
        <v>157</v>
      </c>
      <c r="P3015" s="6">
        <f xml:space="preserve"> IFERROR(ROUNDUP(E3015/L3015,2),0)</f>
        <v>146.69999999999999</v>
      </c>
      <c r="Q3015" s="7" t="s">
        <v>8337</v>
      </c>
      <c r="R3015" s="7" t="s">
        <v>8360</v>
      </c>
      <c r="S3015" s="13">
        <f t="shared" si="94"/>
        <v>42146.836215277777</v>
      </c>
      <c r="T3015" s="13">
        <f t="shared" si="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>ROUNDUP((E3016/D3016)*100,0)</f>
        <v>114</v>
      </c>
      <c r="P3016" s="6">
        <f xml:space="preserve"> IFERROR(ROUNDUP(E3016/L3016,2),0)</f>
        <v>50.769999999999996</v>
      </c>
      <c r="Q3016" s="7" t="s">
        <v>8337</v>
      </c>
      <c r="R3016" s="7" t="s">
        <v>8360</v>
      </c>
      <c r="S3016" s="13">
        <f t="shared" si="94"/>
        <v>41920.123611111114</v>
      </c>
      <c r="T3016" s="13">
        <f t="shared" si="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>ROUNDUP((E3017/D3017)*100,0)</f>
        <v>104</v>
      </c>
      <c r="P3017" s="6">
        <f xml:space="preserve"> IFERROR(ROUNDUP(E3017/L3017,2),0)</f>
        <v>87.7</v>
      </c>
      <c r="Q3017" s="7" t="s">
        <v>8337</v>
      </c>
      <c r="R3017" s="7" t="s">
        <v>8360</v>
      </c>
      <c r="S3017" s="13">
        <f t="shared" si="94"/>
        <v>41785.72729166667</v>
      </c>
      <c r="T3017" s="13">
        <f t="shared" si="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>ROUNDUP((E3018/D3018)*100,0)</f>
        <v>103</v>
      </c>
      <c r="P3018" s="6">
        <f xml:space="preserve"> IFERROR(ROUNDUP(E3018/L3018,2),0)</f>
        <v>242.28</v>
      </c>
      <c r="Q3018" s="7" t="s">
        <v>8337</v>
      </c>
      <c r="R3018" s="7" t="s">
        <v>8360</v>
      </c>
      <c r="S3018" s="13">
        <f t="shared" si="94"/>
        <v>41778.548055555555</v>
      </c>
      <c r="T3018" s="13">
        <f t="shared" si="95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>ROUNDUP((E3019/D3019)*100,0)</f>
        <v>106</v>
      </c>
      <c r="P3019" s="6">
        <f xml:space="preserve"> IFERROR(ROUNDUP(E3019/L3019,2),0)</f>
        <v>146.44999999999999</v>
      </c>
      <c r="Q3019" s="7" t="s">
        <v>8337</v>
      </c>
      <c r="R3019" s="7" t="s">
        <v>8360</v>
      </c>
      <c r="S3019" s="13">
        <f t="shared" si="94"/>
        <v>41841.850034722222</v>
      </c>
      <c r="T3019" s="13">
        <f t="shared" si="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>ROUNDUP((E3020/D3020)*100,0)</f>
        <v>101</v>
      </c>
      <c r="P3020" s="6">
        <f xml:space="preserve"> IFERROR(ROUNDUP(E3020/L3020,2),0)</f>
        <v>103.18</v>
      </c>
      <c r="Q3020" s="7" t="s">
        <v>8337</v>
      </c>
      <c r="R3020" s="7" t="s">
        <v>8360</v>
      </c>
      <c r="S3020" s="13">
        <f t="shared" si="94"/>
        <v>42163.29833333334</v>
      </c>
      <c r="T3020" s="13">
        <f t="shared" si="95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>ROUNDUP((E3021/D3021)*100,0)</f>
        <v>122</v>
      </c>
      <c r="P3021" s="6">
        <f xml:space="preserve"> IFERROR(ROUNDUP(E3021/L3021,2),0)</f>
        <v>80.47</v>
      </c>
      <c r="Q3021" s="7" t="s">
        <v>8337</v>
      </c>
      <c r="R3021" s="7" t="s">
        <v>8360</v>
      </c>
      <c r="S3021" s="13">
        <f t="shared" si="94"/>
        <v>41758.833564814813</v>
      </c>
      <c r="T3021" s="13">
        <f t="shared" si="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>ROUNDUP((E3022/D3022)*100,0)</f>
        <v>101</v>
      </c>
      <c r="P3022" s="6">
        <f xml:space="preserve"> IFERROR(ROUNDUP(E3022/L3022,2),0)</f>
        <v>234.67</v>
      </c>
      <c r="Q3022" s="7" t="s">
        <v>8337</v>
      </c>
      <c r="R3022" s="7" t="s">
        <v>8360</v>
      </c>
      <c r="S3022" s="13">
        <f t="shared" si="94"/>
        <v>42170.846446759257</v>
      </c>
      <c r="T3022" s="13">
        <f t="shared" si="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>ROUNDUP((E3023/D3023)*100,0)</f>
        <v>117</v>
      </c>
      <c r="P3023" s="6">
        <f xml:space="preserve"> IFERROR(ROUNDUP(E3023/L3023,2),0)</f>
        <v>50.69</v>
      </c>
      <c r="Q3023" s="7" t="s">
        <v>8337</v>
      </c>
      <c r="R3023" s="7" t="s">
        <v>8360</v>
      </c>
      <c r="S3023" s="13">
        <f t="shared" si="94"/>
        <v>42660.618854166663</v>
      </c>
      <c r="T3023" s="13">
        <f t="shared" si="95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>ROUNDUP((E3024/D3024)*100,0)</f>
        <v>101</v>
      </c>
      <c r="P3024" s="6">
        <f xml:space="preserve"> IFERROR(ROUNDUP(E3024/L3024,2),0)</f>
        <v>162.70999999999998</v>
      </c>
      <c r="Q3024" s="7" t="s">
        <v>8337</v>
      </c>
      <c r="R3024" s="7" t="s">
        <v>8360</v>
      </c>
      <c r="S3024" s="13">
        <f t="shared" si="94"/>
        <v>42564.95380787037</v>
      </c>
      <c r="T3024" s="13">
        <f t="shared" si="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>ROUNDUP((E3025/D3025)*100,0)</f>
        <v>103</v>
      </c>
      <c r="P3025" s="6">
        <f xml:space="preserve"> IFERROR(ROUNDUP(E3025/L3025,2),0)</f>
        <v>120.17</v>
      </c>
      <c r="Q3025" s="7" t="s">
        <v>8337</v>
      </c>
      <c r="R3025" s="7" t="s">
        <v>8360</v>
      </c>
      <c r="S3025" s="13">
        <f t="shared" si="94"/>
        <v>42121.675763888896</v>
      </c>
      <c r="T3025" s="13">
        <f t="shared" si="95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>ROUNDUP((E3026/D3026)*100,0)</f>
        <v>247</v>
      </c>
      <c r="P3026" s="6">
        <f xml:space="preserve"> IFERROR(ROUNDUP(E3026/L3026,2),0)</f>
        <v>67.7</v>
      </c>
      <c r="Q3026" s="7" t="s">
        <v>8337</v>
      </c>
      <c r="R3026" s="7" t="s">
        <v>8360</v>
      </c>
      <c r="S3026" s="13">
        <f t="shared" si="94"/>
        <v>41158.993923611109</v>
      </c>
      <c r="T3026" s="13">
        <f t="shared" si="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>ROUNDUP((E3027/D3027)*100,0)</f>
        <v>303</v>
      </c>
      <c r="P3027" s="6">
        <f xml:space="preserve"> IFERROR(ROUNDUP(E3027/L3027,2),0)</f>
        <v>52.11</v>
      </c>
      <c r="Q3027" s="7" t="s">
        <v>8337</v>
      </c>
      <c r="R3027" s="7" t="s">
        <v>8360</v>
      </c>
      <c r="S3027" s="13">
        <f t="shared" si="94"/>
        <v>41761.509409722225</v>
      </c>
      <c r="T3027" s="13">
        <f t="shared" si="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>ROUNDUP((E3028/D3028)*100,0)</f>
        <v>144</v>
      </c>
      <c r="P3028" s="6">
        <f xml:space="preserve"> IFERROR(ROUNDUP(E3028/L3028,2),0)</f>
        <v>51.6</v>
      </c>
      <c r="Q3028" s="7" t="s">
        <v>8337</v>
      </c>
      <c r="R3028" s="7" t="s">
        <v>8360</v>
      </c>
      <c r="S3028" s="13">
        <f t="shared" si="94"/>
        <v>42783.459398148145</v>
      </c>
      <c r="T3028" s="13">
        <f t="shared" si="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>ROUNDUP((E3029/D3029)*100,0)</f>
        <v>132</v>
      </c>
      <c r="P3029" s="6">
        <f xml:space="preserve"> IFERROR(ROUNDUP(E3029/L3029,2),0)</f>
        <v>164.3</v>
      </c>
      <c r="Q3029" s="7" t="s">
        <v>8337</v>
      </c>
      <c r="R3029" s="7" t="s">
        <v>8360</v>
      </c>
      <c r="S3029" s="13">
        <f t="shared" si="94"/>
        <v>42053.704293981486</v>
      </c>
      <c r="T3029" s="13">
        <f t="shared" si="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>ROUNDUP((E3030/D3030)*100,0)</f>
        <v>169</v>
      </c>
      <c r="P3030" s="6">
        <f xml:space="preserve"> IFERROR(ROUNDUP(E3030/L3030,2),0)</f>
        <v>84.86</v>
      </c>
      <c r="Q3030" s="7" t="s">
        <v>8337</v>
      </c>
      <c r="R3030" s="7" t="s">
        <v>8360</v>
      </c>
      <c r="S3030" s="13">
        <f t="shared" si="94"/>
        <v>42567.264178240745</v>
      </c>
      <c r="T3030" s="13">
        <f t="shared" si="95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>ROUNDUP((E3031/D3031)*100,0)</f>
        <v>110</v>
      </c>
      <c r="P3031" s="6">
        <f xml:space="preserve"> IFERROR(ROUNDUP(E3031/L3031,2),0)</f>
        <v>94.550000000000011</v>
      </c>
      <c r="Q3031" s="7" t="s">
        <v>8337</v>
      </c>
      <c r="R3031" s="7" t="s">
        <v>8360</v>
      </c>
      <c r="S3031" s="13">
        <f t="shared" si="94"/>
        <v>41932.708877314813</v>
      </c>
      <c r="T3031" s="13">
        <f t="shared" si="95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>ROUNDUP((E3032/D3032)*100,0)</f>
        <v>107</v>
      </c>
      <c r="P3032" s="6">
        <f xml:space="preserve"> IFERROR(ROUNDUP(E3032/L3032,2),0)</f>
        <v>45.54</v>
      </c>
      <c r="Q3032" s="7" t="s">
        <v>8337</v>
      </c>
      <c r="R3032" s="7" t="s">
        <v>8360</v>
      </c>
      <c r="S3032" s="13">
        <f t="shared" si="94"/>
        <v>42233.747349537036</v>
      </c>
      <c r="T3032" s="13">
        <f t="shared" si="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>ROUNDUP((E3033/D3033)*100,0)</f>
        <v>100</v>
      </c>
      <c r="P3033" s="6">
        <f xml:space="preserve"> IFERROR(ROUNDUP(E3033/L3033,2),0)</f>
        <v>51.73</v>
      </c>
      <c r="Q3033" s="7" t="s">
        <v>8337</v>
      </c>
      <c r="R3033" s="7" t="s">
        <v>8360</v>
      </c>
      <c r="S3033" s="13">
        <f t="shared" si="94"/>
        <v>42597.882488425923</v>
      </c>
      <c r="T3033" s="13">
        <f t="shared" si="95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>ROUNDUP((E3034/D3034)*100,0)</f>
        <v>128</v>
      </c>
      <c r="P3034" s="6">
        <f xml:space="preserve"> IFERROR(ROUNDUP(E3034/L3034,2),0)</f>
        <v>50.88</v>
      </c>
      <c r="Q3034" s="7" t="s">
        <v>8337</v>
      </c>
      <c r="R3034" s="7" t="s">
        <v>8360</v>
      </c>
      <c r="S3034" s="13">
        <f t="shared" si="94"/>
        <v>42228.044664351852</v>
      </c>
      <c r="T3034" s="13">
        <f t="shared" si="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>ROUNDUP((E3035/D3035)*100,0)</f>
        <v>147</v>
      </c>
      <c r="P3035" s="6">
        <f xml:space="preserve"> IFERROR(ROUNDUP(E3035/L3035,2),0)</f>
        <v>191.14</v>
      </c>
      <c r="Q3035" s="7" t="s">
        <v>8337</v>
      </c>
      <c r="R3035" s="7" t="s">
        <v>8360</v>
      </c>
      <c r="S3035" s="13">
        <f t="shared" si="94"/>
        <v>42570.110243055555</v>
      </c>
      <c r="T3035" s="13">
        <f t="shared" si="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>ROUNDUP((E3036/D3036)*100,0)</f>
        <v>113</v>
      </c>
      <c r="P3036" s="6">
        <f xml:space="preserve"> IFERROR(ROUNDUP(E3036/L3036,2),0)</f>
        <v>89.320000000000007</v>
      </c>
      <c r="Q3036" s="7" t="s">
        <v>8337</v>
      </c>
      <c r="R3036" s="7" t="s">
        <v>8360</v>
      </c>
      <c r="S3036" s="13">
        <f t="shared" si="94"/>
        <v>42644.535358796296</v>
      </c>
      <c r="T3036" s="13">
        <f t="shared" si="95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>ROUNDUP((E3037/D3037)*100,0)</f>
        <v>109</v>
      </c>
      <c r="P3037" s="6">
        <f xml:space="preserve"> IFERROR(ROUNDUP(E3037/L3037,2),0)</f>
        <v>88.59</v>
      </c>
      <c r="Q3037" s="7" t="s">
        <v>8337</v>
      </c>
      <c r="R3037" s="7" t="s">
        <v>8360</v>
      </c>
      <c r="S3037" s="13">
        <f t="shared" si="94"/>
        <v>41368.560289351852</v>
      </c>
      <c r="T3037" s="13">
        <f t="shared" si="95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>ROUNDUP((E3038/D3038)*100,0)</f>
        <v>127</v>
      </c>
      <c r="P3038" s="6">
        <f xml:space="preserve"> IFERROR(ROUNDUP(E3038/L3038,2),0)</f>
        <v>96.31</v>
      </c>
      <c r="Q3038" s="7" t="s">
        <v>8337</v>
      </c>
      <c r="R3038" s="7" t="s">
        <v>8360</v>
      </c>
      <c r="S3038" s="13">
        <f t="shared" si="94"/>
        <v>41466.785231481481</v>
      </c>
      <c r="T3038" s="13">
        <f t="shared" si="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>ROUNDUP((E3039/D3039)*100,0)</f>
        <v>214</v>
      </c>
      <c r="P3039" s="6">
        <f xml:space="preserve"> IFERROR(ROUNDUP(E3039/L3039,2),0)</f>
        <v>33.32</v>
      </c>
      <c r="Q3039" s="7" t="s">
        <v>8337</v>
      </c>
      <c r="R3039" s="7" t="s">
        <v>8360</v>
      </c>
      <c r="S3039" s="13">
        <f t="shared" si="94"/>
        <v>40378.893206018518</v>
      </c>
      <c r="T3039" s="13">
        <f t="shared" si="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>ROUNDUP((E3040/D3040)*100,0)</f>
        <v>101</v>
      </c>
      <c r="P3040" s="6">
        <f xml:space="preserve"> IFERROR(ROUNDUP(E3040/L3040,2),0)</f>
        <v>37.229999999999997</v>
      </c>
      <c r="Q3040" s="7" t="s">
        <v>8337</v>
      </c>
      <c r="R3040" s="7" t="s">
        <v>8360</v>
      </c>
      <c r="S3040" s="13">
        <f t="shared" si="94"/>
        <v>42373.252280092594</v>
      </c>
      <c r="T3040" s="13">
        <f t="shared" si="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>ROUNDUP((E3041/D3041)*100,0)</f>
        <v>109</v>
      </c>
      <c r="P3041" s="6">
        <f xml:space="preserve"> IFERROR(ROUNDUP(E3041/L3041,2),0)</f>
        <v>92.14</v>
      </c>
      <c r="Q3041" s="7" t="s">
        <v>8337</v>
      </c>
      <c r="R3041" s="7" t="s">
        <v>8360</v>
      </c>
      <c r="S3041" s="13">
        <f t="shared" si="94"/>
        <v>41610.794421296298</v>
      </c>
      <c r="T3041" s="13">
        <f t="shared" si="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>ROUNDUP((E3042/D3042)*100,0)</f>
        <v>108</v>
      </c>
      <c r="P3042" s="6">
        <f xml:space="preserve"> IFERROR(ROUNDUP(E3042/L3042,2),0)</f>
        <v>76.790000000000006</v>
      </c>
      <c r="Q3042" s="7" t="s">
        <v>8337</v>
      </c>
      <c r="R3042" s="7" t="s">
        <v>8360</v>
      </c>
      <c r="S3042" s="13">
        <f t="shared" si="94"/>
        <v>42177.791909722218</v>
      </c>
      <c r="T3042" s="13">
        <f t="shared" si="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>ROUNDUP((E3043/D3043)*100,0)</f>
        <v>111</v>
      </c>
      <c r="P3043" s="6">
        <f xml:space="preserve"> IFERROR(ROUNDUP(E3043/L3043,2),0)</f>
        <v>96.53</v>
      </c>
      <c r="Q3043" s="7" t="s">
        <v>8337</v>
      </c>
      <c r="R3043" s="7" t="s">
        <v>8360</v>
      </c>
      <c r="S3043" s="13">
        <f t="shared" si="94"/>
        <v>42359.868611111116</v>
      </c>
      <c r="T3043" s="13">
        <f t="shared" si="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>ROUNDUP((E3044/D3044)*100,0)</f>
        <v>128</v>
      </c>
      <c r="P3044" s="6">
        <f xml:space="preserve"> IFERROR(ROUNDUP(E3044/L3044,2),0)</f>
        <v>51.9</v>
      </c>
      <c r="Q3044" s="7" t="s">
        <v>8337</v>
      </c>
      <c r="R3044" s="7" t="s">
        <v>8360</v>
      </c>
      <c r="S3044" s="13">
        <f t="shared" si="94"/>
        <v>42253.688043981485</v>
      </c>
      <c r="T3044" s="13">
        <f t="shared" si="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>ROUNDUP((E3045/D3045)*100,0)</f>
        <v>111</v>
      </c>
      <c r="P3045" s="6">
        <f xml:space="preserve"> IFERROR(ROUNDUP(E3045/L3045,2),0)</f>
        <v>128.91999999999999</v>
      </c>
      <c r="Q3045" s="7" t="s">
        <v>8337</v>
      </c>
      <c r="R3045" s="7" t="s">
        <v>8360</v>
      </c>
      <c r="S3045" s="13">
        <f t="shared" si="94"/>
        <v>42083.070590277777</v>
      </c>
      <c r="T3045" s="13">
        <f t="shared" si="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>ROUNDUP((E3046/D3046)*100,0)</f>
        <v>110</v>
      </c>
      <c r="P3046" s="6">
        <f xml:space="preserve"> IFERROR(ROUNDUP(E3046/L3046,2),0)</f>
        <v>84.11</v>
      </c>
      <c r="Q3046" s="7" t="s">
        <v>8337</v>
      </c>
      <c r="R3046" s="7" t="s">
        <v>8360</v>
      </c>
      <c r="S3046" s="13">
        <f t="shared" si="94"/>
        <v>42387.7268287037</v>
      </c>
      <c r="T3046" s="13">
        <f t="shared" si="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>ROUNDUP((E3047/D3047)*100,0)</f>
        <v>133</v>
      </c>
      <c r="P3047" s="6">
        <f xml:space="preserve"> IFERROR(ROUNDUP(E3047/L3047,2),0)</f>
        <v>82.95</v>
      </c>
      <c r="Q3047" s="7" t="s">
        <v>8337</v>
      </c>
      <c r="R3047" s="7" t="s">
        <v>8360</v>
      </c>
      <c r="S3047" s="13">
        <f t="shared" si="94"/>
        <v>41843.155729166669</v>
      </c>
      <c r="T3047" s="13">
        <f t="shared" si="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>ROUNDUP((E3048/D3048)*100,0)</f>
        <v>191</v>
      </c>
      <c r="P3048" s="6">
        <f xml:space="preserve"> IFERROR(ROUNDUP(E3048/L3048,2),0)</f>
        <v>259.95</v>
      </c>
      <c r="Q3048" s="7" t="s">
        <v>8337</v>
      </c>
      <c r="R3048" s="7" t="s">
        <v>8360</v>
      </c>
      <c r="S3048" s="13">
        <f t="shared" si="94"/>
        <v>41862.803078703706</v>
      </c>
      <c r="T3048" s="13">
        <f t="shared" si="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>ROUNDUP((E3049/D3049)*100,0)</f>
        <v>149</v>
      </c>
      <c r="P3049" s="6">
        <f xml:space="preserve"> IFERROR(ROUNDUP(E3049/L3049,2),0)</f>
        <v>37.25</v>
      </c>
      <c r="Q3049" s="7" t="s">
        <v>8337</v>
      </c>
      <c r="R3049" s="7" t="s">
        <v>8360</v>
      </c>
      <c r="S3049" s="13">
        <f t="shared" si="94"/>
        <v>42443.989050925928</v>
      </c>
      <c r="T3049" s="13">
        <f t="shared" si="95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>ROUNDUP((E3050/D3050)*100,0)</f>
        <v>167</v>
      </c>
      <c r="P3050" s="6">
        <f xml:space="preserve"> IFERROR(ROUNDUP(E3050/L3050,2),0)</f>
        <v>177.03</v>
      </c>
      <c r="Q3050" s="7" t="s">
        <v>8337</v>
      </c>
      <c r="R3050" s="7" t="s">
        <v>8360</v>
      </c>
      <c r="S3050" s="13">
        <f t="shared" si="94"/>
        <v>41975.901180555549</v>
      </c>
      <c r="T3050" s="13">
        <f t="shared" si="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>ROUNDUP((E3051/D3051)*100,0)</f>
        <v>107</v>
      </c>
      <c r="P3051" s="6">
        <f xml:space="preserve"> IFERROR(ROUNDUP(E3051/L3051,2),0)</f>
        <v>74.08</v>
      </c>
      <c r="Q3051" s="7" t="s">
        <v>8337</v>
      </c>
      <c r="R3051" s="7" t="s">
        <v>8360</v>
      </c>
      <c r="S3051" s="13">
        <f t="shared" si="94"/>
        <v>42139.014525462961</v>
      </c>
      <c r="T3051" s="13">
        <f t="shared" si="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>ROUNDUP((E3052/D3052)*100,0)</f>
        <v>106</v>
      </c>
      <c r="P3052" s="6">
        <f xml:space="preserve"> IFERROR(ROUNDUP(E3052/L3052,2),0)</f>
        <v>70.67</v>
      </c>
      <c r="Q3052" s="7" t="s">
        <v>8337</v>
      </c>
      <c r="R3052" s="7" t="s">
        <v>8360</v>
      </c>
      <c r="S3052" s="13">
        <f t="shared" si="94"/>
        <v>42465.16851851852</v>
      </c>
      <c r="T3052" s="13">
        <f t="shared" si="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>ROUNDUP((E3053/D3053)*100,0)</f>
        <v>24</v>
      </c>
      <c r="P3053" s="6">
        <f xml:space="preserve"> IFERROR(ROUNDUP(E3053/L3053,2),0)</f>
        <v>23.630000000000003</v>
      </c>
      <c r="Q3053" s="7" t="s">
        <v>8337</v>
      </c>
      <c r="R3053" s="7" t="s">
        <v>8360</v>
      </c>
      <c r="S3053" s="13">
        <f t="shared" si="94"/>
        <v>42744.416030092587</v>
      </c>
      <c r="T3053" s="13">
        <f t="shared" si="9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>ROUNDUP((E3054/D3054)*100,0)</f>
        <v>1</v>
      </c>
      <c r="P3054" s="6">
        <f xml:space="preserve"> IFERROR(ROUNDUP(E3054/L3054,2),0)</f>
        <v>37.5</v>
      </c>
      <c r="Q3054" s="7" t="s">
        <v>8337</v>
      </c>
      <c r="R3054" s="7" t="s">
        <v>8360</v>
      </c>
      <c r="S3054" s="13">
        <f t="shared" si="94"/>
        <v>42122.670069444444</v>
      </c>
      <c r="T3054" s="13">
        <f t="shared" si="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>ROUNDUP((E3055/D3055)*100,0)</f>
        <v>1</v>
      </c>
      <c r="P3055" s="6">
        <f xml:space="preserve"> IFERROR(ROUNDUP(E3055/L3055,2),0)</f>
        <v>13.34</v>
      </c>
      <c r="Q3055" s="7" t="s">
        <v>8337</v>
      </c>
      <c r="R3055" s="7" t="s">
        <v>8360</v>
      </c>
      <c r="S3055" s="13">
        <f t="shared" si="94"/>
        <v>41862.761724537035</v>
      </c>
      <c r="T3055" s="13">
        <f t="shared" si="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>ROUNDUP((E3056/D3056)*100,0)</f>
        <v>0</v>
      </c>
      <c r="P3056" s="6">
        <f xml:space="preserve"> IFERROR(ROUNDUP(E3056/L3056,2),0)</f>
        <v>0</v>
      </c>
      <c r="Q3056" s="7" t="s">
        <v>8337</v>
      </c>
      <c r="R3056" s="7" t="s">
        <v>8360</v>
      </c>
      <c r="S3056" s="13">
        <f t="shared" si="94"/>
        <v>42027.832800925928</v>
      </c>
      <c r="T3056" s="13">
        <f t="shared" si="95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>ROUNDUP((E3057/D3057)*100,0)</f>
        <v>1</v>
      </c>
      <c r="P3057" s="6">
        <f xml:space="preserve"> IFERROR(ROUNDUP(E3057/L3057,2),0)</f>
        <v>1</v>
      </c>
      <c r="Q3057" s="7" t="s">
        <v>8337</v>
      </c>
      <c r="R3057" s="7" t="s">
        <v>8360</v>
      </c>
      <c r="S3057" s="13">
        <f t="shared" si="94"/>
        <v>41953.95821759259</v>
      </c>
      <c r="T3057" s="13">
        <f t="shared" si="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>ROUNDUP((E3058/D3058)*100,0)</f>
        <v>0</v>
      </c>
      <c r="P3058" s="6">
        <f xml:space="preserve"> IFERROR(ROUNDUP(E3058/L3058,2),0)</f>
        <v>0</v>
      </c>
      <c r="Q3058" s="7" t="s">
        <v>8337</v>
      </c>
      <c r="R3058" s="7" t="s">
        <v>8360</v>
      </c>
      <c r="S3058" s="13">
        <f t="shared" si="94"/>
        <v>41851.636388888888</v>
      </c>
      <c r="T3058" s="13">
        <f t="shared" si="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>ROUNDUP((E3059/D3059)*100,0)</f>
        <v>0</v>
      </c>
      <c r="P3059" s="6">
        <f xml:space="preserve"> IFERROR(ROUNDUP(E3059/L3059,2),0)</f>
        <v>0</v>
      </c>
      <c r="Q3059" s="7" t="s">
        <v>8337</v>
      </c>
      <c r="R3059" s="7" t="s">
        <v>8360</v>
      </c>
      <c r="S3059" s="13">
        <f t="shared" si="94"/>
        <v>42433.650590277779</v>
      </c>
      <c r="T3059" s="13">
        <f t="shared" si="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>ROUNDUP((E3060/D3060)*100,0)</f>
        <v>1</v>
      </c>
      <c r="P3060" s="6">
        <f xml:space="preserve"> IFERROR(ROUNDUP(E3060/L3060,2),0)</f>
        <v>1</v>
      </c>
      <c r="Q3060" s="7" t="s">
        <v>8337</v>
      </c>
      <c r="R3060" s="7" t="s">
        <v>8360</v>
      </c>
      <c r="S3060" s="13">
        <f t="shared" si="94"/>
        <v>42460.374305555553</v>
      </c>
      <c r="T3060" s="13">
        <f t="shared" si="95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>ROUNDUP((E3061/D3061)*100,0)</f>
        <v>4</v>
      </c>
      <c r="P3061" s="6">
        <f xml:space="preserve"> IFERROR(ROUNDUP(E3061/L3061,2),0)</f>
        <v>41</v>
      </c>
      <c r="Q3061" s="7" t="s">
        <v>8337</v>
      </c>
      <c r="R3061" s="7" t="s">
        <v>8360</v>
      </c>
      <c r="S3061" s="13">
        <f t="shared" si="94"/>
        <v>41829.935717592591</v>
      </c>
      <c r="T3061" s="13">
        <f t="shared" si="95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>ROUNDUP((E3062/D3062)*100,0)</f>
        <v>1</v>
      </c>
      <c r="P3062" s="6">
        <f xml:space="preserve"> IFERROR(ROUNDUP(E3062/L3062,2),0)</f>
        <v>55.839999999999996</v>
      </c>
      <c r="Q3062" s="7" t="s">
        <v>8337</v>
      </c>
      <c r="R3062" s="7" t="s">
        <v>8360</v>
      </c>
      <c r="S3062" s="13">
        <f t="shared" si="94"/>
        <v>42245.274699074071</v>
      </c>
      <c r="T3062" s="13">
        <f t="shared" si="9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>ROUNDUP((E3063/D3063)*100,0)</f>
        <v>0</v>
      </c>
      <c r="P3063" s="6">
        <f xml:space="preserve"> IFERROR(ROUNDUP(E3063/L3063,2),0)</f>
        <v>0</v>
      </c>
      <c r="Q3063" s="7" t="s">
        <v>8337</v>
      </c>
      <c r="R3063" s="7" t="s">
        <v>8360</v>
      </c>
      <c r="S3063" s="13">
        <f t="shared" si="94"/>
        <v>41834.784120370372</v>
      </c>
      <c r="T3063" s="13">
        <f t="shared" si="95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>ROUNDUP((E3064/D3064)*100,0)</f>
        <v>67</v>
      </c>
      <c r="P3064" s="6">
        <f xml:space="preserve"> IFERROR(ROUNDUP(E3064/L3064,2),0)</f>
        <v>99.77000000000001</v>
      </c>
      <c r="Q3064" s="7" t="s">
        <v>8337</v>
      </c>
      <c r="R3064" s="7" t="s">
        <v>8360</v>
      </c>
      <c r="S3064" s="13">
        <f t="shared" si="94"/>
        <v>42248.535787037035</v>
      </c>
      <c r="T3064" s="13">
        <f t="shared" si="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>ROUNDUP((E3065/D3065)*100,0)</f>
        <v>20</v>
      </c>
      <c r="P3065" s="6">
        <f xml:space="preserve"> IFERROR(ROUNDUP(E3065/L3065,2),0)</f>
        <v>25.53</v>
      </c>
      <c r="Q3065" s="7" t="s">
        <v>8337</v>
      </c>
      <c r="R3065" s="7" t="s">
        <v>8360</v>
      </c>
      <c r="S3065" s="13">
        <f t="shared" si="94"/>
        <v>42630.922893518517</v>
      </c>
      <c r="T3065" s="13">
        <f t="shared" si="9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>ROUNDUP((E3066/D3066)*100,0)</f>
        <v>12</v>
      </c>
      <c r="P3066" s="6">
        <f xml:space="preserve"> IFERROR(ROUNDUP(E3066/L3066,2),0)</f>
        <v>117.66000000000001</v>
      </c>
      <c r="Q3066" s="7" t="s">
        <v>8337</v>
      </c>
      <c r="R3066" s="7" t="s">
        <v>8360</v>
      </c>
      <c r="S3066" s="13">
        <f t="shared" si="94"/>
        <v>42299.130162037036</v>
      </c>
      <c r="T3066" s="13">
        <f t="shared" si="95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>ROUNDUP((E3067/D3067)*100,0)</f>
        <v>1</v>
      </c>
      <c r="P3067" s="6">
        <f xml:space="preserve"> IFERROR(ROUNDUP(E3067/L3067,2),0)</f>
        <v>5</v>
      </c>
      <c r="Q3067" s="7" t="s">
        <v>8337</v>
      </c>
      <c r="R3067" s="7" t="s">
        <v>8360</v>
      </c>
      <c r="S3067" s="13">
        <f t="shared" si="94"/>
        <v>41825.055231481485</v>
      </c>
      <c r="T3067" s="13">
        <f t="shared" si="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>ROUNDUP((E3068/D3068)*100,0)</f>
        <v>12</v>
      </c>
      <c r="P3068" s="6">
        <f xml:space="preserve"> IFERROR(ROUNDUP(E3068/L3068,2),0)</f>
        <v>2796.67</v>
      </c>
      <c r="Q3068" s="7" t="s">
        <v>8337</v>
      </c>
      <c r="R3068" s="7" t="s">
        <v>8360</v>
      </c>
      <c r="S3068" s="13">
        <f t="shared" si="94"/>
        <v>42531.228437500002</v>
      </c>
      <c r="T3068" s="13">
        <f t="shared" si="95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>ROUNDUP((E3069/D3069)*100,0)</f>
        <v>3</v>
      </c>
      <c r="P3069" s="6">
        <f xml:space="preserve"> IFERROR(ROUNDUP(E3069/L3069,2),0)</f>
        <v>200</v>
      </c>
      <c r="Q3069" s="7" t="s">
        <v>8337</v>
      </c>
      <c r="R3069" s="7" t="s">
        <v>8360</v>
      </c>
      <c r="S3069" s="13">
        <f t="shared" si="94"/>
        <v>42226.938414351855</v>
      </c>
      <c r="T3069" s="13">
        <f t="shared" si="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>ROUNDUP((E3070/D3070)*100,0)</f>
        <v>1</v>
      </c>
      <c r="P3070" s="6">
        <f xml:space="preserve"> IFERROR(ROUNDUP(E3070/L3070,2),0)</f>
        <v>87.5</v>
      </c>
      <c r="Q3070" s="7" t="s">
        <v>8337</v>
      </c>
      <c r="R3070" s="7" t="s">
        <v>8360</v>
      </c>
      <c r="S3070" s="13">
        <f t="shared" si="94"/>
        <v>42263.691574074073</v>
      </c>
      <c r="T3070" s="13">
        <f t="shared" si="95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>ROUNDUP((E3071/D3071)*100,0)</f>
        <v>15</v>
      </c>
      <c r="P3071" s="6">
        <f xml:space="preserve"> IFERROR(ROUNDUP(E3071/L3071,2),0)</f>
        <v>20.150000000000002</v>
      </c>
      <c r="Q3071" s="7" t="s">
        <v>8337</v>
      </c>
      <c r="R3071" s="7" t="s">
        <v>8360</v>
      </c>
      <c r="S3071" s="13">
        <f t="shared" si="94"/>
        <v>41957.833726851852</v>
      </c>
      <c r="T3071" s="13">
        <f t="shared" si="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>ROUNDUP((E3072/D3072)*100,0)</f>
        <v>4</v>
      </c>
      <c r="P3072" s="6">
        <f xml:space="preserve"> IFERROR(ROUNDUP(E3072/L3072,2),0)</f>
        <v>20.880000000000003</v>
      </c>
      <c r="Q3072" s="7" t="s">
        <v>8337</v>
      </c>
      <c r="R3072" s="7" t="s">
        <v>8360</v>
      </c>
      <c r="S3072" s="13">
        <f t="shared" si="94"/>
        <v>42690.733437499999</v>
      </c>
      <c r="T3072" s="13">
        <f t="shared" si="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>ROUNDUP((E3073/D3073)*100,0)</f>
        <v>60</v>
      </c>
      <c r="P3073" s="6">
        <f xml:space="preserve"> IFERROR(ROUNDUP(E3073/L3073,2),0)</f>
        <v>61.309999999999995</v>
      </c>
      <c r="Q3073" s="7" t="s">
        <v>8337</v>
      </c>
      <c r="R3073" s="7" t="s">
        <v>8360</v>
      </c>
      <c r="S3073" s="13">
        <f t="shared" si="94"/>
        <v>42097.732418981483</v>
      </c>
      <c r="T3073" s="13">
        <f t="shared" si="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>ROUNDUP((E3074/D3074)*100,0)</f>
        <v>1</v>
      </c>
      <c r="P3074" s="6">
        <f xml:space="preserve"> IFERROR(ROUNDUP(E3074/L3074,2),0)</f>
        <v>1</v>
      </c>
      <c r="Q3074" s="7" t="s">
        <v>8337</v>
      </c>
      <c r="R3074" s="7" t="s">
        <v>8360</v>
      </c>
      <c r="S3074" s="13">
        <f t="shared" si="94"/>
        <v>42658.690532407403</v>
      </c>
      <c r="T3074" s="13">
        <f t="shared" si="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>ROUNDUP((E3075/D3075)*100,0)</f>
        <v>1</v>
      </c>
      <c r="P3075" s="6">
        <f xml:space="preserve"> IFERROR(ROUNDUP(E3075/L3075,2),0)</f>
        <v>92.15</v>
      </c>
      <c r="Q3075" s="7" t="s">
        <v>8337</v>
      </c>
      <c r="R3075" s="7" t="s">
        <v>8360</v>
      </c>
      <c r="S3075" s="13">
        <f t="shared" ref="S3075:S3138" si="96">(((J3075/60)/60)/24)+DATE(1970,1,1)</f>
        <v>42111.684027777781</v>
      </c>
      <c r="T3075" s="13">
        <f t="shared" ref="T3075:T3138" si="97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>ROUNDUP((E3076/D3076)*100,0)</f>
        <v>1</v>
      </c>
      <c r="P3076" s="6">
        <f xml:space="preserve"> IFERROR(ROUNDUP(E3076/L3076,2),0)</f>
        <v>7.34</v>
      </c>
      <c r="Q3076" s="7" t="s">
        <v>8337</v>
      </c>
      <c r="R3076" s="7" t="s">
        <v>8360</v>
      </c>
      <c r="S3076" s="13">
        <f t="shared" si="96"/>
        <v>42409.571284722217</v>
      </c>
      <c r="T3076" s="13">
        <f t="shared" si="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>ROUNDUP((E3077/D3077)*100,0)</f>
        <v>9</v>
      </c>
      <c r="P3077" s="6">
        <f xml:space="preserve"> IFERROR(ROUNDUP(E3077/L3077,2),0)</f>
        <v>64.8</v>
      </c>
      <c r="Q3077" s="7" t="s">
        <v>8337</v>
      </c>
      <c r="R3077" s="7" t="s">
        <v>8360</v>
      </c>
      <c r="S3077" s="13">
        <f t="shared" si="96"/>
        <v>42551.102314814809</v>
      </c>
      <c r="T3077" s="13">
        <f t="shared" si="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>ROUNDUP((E3078/D3078)*100,0)</f>
        <v>16</v>
      </c>
      <c r="P3078" s="6">
        <f xml:space="preserve"> IFERROR(ROUNDUP(E3078/L3078,2),0)</f>
        <v>30.12</v>
      </c>
      <c r="Q3078" s="7" t="s">
        <v>8337</v>
      </c>
      <c r="R3078" s="7" t="s">
        <v>8360</v>
      </c>
      <c r="S3078" s="13">
        <f t="shared" si="96"/>
        <v>42226.651886574073</v>
      </c>
      <c r="T3078" s="13">
        <f t="shared" si="97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>ROUNDUP((E3079/D3079)*100,0)</f>
        <v>1</v>
      </c>
      <c r="P3079" s="6">
        <f xml:space="preserve"> IFERROR(ROUNDUP(E3079/L3079,2),0)</f>
        <v>52.5</v>
      </c>
      <c r="Q3079" s="7" t="s">
        <v>8337</v>
      </c>
      <c r="R3079" s="7" t="s">
        <v>8360</v>
      </c>
      <c r="S3079" s="13">
        <f t="shared" si="96"/>
        <v>42766.956921296296</v>
      </c>
      <c r="T3079" s="13">
        <f t="shared" si="97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>ROUNDUP((E3080/D3080)*100,0)</f>
        <v>1</v>
      </c>
      <c r="P3080" s="6">
        <f xml:space="preserve"> IFERROR(ROUNDUP(E3080/L3080,2),0)</f>
        <v>23.67</v>
      </c>
      <c r="Q3080" s="7" t="s">
        <v>8337</v>
      </c>
      <c r="R3080" s="7" t="s">
        <v>8360</v>
      </c>
      <c r="S3080" s="13">
        <f t="shared" si="96"/>
        <v>42031.138831018514</v>
      </c>
      <c r="T3080" s="13">
        <f t="shared" si="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>ROUNDUP((E3081/D3081)*100,0)</f>
        <v>1</v>
      </c>
      <c r="P3081" s="6">
        <f xml:space="preserve"> IFERROR(ROUNDUP(E3081/L3081,2),0)</f>
        <v>415.78</v>
      </c>
      <c r="Q3081" s="7" t="s">
        <v>8337</v>
      </c>
      <c r="R3081" s="7" t="s">
        <v>8360</v>
      </c>
      <c r="S3081" s="13">
        <f t="shared" si="96"/>
        <v>42055.713368055556</v>
      </c>
      <c r="T3081" s="13">
        <f t="shared" si="97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>ROUNDUP((E3082/D3082)*100,0)</f>
        <v>1</v>
      </c>
      <c r="P3082" s="6">
        <f xml:space="preserve"> IFERROR(ROUNDUP(E3082/L3082,2),0)</f>
        <v>53.72</v>
      </c>
      <c r="Q3082" s="7" t="s">
        <v>8337</v>
      </c>
      <c r="R3082" s="7" t="s">
        <v>8360</v>
      </c>
      <c r="S3082" s="13">
        <f t="shared" si="96"/>
        <v>41940.028287037036</v>
      </c>
      <c r="T3082" s="13">
        <f t="shared" si="97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>ROUNDUP((E3083/D3083)*100,0)</f>
        <v>1</v>
      </c>
      <c r="P3083" s="6">
        <f xml:space="preserve"> IFERROR(ROUNDUP(E3083/L3083,2),0)</f>
        <v>420.6</v>
      </c>
      <c r="Q3083" s="7" t="s">
        <v>8337</v>
      </c>
      <c r="R3083" s="7" t="s">
        <v>8360</v>
      </c>
      <c r="S3083" s="13">
        <f t="shared" si="96"/>
        <v>42237.181608796294</v>
      </c>
      <c r="T3083" s="13">
        <f t="shared" si="97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>ROUNDUP((E3084/D3084)*100,0)</f>
        <v>0</v>
      </c>
      <c r="P3084" s="6">
        <f xml:space="preserve"> IFERROR(ROUNDUP(E3084/L3084,2),0)</f>
        <v>0</v>
      </c>
      <c r="Q3084" s="7" t="s">
        <v>8337</v>
      </c>
      <c r="R3084" s="7" t="s">
        <v>8360</v>
      </c>
      <c r="S3084" s="13">
        <f t="shared" si="96"/>
        <v>42293.922986111109</v>
      </c>
      <c r="T3084" s="13">
        <f t="shared" si="97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>ROUNDUP((E3085/D3085)*100,0)</f>
        <v>1</v>
      </c>
      <c r="P3085" s="6">
        <f xml:space="preserve"> IFERROR(ROUNDUP(E3085/L3085,2),0)</f>
        <v>18.670000000000002</v>
      </c>
      <c r="Q3085" s="7" t="s">
        <v>8337</v>
      </c>
      <c r="R3085" s="7" t="s">
        <v>8360</v>
      </c>
      <c r="S3085" s="13">
        <f t="shared" si="96"/>
        <v>41853.563402777778</v>
      </c>
      <c r="T3085" s="13">
        <f t="shared" si="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>ROUNDUP((E3086/D3086)*100,0)</f>
        <v>12</v>
      </c>
      <c r="P3086" s="6">
        <f xml:space="preserve"> IFERROR(ROUNDUP(E3086/L3086,2),0)</f>
        <v>78.34</v>
      </c>
      <c r="Q3086" s="7" t="s">
        <v>8337</v>
      </c>
      <c r="R3086" s="7" t="s">
        <v>8360</v>
      </c>
      <c r="S3086" s="13">
        <f t="shared" si="96"/>
        <v>42100.723738425921</v>
      </c>
      <c r="T3086" s="13">
        <f t="shared" si="97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>ROUNDUP((E3087/D3087)*100,0)</f>
        <v>3</v>
      </c>
      <c r="P3087" s="6">
        <f xml:space="preserve"> IFERROR(ROUNDUP(E3087/L3087,2),0)</f>
        <v>67.78</v>
      </c>
      <c r="Q3087" s="7" t="s">
        <v>8337</v>
      </c>
      <c r="R3087" s="7" t="s">
        <v>8360</v>
      </c>
      <c r="S3087" s="13">
        <f t="shared" si="96"/>
        <v>42246.883784722217</v>
      </c>
      <c r="T3087" s="13">
        <f t="shared" si="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>ROUNDUP((E3088/D3088)*100,0)</f>
        <v>1</v>
      </c>
      <c r="P3088" s="6">
        <f xml:space="preserve"> IFERROR(ROUNDUP(E3088/L3088,2),0)</f>
        <v>16.670000000000002</v>
      </c>
      <c r="Q3088" s="7" t="s">
        <v>8337</v>
      </c>
      <c r="R3088" s="7" t="s">
        <v>8360</v>
      </c>
      <c r="S3088" s="13">
        <f t="shared" si="96"/>
        <v>42173.67082175926</v>
      </c>
      <c r="T3088" s="13">
        <f t="shared" si="97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>ROUNDUP((E3089/D3089)*100,0)</f>
        <v>1</v>
      </c>
      <c r="P3089" s="6">
        <f xml:space="preserve"> IFERROR(ROUNDUP(E3089/L3089,2),0)</f>
        <v>62.5</v>
      </c>
      <c r="Q3089" s="7" t="s">
        <v>8337</v>
      </c>
      <c r="R3089" s="7" t="s">
        <v>8360</v>
      </c>
      <c r="S3089" s="13">
        <f t="shared" si="96"/>
        <v>42665.150347222225</v>
      </c>
      <c r="T3089" s="13">
        <f t="shared" si="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>ROUNDUP((E3090/D3090)*100,0)</f>
        <v>1</v>
      </c>
      <c r="P3090" s="6">
        <f xml:space="preserve"> IFERROR(ROUNDUP(E3090/L3090,2),0)</f>
        <v>42</v>
      </c>
      <c r="Q3090" s="7" t="s">
        <v>8337</v>
      </c>
      <c r="R3090" s="7" t="s">
        <v>8360</v>
      </c>
      <c r="S3090" s="13">
        <f t="shared" si="96"/>
        <v>41981.57230324074</v>
      </c>
      <c r="T3090" s="13">
        <f t="shared" si="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>ROUNDUP((E3091/D3091)*100,0)</f>
        <v>24</v>
      </c>
      <c r="P3091" s="6">
        <f xml:space="preserve"> IFERROR(ROUNDUP(E3091/L3091,2),0)</f>
        <v>130.09</v>
      </c>
      <c r="Q3091" s="7" t="s">
        <v>8337</v>
      </c>
      <c r="R3091" s="7" t="s">
        <v>8360</v>
      </c>
      <c r="S3091" s="13">
        <f t="shared" si="96"/>
        <v>42528.542627314819</v>
      </c>
      <c r="T3091" s="13">
        <f t="shared" si="97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>ROUNDUP((E3092/D3092)*100,0)</f>
        <v>6</v>
      </c>
      <c r="P3092" s="6">
        <f xml:space="preserve"> IFERROR(ROUNDUP(E3092/L3092,2),0)</f>
        <v>1270.23</v>
      </c>
      <c r="Q3092" s="7" t="s">
        <v>8337</v>
      </c>
      <c r="R3092" s="7" t="s">
        <v>8360</v>
      </c>
      <c r="S3092" s="13">
        <f t="shared" si="96"/>
        <v>42065.818807870368</v>
      </c>
      <c r="T3092" s="13">
        <f t="shared" si="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>ROUNDUP((E3093/D3093)*100,0)</f>
        <v>16</v>
      </c>
      <c r="P3093" s="6">
        <f xml:space="preserve"> IFERROR(ROUNDUP(E3093/L3093,2),0)</f>
        <v>88.45</v>
      </c>
      <c r="Q3093" s="7" t="s">
        <v>8337</v>
      </c>
      <c r="R3093" s="7" t="s">
        <v>8360</v>
      </c>
      <c r="S3093" s="13">
        <f t="shared" si="96"/>
        <v>42566.948414351849</v>
      </c>
      <c r="T3093" s="13">
        <f t="shared" si="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>ROUNDUP((E3094/D3094)*100,0)</f>
        <v>2</v>
      </c>
      <c r="P3094" s="6">
        <f xml:space="preserve"> IFERROR(ROUNDUP(E3094/L3094,2),0)</f>
        <v>56.35</v>
      </c>
      <c r="Q3094" s="7" t="s">
        <v>8337</v>
      </c>
      <c r="R3094" s="7" t="s">
        <v>8360</v>
      </c>
      <c r="S3094" s="13">
        <f t="shared" si="96"/>
        <v>42255.619351851856</v>
      </c>
      <c r="T3094" s="13">
        <f t="shared" si="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>ROUNDUP((E3095/D3095)*100,0)</f>
        <v>23</v>
      </c>
      <c r="P3095" s="6">
        <f xml:space="preserve"> IFERROR(ROUNDUP(E3095/L3095,2),0)</f>
        <v>53.53</v>
      </c>
      <c r="Q3095" s="7" t="s">
        <v>8337</v>
      </c>
      <c r="R3095" s="7" t="s">
        <v>8360</v>
      </c>
      <c r="S3095" s="13">
        <f t="shared" si="96"/>
        <v>41760.909039351849</v>
      </c>
      <c r="T3095" s="13">
        <f t="shared" si="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>ROUNDUP((E3096/D3096)*100,0)</f>
        <v>1</v>
      </c>
      <c r="P3096" s="6">
        <f xml:space="preserve"> IFERROR(ROUNDUP(E3096/L3096,2),0)</f>
        <v>25</v>
      </c>
      <c r="Q3096" s="7" t="s">
        <v>8337</v>
      </c>
      <c r="R3096" s="7" t="s">
        <v>8360</v>
      </c>
      <c r="S3096" s="13">
        <f t="shared" si="96"/>
        <v>42207.795787037037</v>
      </c>
      <c r="T3096" s="13">
        <f t="shared" si="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>ROUNDUP((E3097/D3097)*100,0)</f>
        <v>1</v>
      </c>
      <c r="P3097" s="6">
        <f xml:space="preserve"> IFERROR(ROUNDUP(E3097/L3097,2),0)</f>
        <v>50</v>
      </c>
      <c r="Q3097" s="7" t="s">
        <v>8337</v>
      </c>
      <c r="R3097" s="7" t="s">
        <v>8360</v>
      </c>
      <c r="S3097" s="13">
        <f t="shared" si="96"/>
        <v>42523.025231481486</v>
      </c>
      <c r="T3097" s="13">
        <f t="shared" si="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>ROUNDUP((E3098/D3098)*100,0)</f>
        <v>4</v>
      </c>
      <c r="P3098" s="6">
        <f xml:space="preserve"> IFERROR(ROUNDUP(E3098/L3098,2),0)</f>
        <v>56.79</v>
      </c>
      <c r="Q3098" s="7" t="s">
        <v>8337</v>
      </c>
      <c r="R3098" s="7" t="s">
        <v>8360</v>
      </c>
      <c r="S3098" s="13">
        <f t="shared" si="96"/>
        <v>42114.825532407413</v>
      </c>
      <c r="T3098" s="13">
        <f t="shared" si="97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>ROUNDUP((E3099/D3099)*100,0)</f>
        <v>18</v>
      </c>
      <c r="P3099" s="6">
        <f xml:space="preserve"> IFERROR(ROUNDUP(E3099/L3099,2),0)</f>
        <v>40.839999999999996</v>
      </c>
      <c r="Q3099" s="7" t="s">
        <v>8337</v>
      </c>
      <c r="R3099" s="7" t="s">
        <v>8360</v>
      </c>
      <c r="S3099" s="13">
        <f t="shared" si="96"/>
        <v>42629.503483796296</v>
      </c>
      <c r="T3099" s="13">
        <f t="shared" si="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>ROUNDUP((E3100/D3100)*100,0)</f>
        <v>4</v>
      </c>
      <c r="P3100" s="6">
        <f xml:space="preserve"> IFERROR(ROUNDUP(E3100/L3100,2),0)</f>
        <v>65.12</v>
      </c>
      <c r="Q3100" s="7" t="s">
        <v>8337</v>
      </c>
      <c r="R3100" s="7" t="s">
        <v>8360</v>
      </c>
      <c r="S3100" s="13">
        <f t="shared" si="96"/>
        <v>42359.792233796295</v>
      </c>
      <c r="T3100" s="13">
        <f t="shared" si="97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>ROUNDUP((E3101/D3101)*100,0)</f>
        <v>14</v>
      </c>
      <c r="P3101" s="6">
        <f xml:space="preserve"> IFERROR(ROUNDUP(E3101/L3101,2),0)</f>
        <v>55.6</v>
      </c>
      <c r="Q3101" s="7" t="s">
        <v>8337</v>
      </c>
      <c r="R3101" s="7" t="s">
        <v>8360</v>
      </c>
      <c r="S3101" s="13">
        <f t="shared" si="96"/>
        <v>42382.189710648148</v>
      </c>
      <c r="T3101" s="13">
        <f t="shared" si="97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>ROUNDUP((E3102/D3102)*100,0)</f>
        <v>16</v>
      </c>
      <c r="P3102" s="6">
        <f xml:space="preserve"> IFERROR(ROUNDUP(E3102/L3102,2),0)</f>
        <v>140.54</v>
      </c>
      <c r="Q3102" s="7" t="s">
        <v>8337</v>
      </c>
      <c r="R3102" s="7" t="s">
        <v>8360</v>
      </c>
      <c r="S3102" s="13">
        <f t="shared" si="96"/>
        <v>41902.622395833336</v>
      </c>
      <c r="T3102" s="13">
        <f t="shared" si="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>ROUNDUP((E3103/D3103)*100,0)</f>
        <v>12</v>
      </c>
      <c r="P3103" s="6">
        <f xml:space="preserve"> IFERROR(ROUNDUP(E3103/L3103,2),0)</f>
        <v>25</v>
      </c>
      <c r="Q3103" s="7" t="s">
        <v>8337</v>
      </c>
      <c r="R3103" s="7" t="s">
        <v>8360</v>
      </c>
      <c r="S3103" s="13">
        <f t="shared" si="96"/>
        <v>42171.383530092593</v>
      </c>
      <c r="T3103" s="13">
        <f t="shared" si="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>ROUNDUP((E3104/D3104)*100,0)</f>
        <v>40</v>
      </c>
      <c r="P3104" s="6">
        <f xml:space="preserve"> IFERROR(ROUNDUP(E3104/L3104,2),0)</f>
        <v>69.540000000000006</v>
      </c>
      <c r="Q3104" s="7" t="s">
        <v>8337</v>
      </c>
      <c r="R3104" s="7" t="s">
        <v>8360</v>
      </c>
      <c r="S3104" s="13">
        <f t="shared" si="96"/>
        <v>42555.340486111112</v>
      </c>
      <c r="T3104" s="13">
        <f t="shared" si="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>ROUNDUP((E3105/D3105)*100,0)</f>
        <v>1</v>
      </c>
      <c r="P3105" s="6">
        <f xml:space="preserve"> IFERROR(ROUNDUP(E3105/L3105,2),0)</f>
        <v>5.5</v>
      </c>
      <c r="Q3105" s="7" t="s">
        <v>8337</v>
      </c>
      <c r="R3105" s="7" t="s">
        <v>8360</v>
      </c>
      <c r="S3105" s="13">
        <f t="shared" si="96"/>
        <v>42107.156319444446</v>
      </c>
      <c r="T3105" s="13">
        <f t="shared" si="97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>ROUNDUP((E3106/D3106)*100,0)</f>
        <v>30</v>
      </c>
      <c r="P3106" s="6">
        <f xml:space="preserve"> IFERROR(ROUNDUP(E3106/L3106,2),0)</f>
        <v>237</v>
      </c>
      <c r="Q3106" s="7" t="s">
        <v>8337</v>
      </c>
      <c r="R3106" s="7" t="s">
        <v>8360</v>
      </c>
      <c r="S3106" s="13">
        <f t="shared" si="96"/>
        <v>42006.908692129626</v>
      </c>
      <c r="T3106" s="13">
        <f t="shared" si="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>ROUNDUP((E3107/D3107)*100,0)</f>
        <v>43</v>
      </c>
      <c r="P3107" s="6">
        <f xml:space="preserve"> IFERROR(ROUNDUP(E3107/L3107,2),0)</f>
        <v>79.88000000000001</v>
      </c>
      <c r="Q3107" s="7" t="s">
        <v>8337</v>
      </c>
      <c r="R3107" s="7" t="s">
        <v>8360</v>
      </c>
      <c r="S3107" s="13">
        <f t="shared" si="96"/>
        <v>41876.718935185185</v>
      </c>
      <c r="T3107" s="13">
        <f t="shared" si="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>ROUNDUP((E3108/D3108)*100,0)</f>
        <v>5</v>
      </c>
      <c r="P3108" s="6">
        <f xml:space="preserve"> IFERROR(ROUNDUP(E3108/L3108,2),0)</f>
        <v>10.25</v>
      </c>
      <c r="Q3108" s="7" t="s">
        <v>8337</v>
      </c>
      <c r="R3108" s="7" t="s">
        <v>8360</v>
      </c>
      <c r="S3108" s="13">
        <f t="shared" si="96"/>
        <v>42241.429120370376</v>
      </c>
      <c r="T3108" s="13">
        <f t="shared" si="97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>ROUNDUP((E3109/D3109)*100,0)</f>
        <v>20</v>
      </c>
      <c r="P3109" s="6">
        <f xml:space="preserve"> IFERROR(ROUNDUP(E3109/L3109,2),0)</f>
        <v>272.58999999999997</v>
      </c>
      <c r="Q3109" s="7" t="s">
        <v>8337</v>
      </c>
      <c r="R3109" s="7" t="s">
        <v>8360</v>
      </c>
      <c r="S3109" s="13">
        <f t="shared" si="96"/>
        <v>42128.814247685179</v>
      </c>
      <c r="T3109" s="13">
        <f t="shared" si="97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>ROUNDUP((E3110/D3110)*100,0)</f>
        <v>1</v>
      </c>
      <c r="P3110" s="6">
        <f xml:space="preserve"> IFERROR(ROUNDUP(E3110/L3110,2),0)</f>
        <v>13</v>
      </c>
      <c r="Q3110" s="7" t="s">
        <v>8337</v>
      </c>
      <c r="R3110" s="7" t="s">
        <v>8360</v>
      </c>
      <c r="S3110" s="13">
        <f t="shared" si="96"/>
        <v>42062.680486111116</v>
      </c>
      <c r="T3110" s="13">
        <f t="shared" si="97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>ROUNDUP((E3111/D3111)*100,0)</f>
        <v>26</v>
      </c>
      <c r="P3111" s="6">
        <f xml:space="preserve"> IFERROR(ROUNDUP(E3111/L3111,2),0)</f>
        <v>58.19</v>
      </c>
      <c r="Q3111" s="7" t="s">
        <v>8337</v>
      </c>
      <c r="R3111" s="7" t="s">
        <v>8360</v>
      </c>
      <c r="S3111" s="13">
        <f t="shared" si="96"/>
        <v>41844.125115740739</v>
      </c>
      <c r="T3111" s="13">
        <f t="shared" si="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>ROUNDUP((E3112/D3112)*100,0)</f>
        <v>1</v>
      </c>
      <c r="P3112" s="6">
        <f xml:space="preserve"> IFERROR(ROUNDUP(E3112/L3112,2),0)</f>
        <v>10</v>
      </c>
      <c r="Q3112" s="7" t="s">
        <v>8337</v>
      </c>
      <c r="R3112" s="7" t="s">
        <v>8360</v>
      </c>
      <c r="S3112" s="13">
        <f t="shared" si="96"/>
        <v>42745.031469907408</v>
      </c>
      <c r="T3112" s="13">
        <f t="shared" si="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>ROUNDUP((E3113/D3113)*100,0)</f>
        <v>27</v>
      </c>
      <c r="P3113" s="6">
        <f xml:space="preserve"> IFERROR(ROUNDUP(E3113/L3113,2),0)</f>
        <v>70.11</v>
      </c>
      <c r="Q3113" s="7" t="s">
        <v>8337</v>
      </c>
      <c r="R3113" s="7" t="s">
        <v>8360</v>
      </c>
      <c r="S3113" s="13">
        <f t="shared" si="96"/>
        <v>41885.595138888886</v>
      </c>
      <c r="T3113" s="13">
        <f t="shared" si="97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>ROUNDUP((E3114/D3114)*100,0)</f>
        <v>5</v>
      </c>
      <c r="P3114" s="6">
        <f xml:space="preserve"> IFERROR(ROUNDUP(E3114/L3114,2),0)</f>
        <v>57.89</v>
      </c>
      <c r="Q3114" s="7" t="s">
        <v>8337</v>
      </c>
      <c r="R3114" s="7" t="s">
        <v>8360</v>
      </c>
      <c r="S3114" s="13">
        <f t="shared" si="96"/>
        <v>42615.121921296297</v>
      </c>
      <c r="T3114" s="13">
        <f t="shared" si="97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>ROUNDUP((E3115/D3115)*100,0)</f>
        <v>5</v>
      </c>
      <c r="P3115" s="6">
        <f xml:space="preserve"> IFERROR(ROUNDUP(E3115/L3115,2),0)</f>
        <v>125.28</v>
      </c>
      <c r="Q3115" s="7" t="s">
        <v>8337</v>
      </c>
      <c r="R3115" s="7" t="s">
        <v>8360</v>
      </c>
      <c r="S3115" s="13">
        <f t="shared" si="96"/>
        <v>42081.731273148151</v>
      </c>
      <c r="T3115" s="13">
        <f t="shared" si="97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>ROUNDUP((E3116/D3116)*100,0)</f>
        <v>0</v>
      </c>
      <c r="P3116" s="6">
        <f xml:space="preserve"> IFERROR(ROUNDUP(E3116/L3116,2),0)</f>
        <v>0</v>
      </c>
      <c r="Q3116" s="7" t="s">
        <v>8337</v>
      </c>
      <c r="R3116" s="7" t="s">
        <v>8360</v>
      </c>
      <c r="S3116" s="13">
        <f t="shared" si="96"/>
        <v>41843.632523148146</v>
      </c>
      <c r="T3116" s="13">
        <f t="shared" si="97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>ROUNDUP((E3117/D3117)*100,0)</f>
        <v>3</v>
      </c>
      <c r="P3117" s="6">
        <f xml:space="preserve"> IFERROR(ROUNDUP(E3117/L3117,2),0)</f>
        <v>300</v>
      </c>
      <c r="Q3117" s="7" t="s">
        <v>8337</v>
      </c>
      <c r="R3117" s="7" t="s">
        <v>8360</v>
      </c>
      <c r="S3117" s="13">
        <f t="shared" si="96"/>
        <v>42496.447071759263</v>
      </c>
      <c r="T3117" s="13">
        <f t="shared" si="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>ROUNDUP((E3118/D3118)*100,0)</f>
        <v>58</v>
      </c>
      <c r="P3118" s="6">
        <f xml:space="preserve"> IFERROR(ROUNDUP(E3118/L3118,2),0)</f>
        <v>43</v>
      </c>
      <c r="Q3118" s="7" t="s">
        <v>8337</v>
      </c>
      <c r="R3118" s="7" t="s">
        <v>8360</v>
      </c>
      <c r="S3118" s="13">
        <f t="shared" si="96"/>
        <v>42081.515335648146</v>
      </c>
      <c r="T3118" s="13">
        <f t="shared" si="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>ROUNDUP((E3119/D3119)*100,0)</f>
        <v>1</v>
      </c>
      <c r="P3119" s="6">
        <f xml:space="preserve"> IFERROR(ROUNDUP(E3119/L3119,2),0)</f>
        <v>1</v>
      </c>
      <c r="Q3119" s="7" t="s">
        <v>8337</v>
      </c>
      <c r="R3119" s="7" t="s">
        <v>8360</v>
      </c>
      <c r="S3119" s="13">
        <f t="shared" si="96"/>
        <v>42509.374537037031</v>
      </c>
      <c r="T3119" s="13">
        <f t="shared" si="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>ROUNDUP((E3120/D3120)*100,0)</f>
        <v>1</v>
      </c>
      <c r="P3120" s="6">
        <f xml:space="preserve"> IFERROR(ROUNDUP(E3120/L3120,2),0)</f>
        <v>775</v>
      </c>
      <c r="Q3120" s="7" t="s">
        <v>8337</v>
      </c>
      <c r="R3120" s="7" t="s">
        <v>8360</v>
      </c>
      <c r="S3120" s="13">
        <f t="shared" si="96"/>
        <v>42534.649571759262</v>
      </c>
      <c r="T3120" s="13">
        <f t="shared" si="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>ROUNDUP((E3121/D3121)*100,0)</f>
        <v>1</v>
      </c>
      <c r="P3121" s="6">
        <f xml:space="preserve"> IFERROR(ROUNDUP(E3121/L3121,2),0)</f>
        <v>5</v>
      </c>
      <c r="Q3121" s="7" t="s">
        <v>8337</v>
      </c>
      <c r="R3121" s="7" t="s">
        <v>8360</v>
      </c>
      <c r="S3121" s="13">
        <f t="shared" si="96"/>
        <v>42060.04550925926</v>
      </c>
      <c r="T3121" s="13">
        <f t="shared" si="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>ROUNDUP((E3122/D3122)*100,0)</f>
        <v>1</v>
      </c>
      <c r="P3122" s="6">
        <f xml:space="preserve"> IFERROR(ROUNDUP(E3122/L3122,2),0)</f>
        <v>12.8</v>
      </c>
      <c r="Q3122" s="7" t="s">
        <v>8337</v>
      </c>
      <c r="R3122" s="7" t="s">
        <v>8360</v>
      </c>
      <c r="S3122" s="13">
        <f t="shared" si="96"/>
        <v>42435.942083333335</v>
      </c>
      <c r="T3122" s="13">
        <f t="shared" si="97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>ROUNDUP((E3123/D3123)*100,0)</f>
        <v>1</v>
      </c>
      <c r="P3123" s="6">
        <f xml:space="preserve"> IFERROR(ROUNDUP(E3123/L3123,2),0)</f>
        <v>10</v>
      </c>
      <c r="Q3123" s="7" t="s">
        <v>8337</v>
      </c>
      <c r="R3123" s="7" t="s">
        <v>8360</v>
      </c>
      <c r="S3123" s="13">
        <f t="shared" si="96"/>
        <v>41848.679803240739</v>
      </c>
      <c r="T3123" s="13">
        <f t="shared" si="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>ROUNDUP((E3124/D3124)*100,0)</f>
        <v>59</v>
      </c>
      <c r="P3124" s="6">
        <f xml:space="preserve"> IFERROR(ROUNDUP(E3124/L3124,2),0)</f>
        <v>58</v>
      </c>
      <c r="Q3124" s="7" t="s">
        <v>8337</v>
      </c>
      <c r="R3124" s="7" t="s">
        <v>8360</v>
      </c>
      <c r="S3124" s="13">
        <f t="shared" si="96"/>
        <v>42678.932083333333</v>
      </c>
      <c r="T3124" s="13">
        <f t="shared" si="97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>ROUNDUP((E3125/D3125)*100,0)</f>
        <v>69</v>
      </c>
      <c r="P3125" s="6">
        <f xml:space="preserve"> IFERROR(ROUNDUP(E3125/L3125,2),0)</f>
        <v>244.81</v>
      </c>
      <c r="Q3125" s="7" t="s">
        <v>8337</v>
      </c>
      <c r="R3125" s="7" t="s">
        <v>8360</v>
      </c>
      <c r="S3125" s="13">
        <f t="shared" si="96"/>
        <v>42530.993032407408</v>
      </c>
      <c r="T3125" s="13">
        <f t="shared" si="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>ROUNDUP((E3126/D3126)*100,0)</f>
        <v>1</v>
      </c>
      <c r="P3126" s="6">
        <f xml:space="preserve"> IFERROR(ROUNDUP(E3126/L3126,2),0)</f>
        <v>6.5</v>
      </c>
      <c r="Q3126" s="7" t="s">
        <v>8337</v>
      </c>
      <c r="R3126" s="7" t="s">
        <v>8360</v>
      </c>
      <c r="S3126" s="13">
        <f t="shared" si="96"/>
        <v>41977.780104166668</v>
      </c>
      <c r="T3126" s="13">
        <f t="shared" si="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>ROUNDUP((E3127/D3127)*100,0)</f>
        <v>0</v>
      </c>
      <c r="P3127" s="6">
        <f xml:space="preserve"> IFERROR(ROUNDUP(E3127/L3127,2),0)</f>
        <v>0</v>
      </c>
      <c r="Q3127" s="7" t="s">
        <v>8337</v>
      </c>
      <c r="R3127" s="7" t="s">
        <v>8360</v>
      </c>
      <c r="S3127" s="13">
        <f t="shared" si="96"/>
        <v>42346.20685185185</v>
      </c>
      <c r="T3127" s="13">
        <f t="shared" si="97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>ROUNDUP((E3128/D3128)*100,0)</f>
        <v>5</v>
      </c>
      <c r="P3128" s="6">
        <f xml:space="preserve"> IFERROR(ROUNDUP(E3128/L3128,2),0)</f>
        <v>61.18</v>
      </c>
      <c r="Q3128" s="7" t="s">
        <v>8337</v>
      </c>
      <c r="R3128" s="7" t="s">
        <v>8360</v>
      </c>
      <c r="S3128" s="13">
        <f t="shared" si="96"/>
        <v>42427.01807870371</v>
      </c>
      <c r="T3128" s="13">
        <f t="shared" si="97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>ROUNDUP((E3129/D3129)*100,0)</f>
        <v>0</v>
      </c>
      <c r="P3129" s="6">
        <f xml:space="preserve"> IFERROR(ROUNDUP(E3129/L3129,2),0)</f>
        <v>0</v>
      </c>
      <c r="Q3129" s="7" t="s">
        <v>8337</v>
      </c>
      <c r="R3129" s="7" t="s">
        <v>8360</v>
      </c>
      <c r="S3129" s="13">
        <f t="shared" si="96"/>
        <v>42034.856817129628</v>
      </c>
      <c r="T3129" s="13">
        <f t="shared" si="97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>ROUNDUP((E3130/D3130)*100,0)</f>
        <v>109</v>
      </c>
      <c r="P3130" s="6">
        <f xml:space="preserve"> IFERROR(ROUNDUP(E3130/L3130,2),0)</f>
        <v>139.23999999999998</v>
      </c>
      <c r="Q3130" s="7" t="s">
        <v>8337</v>
      </c>
      <c r="R3130" s="7" t="s">
        <v>8338</v>
      </c>
      <c r="S3130" s="13">
        <f t="shared" si="96"/>
        <v>42780.825706018513</v>
      </c>
      <c r="T3130" s="13">
        <f t="shared" si="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>ROUNDUP((E3131/D3131)*100,0)</f>
        <v>1</v>
      </c>
      <c r="P3131" s="6">
        <f xml:space="preserve"> IFERROR(ROUNDUP(E3131/L3131,2),0)</f>
        <v>10</v>
      </c>
      <c r="Q3131" s="7" t="s">
        <v>8337</v>
      </c>
      <c r="R3131" s="7" t="s">
        <v>8338</v>
      </c>
      <c r="S3131" s="13">
        <f t="shared" si="96"/>
        <v>42803.842812499999</v>
      </c>
      <c r="T3131" s="13">
        <f t="shared" si="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>ROUNDUP((E3132/D3132)*100,0)</f>
        <v>4</v>
      </c>
      <c r="P3132" s="6">
        <f xml:space="preserve"> IFERROR(ROUNDUP(E3132/L3132,2),0)</f>
        <v>93.75</v>
      </c>
      <c r="Q3132" s="7" t="s">
        <v>8337</v>
      </c>
      <c r="R3132" s="7" t="s">
        <v>8338</v>
      </c>
      <c r="S3132" s="13">
        <f t="shared" si="96"/>
        <v>42808.640231481477</v>
      </c>
      <c r="T3132" s="13">
        <f t="shared" si="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>ROUNDUP((E3133/D3133)*100,0)</f>
        <v>16</v>
      </c>
      <c r="P3133" s="6">
        <f xml:space="preserve"> IFERROR(ROUNDUP(E3133/L3133,2),0)</f>
        <v>53.75</v>
      </c>
      <c r="Q3133" s="7" t="s">
        <v>8337</v>
      </c>
      <c r="R3133" s="7" t="s">
        <v>8338</v>
      </c>
      <c r="S3133" s="13">
        <f t="shared" si="96"/>
        <v>42803.579224537039</v>
      </c>
      <c r="T3133" s="13">
        <f t="shared" si="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>ROUNDUP((E3134/D3134)*100,0)</f>
        <v>1</v>
      </c>
      <c r="P3134" s="6">
        <f xml:space="preserve"> IFERROR(ROUNDUP(E3134/L3134,2),0)</f>
        <v>10</v>
      </c>
      <c r="Q3134" s="7" t="s">
        <v>8337</v>
      </c>
      <c r="R3134" s="7" t="s">
        <v>8338</v>
      </c>
      <c r="S3134" s="13">
        <f t="shared" si="96"/>
        <v>42786.350231481483</v>
      </c>
      <c r="T3134" s="13">
        <f t="shared" si="97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>ROUNDUP((E3135/D3135)*100,0)</f>
        <v>108</v>
      </c>
      <c r="P3135" s="6">
        <f xml:space="preserve"> IFERROR(ROUNDUP(E3135/L3135,2),0)</f>
        <v>33.75</v>
      </c>
      <c r="Q3135" s="7" t="s">
        <v>8337</v>
      </c>
      <c r="R3135" s="7" t="s">
        <v>8338</v>
      </c>
      <c r="S3135" s="13">
        <f t="shared" si="96"/>
        <v>42788.565208333333</v>
      </c>
      <c r="T3135" s="13">
        <f t="shared" si="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>ROUNDUP((E3136/D3136)*100,0)</f>
        <v>23</v>
      </c>
      <c r="P3136" s="6">
        <f xml:space="preserve"> IFERROR(ROUNDUP(E3136/L3136,2),0)</f>
        <v>18.75</v>
      </c>
      <c r="Q3136" s="7" t="s">
        <v>8337</v>
      </c>
      <c r="R3136" s="7" t="s">
        <v>8338</v>
      </c>
      <c r="S3136" s="13">
        <f t="shared" si="96"/>
        <v>42800.720127314817</v>
      </c>
      <c r="T3136" s="13">
        <f t="shared" si="97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>ROUNDUP((E3137/D3137)*100,0)</f>
        <v>21</v>
      </c>
      <c r="P3137" s="6">
        <f xml:space="preserve"> IFERROR(ROUNDUP(E3137/L3137,2),0)</f>
        <v>23.150000000000002</v>
      </c>
      <c r="Q3137" s="7" t="s">
        <v>8337</v>
      </c>
      <c r="R3137" s="7" t="s">
        <v>8338</v>
      </c>
      <c r="S3137" s="13">
        <f t="shared" si="96"/>
        <v>42807.151863425926</v>
      </c>
      <c r="T3137" s="13">
        <f t="shared" si="97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>ROUNDUP((E3138/D3138)*100,0)</f>
        <v>128</v>
      </c>
      <c r="P3138" s="6">
        <f xml:space="preserve"> IFERROR(ROUNDUP(E3138/L3138,2),0)</f>
        <v>29.05</v>
      </c>
      <c r="Q3138" s="7" t="s">
        <v>8337</v>
      </c>
      <c r="R3138" s="7" t="s">
        <v>8338</v>
      </c>
      <c r="S3138" s="13">
        <f t="shared" si="96"/>
        <v>42789.462430555555</v>
      </c>
      <c r="T3138" s="13">
        <f t="shared" si="97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>ROUNDUP((E3139/D3139)*100,0)</f>
        <v>4</v>
      </c>
      <c r="P3139" s="6">
        <f xml:space="preserve"> IFERROR(ROUNDUP(E3139/L3139,2),0)</f>
        <v>50</v>
      </c>
      <c r="Q3139" s="7" t="s">
        <v>8337</v>
      </c>
      <c r="R3139" s="7" t="s">
        <v>8338</v>
      </c>
      <c r="S3139" s="13">
        <f t="shared" ref="S3139:S3202" si="98">(((J3139/60)/60)/24)+DATE(1970,1,1)</f>
        <v>42807.885057870371</v>
      </c>
      <c r="T3139" s="13">
        <f t="shared" ref="T3139:T3202" si="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>ROUNDUP((E3140/D3140)*100,0)</f>
        <v>0</v>
      </c>
      <c r="P3140" s="6">
        <f xml:space="preserve"> IFERROR(ROUNDUP(E3140/L3140,2),0)</f>
        <v>0</v>
      </c>
      <c r="Q3140" s="7" t="s">
        <v>8337</v>
      </c>
      <c r="R3140" s="7" t="s">
        <v>8338</v>
      </c>
      <c r="S3140" s="13">
        <f t="shared" si="98"/>
        <v>42809.645914351851</v>
      </c>
      <c r="T3140" s="13">
        <f t="shared" si="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>ROUNDUP((E3141/D3141)*100,0)</f>
        <v>6</v>
      </c>
      <c r="P3141" s="6">
        <f xml:space="preserve"> IFERROR(ROUNDUP(E3141/L3141,2),0)</f>
        <v>450</v>
      </c>
      <c r="Q3141" s="7" t="s">
        <v>8337</v>
      </c>
      <c r="R3141" s="7" t="s">
        <v>8338</v>
      </c>
      <c r="S3141" s="13">
        <f t="shared" si="98"/>
        <v>42785.270370370374</v>
      </c>
      <c r="T3141" s="13">
        <f t="shared" si="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>ROUNDUP((E3142/D3142)*100,0)</f>
        <v>1</v>
      </c>
      <c r="P3142" s="6">
        <f xml:space="preserve"> IFERROR(ROUNDUP(E3142/L3142,2),0)</f>
        <v>24</v>
      </c>
      <c r="Q3142" s="7" t="s">
        <v>8337</v>
      </c>
      <c r="R3142" s="7" t="s">
        <v>8338</v>
      </c>
      <c r="S3142" s="13">
        <f t="shared" si="98"/>
        <v>42802.718784722223</v>
      </c>
      <c r="T3142" s="13">
        <f t="shared" si="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>ROUNDUP((E3143/D3143)*100,0)</f>
        <v>52</v>
      </c>
      <c r="P3143" s="6">
        <f xml:space="preserve"> IFERROR(ROUNDUP(E3143/L3143,2),0)</f>
        <v>32.25</v>
      </c>
      <c r="Q3143" s="7" t="s">
        <v>8337</v>
      </c>
      <c r="R3143" s="7" t="s">
        <v>8338</v>
      </c>
      <c r="S3143" s="13">
        <f t="shared" si="98"/>
        <v>42800.753333333334</v>
      </c>
      <c r="T3143" s="13">
        <f t="shared" si="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>ROUNDUP((E3144/D3144)*100,0)</f>
        <v>2</v>
      </c>
      <c r="P3144" s="6">
        <f xml:space="preserve"> IFERROR(ROUNDUP(E3144/L3144,2),0)</f>
        <v>15</v>
      </c>
      <c r="Q3144" s="7" t="s">
        <v>8337</v>
      </c>
      <c r="R3144" s="7" t="s">
        <v>8338</v>
      </c>
      <c r="S3144" s="13">
        <f t="shared" si="98"/>
        <v>42783.513182870374</v>
      </c>
      <c r="T3144" s="13">
        <f t="shared" si="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>ROUNDUP((E3145/D3145)*100,0)</f>
        <v>0</v>
      </c>
      <c r="P3145" s="6">
        <f xml:space="preserve"> IFERROR(ROUNDUP(E3145/L3145,2),0)</f>
        <v>0</v>
      </c>
      <c r="Q3145" s="7" t="s">
        <v>8337</v>
      </c>
      <c r="R3145" s="7" t="s">
        <v>8338</v>
      </c>
      <c r="S3145" s="13">
        <f t="shared" si="98"/>
        <v>42808.358287037037</v>
      </c>
      <c r="T3145" s="13">
        <f t="shared" si="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>ROUNDUP((E3146/D3146)*100,0)</f>
        <v>76</v>
      </c>
      <c r="P3146" s="6">
        <f xml:space="preserve"> IFERROR(ROUNDUP(E3146/L3146,2),0)</f>
        <v>251.34</v>
      </c>
      <c r="Q3146" s="7" t="s">
        <v>8337</v>
      </c>
      <c r="R3146" s="7" t="s">
        <v>8338</v>
      </c>
      <c r="S3146" s="13">
        <f t="shared" si="98"/>
        <v>42796.538275462968</v>
      </c>
      <c r="T3146" s="13">
        <f t="shared" si="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>ROUNDUP((E3147/D3147)*100,0)</f>
        <v>0</v>
      </c>
      <c r="P3147" s="6">
        <f xml:space="preserve"> IFERROR(ROUNDUP(E3147/L3147,2),0)</f>
        <v>0</v>
      </c>
      <c r="Q3147" s="7" t="s">
        <v>8337</v>
      </c>
      <c r="R3147" s="7" t="s">
        <v>8338</v>
      </c>
      <c r="S3147" s="13">
        <f t="shared" si="98"/>
        <v>42762.040902777779</v>
      </c>
      <c r="T3147" s="13">
        <f t="shared" si="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>ROUNDUP((E3148/D3148)*100,0)</f>
        <v>11</v>
      </c>
      <c r="P3148" s="6">
        <f xml:space="preserve"> IFERROR(ROUNDUP(E3148/L3148,2),0)</f>
        <v>437.5</v>
      </c>
      <c r="Q3148" s="7" t="s">
        <v>8337</v>
      </c>
      <c r="R3148" s="7" t="s">
        <v>8338</v>
      </c>
      <c r="S3148" s="13">
        <f t="shared" si="98"/>
        <v>42796.682476851856</v>
      </c>
      <c r="T3148" s="13">
        <f t="shared" si="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>ROUNDUP((E3149/D3149)*100,0)</f>
        <v>118</v>
      </c>
      <c r="P3149" s="6">
        <f xml:space="preserve"> IFERROR(ROUNDUP(E3149/L3149,2),0)</f>
        <v>110.36</v>
      </c>
      <c r="Q3149" s="7" t="s">
        <v>8337</v>
      </c>
      <c r="R3149" s="7" t="s">
        <v>8338</v>
      </c>
      <c r="S3149" s="13">
        <f t="shared" si="98"/>
        <v>41909.969386574077</v>
      </c>
      <c r="T3149" s="13">
        <f t="shared" si="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>ROUNDUP((E3150/D3150)*100,0)</f>
        <v>132</v>
      </c>
      <c r="P3150" s="6">
        <f xml:space="preserve"> IFERROR(ROUNDUP(E3150/L3150,2),0)</f>
        <v>41.43</v>
      </c>
      <c r="Q3150" s="7" t="s">
        <v>8337</v>
      </c>
      <c r="R3150" s="7" t="s">
        <v>8338</v>
      </c>
      <c r="S3150" s="13">
        <f t="shared" si="98"/>
        <v>41891.665324074071</v>
      </c>
      <c r="T3150" s="13">
        <f t="shared" si="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>ROUNDUP((E3151/D3151)*100,0)</f>
        <v>104</v>
      </c>
      <c r="P3151" s="6">
        <f xml:space="preserve"> IFERROR(ROUNDUP(E3151/L3151,2),0)</f>
        <v>52</v>
      </c>
      <c r="Q3151" s="7" t="s">
        <v>8337</v>
      </c>
      <c r="R3151" s="7" t="s">
        <v>8338</v>
      </c>
      <c r="S3151" s="13">
        <f t="shared" si="98"/>
        <v>41226.017361111109</v>
      </c>
      <c r="T3151" s="13">
        <f t="shared" si="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>ROUNDUP((E3152/D3152)*100,0)</f>
        <v>101</v>
      </c>
      <c r="P3152" s="6">
        <f xml:space="preserve"> IFERROR(ROUNDUP(E3152/L3152,2),0)</f>
        <v>34</v>
      </c>
      <c r="Q3152" s="7" t="s">
        <v>8337</v>
      </c>
      <c r="R3152" s="7" t="s">
        <v>8338</v>
      </c>
      <c r="S3152" s="13">
        <f t="shared" si="98"/>
        <v>40478.263923611114</v>
      </c>
      <c r="T3152" s="13">
        <f t="shared" si="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>ROUNDUP((E3153/D3153)*100,0)</f>
        <v>101</v>
      </c>
      <c r="P3153" s="6">
        <f xml:space="preserve"> IFERROR(ROUNDUP(E3153/L3153,2),0)</f>
        <v>103.36</v>
      </c>
      <c r="Q3153" s="7" t="s">
        <v>8337</v>
      </c>
      <c r="R3153" s="7" t="s">
        <v>8338</v>
      </c>
      <c r="S3153" s="13">
        <f t="shared" si="98"/>
        <v>41862.83997685185</v>
      </c>
      <c r="T3153" s="13">
        <f t="shared" si="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>ROUNDUP((E3154/D3154)*100,0)</f>
        <v>106</v>
      </c>
      <c r="P3154" s="6">
        <f xml:space="preserve"> IFERROR(ROUNDUP(E3154/L3154,2),0)</f>
        <v>34.799999999999997</v>
      </c>
      <c r="Q3154" s="7" t="s">
        <v>8337</v>
      </c>
      <c r="R3154" s="7" t="s">
        <v>8338</v>
      </c>
      <c r="S3154" s="13">
        <f t="shared" si="98"/>
        <v>41550.867673611108</v>
      </c>
      <c r="T3154" s="13">
        <f t="shared" si="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>ROUNDUP((E3155/D3155)*100,0)</f>
        <v>336</v>
      </c>
      <c r="P3155" s="6">
        <f xml:space="preserve"> IFERROR(ROUNDUP(E3155/L3155,2),0)</f>
        <v>41.78</v>
      </c>
      <c r="Q3155" s="7" t="s">
        <v>8337</v>
      </c>
      <c r="R3155" s="7" t="s">
        <v>8338</v>
      </c>
      <c r="S3155" s="13">
        <f t="shared" si="98"/>
        <v>40633.154363425929</v>
      </c>
      <c r="T3155" s="13">
        <f t="shared" si="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>ROUNDUP((E3156/D3156)*100,0)</f>
        <v>113</v>
      </c>
      <c r="P3156" s="6">
        <f xml:space="preserve"> IFERROR(ROUNDUP(E3156/L3156,2),0)</f>
        <v>64.27000000000001</v>
      </c>
      <c r="Q3156" s="7" t="s">
        <v>8337</v>
      </c>
      <c r="R3156" s="7" t="s">
        <v>8338</v>
      </c>
      <c r="S3156" s="13">
        <f t="shared" si="98"/>
        <v>40970.875671296293</v>
      </c>
      <c r="T3156" s="13">
        <f t="shared" si="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>ROUNDUP((E3157/D3157)*100,0)</f>
        <v>189</v>
      </c>
      <c r="P3157" s="6">
        <f xml:space="preserve"> IFERROR(ROUNDUP(E3157/L3157,2),0)</f>
        <v>31.21</v>
      </c>
      <c r="Q3157" s="7" t="s">
        <v>8337</v>
      </c>
      <c r="R3157" s="7" t="s">
        <v>8338</v>
      </c>
      <c r="S3157" s="13">
        <f t="shared" si="98"/>
        <v>41233.499131944445</v>
      </c>
      <c r="T3157" s="13">
        <f t="shared" si="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>ROUNDUP((E3158/D3158)*100,0)</f>
        <v>102</v>
      </c>
      <c r="P3158" s="6">
        <f xml:space="preserve"> IFERROR(ROUNDUP(E3158/L3158,2),0)</f>
        <v>62.93</v>
      </c>
      <c r="Q3158" s="7" t="s">
        <v>8337</v>
      </c>
      <c r="R3158" s="7" t="s">
        <v>8338</v>
      </c>
      <c r="S3158" s="13">
        <f t="shared" si="98"/>
        <v>41026.953055555554</v>
      </c>
      <c r="T3158" s="13">
        <f t="shared" si="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>ROUNDUP((E3159/D3159)*100,0)</f>
        <v>101</v>
      </c>
      <c r="P3159" s="6">
        <f xml:space="preserve"> IFERROR(ROUNDUP(E3159/L3159,2),0)</f>
        <v>98.54</v>
      </c>
      <c r="Q3159" s="7" t="s">
        <v>8337</v>
      </c>
      <c r="R3159" s="7" t="s">
        <v>8338</v>
      </c>
      <c r="S3159" s="13">
        <f t="shared" si="98"/>
        <v>41829.788252314815</v>
      </c>
      <c r="T3159" s="13">
        <f t="shared" si="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>ROUNDUP((E3160/D3160)*100,0)</f>
        <v>114</v>
      </c>
      <c r="P3160" s="6">
        <f xml:space="preserve"> IFERROR(ROUNDUP(E3160/L3160,2),0)</f>
        <v>82.61</v>
      </c>
      <c r="Q3160" s="7" t="s">
        <v>8337</v>
      </c>
      <c r="R3160" s="7" t="s">
        <v>8338</v>
      </c>
      <c r="S3160" s="13">
        <f t="shared" si="98"/>
        <v>41447.839722222219</v>
      </c>
      <c r="T3160" s="13">
        <f t="shared" si="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>ROUNDUP((E3161/D3161)*100,0)</f>
        <v>134</v>
      </c>
      <c r="P3161" s="6">
        <f xml:space="preserve"> IFERROR(ROUNDUP(E3161/L3161,2),0)</f>
        <v>38.51</v>
      </c>
      <c r="Q3161" s="7" t="s">
        <v>8337</v>
      </c>
      <c r="R3161" s="7" t="s">
        <v>8338</v>
      </c>
      <c r="S3161" s="13">
        <f t="shared" si="98"/>
        <v>40884.066678240742</v>
      </c>
      <c r="T3161" s="13">
        <f t="shared" si="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>ROUNDUP((E3162/D3162)*100,0)</f>
        <v>102</v>
      </c>
      <c r="P3162" s="6">
        <f xml:space="preserve"> IFERROR(ROUNDUP(E3162/L3162,2),0)</f>
        <v>80.160000000000011</v>
      </c>
      <c r="Q3162" s="7" t="s">
        <v>8337</v>
      </c>
      <c r="R3162" s="7" t="s">
        <v>8338</v>
      </c>
      <c r="S3162" s="13">
        <f t="shared" si="98"/>
        <v>41841.26489583333</v>
      </c>
      <c r="T3162" s="13">
        <f t="shared" si="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>ROUNDUP((E3163/D3163)*100,0)</f>
        <v>106</v>
      </c>
      <c r="P3163" s="6">
        <f xml:space="preserve"> IFERROR(ROUNDUP(E3163/L3163,2),0)</f>
        <v>28.41</v>
      </c>
      <c r="Q3163" s="7" t="s">
        <v>8337</v>
      </c>
      <c r="R3163" s="7" t="s">
        <v>8338</v>
      </c>
      <c r="S3163" s="13">
        <f t="shared" si="98"/>
        <v>41897.536134259259</v>
      </c>
      <c r="T3163" s="13">
        <f t="shared" si="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>ROUNDUP((E3164/D3164)*100,0)</f>
        <v>128</v>
      </c>
      <c r="P3164" s="6">
        <f xml:space="preserve"> IFERROR(ROUNDUP(E3164/L3164,2),0)</f>
        <v>80.740000000000009</v>
      </c>
      <c r="Q3164" s="7" t="s">
        <v>8337</v>
      </c>
      <c r="R3164" s="7" t="s">
        <v>8338</v>
      </c>
      <c r="S3164" s="13">
        <f t="shared" si="98"/>
        <v>41799.685902777775</v>
      </c>
      <c r="T3164" s="13">
        <f t="shared" si="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>ROUNDUP((E3165/D3165)*100,0)</f>
        <v>112</v>
      </c>
      <c r="P3165" s="6">
        <f xml:space="preserve"> IFERROR(ROUNDUP(E3165/L3165,2),0)</f>
        <v>200.7</v>
      </c>
      <c r="Q3165" s="7" t="s">
        <v>8337</v>
      </c>
      <c r="R3165" s="7" t="s">
        <v>8338</v>
      </c>
      <c r="S3165" s="13">
        <f t="shared" si="98"/>
        <v>41775.753761574073</v>
      </c>
      <c r="T3165" s="13">
        <f t="shared" si="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>ROUNDUP((E3166/D3166)*100,0)</f>
        <v>107</v>
      </c>
      <c r="P3166" s="6">
        <f xml:space="preserve"> IFERROR(ROUNDUP(E3166/L3166,2),0)</f>
        <v>37.6</v>
      </c>
      <c r="Q3166" s="7" t="s">
        <v>8337</v>
      </c>
      <c r="R3166" s="7" t="s">
        <v>8338</v>
      </c>
      <c r="S3166" s="13">
        <f t="shared" si="98"/>
        <v>41766.80572916667</v>
      </c>
      <c r="T3166" s="13">
        <f t="shared" si="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>ROUNDUP((E3167/D3167)*100,0)</f>
        <v>163</v>
      </c>
      <c r="P3167" s="6">
        <f xml:space="preserve"> IFERROR(ROUNDUP(E3167/L3167,2),0)</f>
        <v>58.1</v>
      </c>
      <c r="Q3167" s="7" t="s">
        <v>8337</v>
      </c>
      <c r="R3167" s="7" t="s">
        <v>8338</v>
      </c>
      <c r="S3167" s="13">
        <f t="shared" si="98"/>
        <v>40644.159259259257</v>
      </c>
      <c r="T3167" s="13">
        <f t="shared" si="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>ROUNDUP((E3168/D3168)*100,0)</f>
        <v>161</v>
      </c>
      <c r="P3168" s="6">
        <f xml:space="preserve"> IFERROR(ROUNDUP(E3168/L3168,2),0)</f>
        <v>60.309999999999995</v>
      </c>
      <c r="Q3168" s="7" t="s">
        <v>8337</v>
      </c>
      <c r="R3168" s="7" t="s">
        <v>8338</v>
      </c>
      <c r="S3168" s="13">
        <f t="shared" si="98"/>
        <v>41940.69158564815</v>
      </c>
      <c r="T3168" s="13">
        <f t="shared" si="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>ROUNDUP((E3169/D3169)*100,0)</f>
        <v>117</v>
      </c>
      <c r="P3169" s="6">
        <f xml:space="preserve"> IFERROR(ROUNDUP(E3169/L3169,2),0)</f>
        <v>63.37</v>
      </c>
      <c r="Q3169" s="7" t="s">
        <v>8337</v>
      </c>
      <c r="R3169" s="7" t="s">
        <v>8338</v>
      </c>
      <c r="S3169" s="13">
        <f t="shared" si="98"/>
        <v>41839.175706018519</v>
      </c>
      <c r="T3169" s="13">
        <f t="shared" si="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>ROUNDUP((E3170/D3170)*100,0)</f>
        <v>125</v>
      </c>
      <c r="P3170" s="6">
        <f xml:space="preserve"> IFERROR(ROUNDUP(E3170/L3170,2),0)</f>
        <v>50.91</v>
      </c>
      <c r="Q3170" s="7" t="s">
        <v>8337</v>
      </c>
      <c r="R3170" s="7" t="s">
        <v>8338</v>
      </c>
      <c r="S3170" s="13">
        <f t="shared" si="98"/>
        <v>41772.105937500004</v>
      </c>
      <c r="T3170" s="13">
        <f t="shared" si="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>ROUNDUP((E3171/D3171)*100,0)</f>
        <v>104</v>
      </c>
      <c r="P3171" s="6">
        <f xml:space="preserve"> IFERROR(ROUNDUP(E3171/L3171,2),0)</f>
        <v>100.5</v>
      </c>
      <c r="Q3171" s="7" t="s">
        <v>8337</v>
      </c>
      <c r="R3171" s="7" t="s">
        <v>8338</v>
      </c>
      <c r="S3171" s="13">
        <f t="shared" si="98"/>
        <v>41591.737974537034</v>
      </c>
      <c r="T3171" s="13">
        <f t="shared" si="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>ROUNDUP((E3172/D3172)*100,0)</f>
        <v>113</v>
      </c>
      <c r="P3172" s="6">
        <f xml:space="preserve"> IFERROR(ROUNDUP(E3172/L3172,2),0)</f>
        <v>31.62</v>
      </c>
      <c r="Q3172" s="7" t="s">
        <v>8337</v>
      </c>
      <c r="R3172" s="7" t="s">
        <v>8338</v>
      </c>
      <c r="S3172" s="13">
        <f t="shared" si="98"/>
        <v>41789.080370370371</v>
      </c>
      <c r="T3172" s="13">
        <f t="shared" si="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>ROUNDUP((E3173/D3173)*100,0)</f>
        <v>109</v>
      </c>
      <c r="P3173" s="6">
        <f xml:space="preserve"> IFERROR(ROUNDUP(E3173/L3173,2),0)</f>
        <v>65.11</v>
      </c>
      <c r="Q3173" s="7" t="s">
        <v>8337</v>
      </c>
      <c r="R3173" s="7" t="s">
        <v>8338</v>
      </c>
      <c r="S3173" s="13">
        <f t="shared" si="98"/>
        <v>42466.608310185184</v>
      </c>
      <c r="T3173" s="13">
        <f t="shared" si="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>ROUNDUP((E3174/D3174)*100,0)</f>
        <v>115</v>
      </c>
      <c r="P3174" s="6">
        <f xml:space="preserve"> IFERROR(ROUNDUP(E3174/L3174,2),0)</f>
        <v>79.320000000000007</v>
      </c>
      <c r="Q3174" s="7" t="s">
        <v>8337</v>
      </c>
      <c r="R3174" s="7" t="s">
        <v>8338</v>
      </c>
      <c r="S3174" s="13">
        <f t="shared" si="98"/>
        <v>40923.729953703703</v>
      </c>
      <c r="T3174" s="13">
        <f t="shared" si="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>ROUNDUP((E3175/D3175)*100,0)</f>
        <v>103</v>
      </c>
      <c r="P3175" s="6">
        <f xml:space="preserve"> IFERROR(ROUNDUP(E3175/L3175,2),0)</f>
        <v>139.19</v>
      </c>
      <c r="Q3175" s="7" t="s">
        <v>8337</v>
      </c>
      <c r="R3175" s="7" t="s">
        <v>8338</v>
      </c>
      <c r="S3175" s="13">
        <f t="shared" si="98"/>
        <v>41878.878379629627</v>
      </c>
      <c r="T3175" s="13">
        <f t="shared" si="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>ROUNDUP((E3176/D3176)*100,0)</f>
        <v>102</v>
      </c>
      <c r="P3176" s="6">
        <f xml:space="preserve"> IFERROR(ROUNDUP(E3176/L3176,2),0)</f>
        <v>131.91999999999999</v>
      </c>
      <c r="Q3176" s="7" t="s">
        <v>8337</v>
      </c>
      <c r="R3176" s="7" t="s">
        <v>8338</v>
      </c>
      <c r="S3176" s="13">
        <f t="shared" si="98"/>
        <v>41862.864675925928</v>
      </c>
      <c r="T3176" s="13">
        <f t="shared" si="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>ROUNDUP((E3177/D3177)*100,0)</f>
        <v>110</v>
      </c>
      <c r="P3177" s="6">
        <f xml:space="preserve"> IFERROR(ROUNDUP(E3177/L3177,2),0)</f>
        <v>91.3</v>
      </c>
      <c r="Q3177" s="7" t="s">
        <v>8337</v>
      </c>
      <c r="R3177" s="7" t="s">
        <v>8338</v>
      </c>
      <c r="S3177" s="13">
        <f t="shared" si="98"/>
        <v>40531.886886574073</v>
      </c>
      <c r="T3177" s="13">
        <f t="shared" si="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>ROUNDUP((E3178/D3178)*100,0)</f>
        <v>115</v>
      </c>
      <c r="P3178" s="6">
        <f xml:space="preserve"> IFERROR(ROUNDUP(E3178/L3178,2),0)</f>
        <v>39.68</v>
      </c>
      <c r="Q3178" s="7" t="s">
        <v>8337</v>
      </c>
      <c r="R3178" s="7" t="s">
        <v>8338</v>
      </c>
      <c r="S3178" s="13">
        <f t="shared" si="98"/>
        <v>41477.930914351848</v>
      </c>
      <c r="T3178" s="13">
        <f t="shared" si="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>ROUNDUP((E3179/D3179)*100,0)</f>
        <v>118</v>
      </c>
      <c r="P3179" s="6">
        <f xml:space="preserve"> IFERROR(ROUNDUP(E3179/L3179,2),0)</f>
        <v>57.55</v>
      </c>
      <c r="Q3179" s="7" t="s">
        <v>8337</v>
      </c>
      <c r="R3179" s="7" t="s">
        <v>8338</v>
      </c>
      <c r="S3179" s="13">
        <f t="shared" si="98"/>
        <v>41781.666770833333</v>
      </c>
      <c r="T3179" s="13">
        <f t="shared" si="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>ROUNDUP((E3180/D3180)*100,0)</f>
        <v>172</v>
      </c>
      <c r="P3180" s="6">
        <f xml:space="preserve"> IFERROR(ROUNDUP(E3180/L3180,2),0)</f>
        <v>33.03</v>
      </c>
      <c r="Q3180" s="7" t="s">
        <v>8337</v>
      </c>
      <c r="R3180" s="7" t="s">
        <v>8338</v>
      </c>
      <c r="S3180" s="13">
        <f t="shared" si="98"/>
        <v>41806.605034722219</v>
      </c>
      <c r="T3180" s="13">
        <f t="shared" si="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>ROUNDUP((E3181/D3181)*100,0)</f>
        <v>115</v>
      </c>
      <c r="P3181" s="6">
        <f xml:space="preserve"> IFERROR(ROUNDUP(E3181/L3181,2),0)</f>
        <v>77.34</v>
      </c>
      <c r="Q3181" s="7" t="s">
        <v>8337</v>
      </c>
      <c r="R3181" s="7" t="s">
        <v>8338</v>
      </c>
      <c r="S3181" s="13">
        <f t="shared" si="98"/>
        <v>41375.702210648145</v>
      </c>
      <c r="T3181" s="13">
        <f t="shared" si="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>ROUNDUP((E3182/D3182)*100,0)</f>
        <v>120</v>
      </c>
      <c r="P3182" s="6">
        <f xml:space="preserve"> IFERROR(ROUNDUP(E3182/L3182,2),0)</f>
        <v>31.94</v>
      </c>
      <c r="Q3182" s="7" t="s">
        <v>8337</v>
      </c>
      <c r="R3182" s="7" t="s">
        <v>8338</v>
      </c>
      <c r="S3182" s="13">
        <f t="shared" si="98"/>
        <v>41780.412604166668</v>
      </c>
      <c r="T3182" s="13">
        <f t="shared" si="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>ROUNDUP((E3183/D3183)*100,0)</f>
        <v>109</v>
      </c>
      <c r="P3183" s="6">
        <f xml:space="preserve"> IFERROR(ROUNDUP(E3183/L3183,2),0)</f>
        <v>36.339999999999996</v>
      </c>
      <c r="Q3183" s="7" t="s">
        <v>8337</v>
      </c>
      <c r="R3183" s="7" t="s">
        <v>8338</v>
      </c>
      <c r="S3183" s="13">
        <f t="shared" si="98"/>
        <v>41779.310034722221</v>
      </c>
      <c r="T3183" s="13">
        <f t="shared" si="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>ROUNDUP((E3184/D3184)*100,0)</f>
        <v>101</v>
      </c>
      <c r="P3184" s="6">
        <f xml:space="preserve"> IFERROR(ROUNDUP(E3184/L3184,2),0)</f>
        <v>46.769999999999996</v>
      </c>
      <c r="Q3184" s="7" t="s">
        <v>8337</v>
      </c>
      <c r="R3184" s="7" t="s">
        <v>8338</v>
      </c>
      <c r="S3184" s="13">
        <f t="shared" si="98"/>
        <v>40883.949317129627</v>
      </c>
      <c r="T3184" s="13">
        <f t="shared" si="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>ROUNDUP((E3185/D3185)*100,0)</f>
        <v>109</v>
      </c>
      <c r="P3185" s="6">
        <f xml:space="preserve"> IFERROR(ROUNDUP(E3185/L3185,2),0)</f>
        <v>40.08</v>
      </c>
      <c r="Q3185" s="7" t="s">
        <v>8337</v>
      </c>
      <c r="R3185" s="7" t="s">
        <v>8338</v>
      </c>
      <c r="S3185" s="13">
        <f t="shared" si="98"/>
        <v>41491.79478009259</v>
      </c>
      <c r="T3185" s="13">
        <f t="shared" si="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>ROUNDUP((E3186/D3186)*100,0)</f>
        <v>108</v>
      </c>
      <c r="P3186" s="6">
        <f xml:space="preserve"> IFERROR(ROUNDUP(E3186/L3186,2),0)</f>
        <v>100.22</v>
      </c>
      <c r="Q3186" s="7" t="s">
        <v>8337</v>
      </c>
      <c r="R3186" s="7" t="s">
        <v>8338</v>
      </c>
      <c r="S3186" s="13">
        <f t="shared" si="98"/>
        <v>41791.993414351848</v>
      </c>
      <c r="T3186" s="13">
        <f t="shared" si="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>ROUNDUP((E3187/D3187)*100,0)</f>
        <v>100</v>
      </c>
      <c r="P3187" s="6">
        <f xml:space="preserve"> IFERROR(ROUNDUP(E3187/L3187,2),0)</f>
        <v>41.669999999999995</v>
      </c>
      <c r="Q3187" s="7" t="s">
        <v>8337</v>
      </c>
      <c r="R3187" s="7" t="s">
        <v>8338</v>
      </c>
      <c r="S3187" s="13">
        <f t="shared" si="98"/>
        <v>41829.977326388893</v>
      </c>
      <c r="T3187" s="13">
        <f t="shared" si="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>ROUNDUP((E3188/D3188)*100,0)</f>
        <v>103</v>
      </c>
      <c r="P3188" s="6">
        <f xml:space="preserve"> IFERROR(ROUNDUP(E3188/L3188,2),0)</f>
        <v>46.72</v>
      </c>
      <c r="Q3188" s="7" t="s">
        <v>8337</v>
      </c>
      <c r="R3188" s="7" t="s">
        <v>8338</v>
      </c>
      <c r="S3188" s="13">
        <f t="shared" si="98"/>
        <v>41868.924050925925</v>
      </c>
      <c r="T3188" s="13">
        <f t="shared" si="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>ROUNDUP((E3189/D3189)*100,0)</f>
        <v>117</v>
      </c>
      <c r="P3189" s="6">
        <f xml:space="preserve"> IFERROR(ROUNDUP(E3189/L3189,2),0)</f>
        <v>71.5</v>
      </c>
      <c r="Q3189" s="7" t="s">
        <v>8337</v>
      </c>
      <c r="R3189" s="7" t="s">
        <v>8338</v>
      </c>
      <c r="S3189" s="13">
        <f t="shared" si="98"/>
        <v>41835.666354166664</v>
      </c>
      <c r="T3189" s="13">
        <f t="shared" si="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>ROUNDUP((E3190/D3190)*100,0)</f>
        <v>65</v>
      </c>
      <c r="P3190" s="6">
        <f xml:space="preserve"> IFERROR(ROUNDUP(E3190/L3190,2),0)</f>
        <v>14.45</v>
      </c>
      <c r="Q3190" s="7" t="s">
        <v>8337</v>
      </c>
      <c r="R3190" s="7" t="s">
        <v>8362</v>
      </c>
      <c r="S3190" s="13">
        <f t="shared" si="98"/>
        <v>42144.415532407409</v>
      </c>
      <c r="T3190" s="13">
        <f t="shared" si="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>ROUNDUP((E3191/D3191)*100,0)</f>
        <v>13</v>
      </c>
      <c r="P3191" s="6">
        <f xml:space="preserve"> IFERROR(ROUNDUP(E3191/L3191,2),0)</f>
        <v>356.84999999999997</v>
      </c>
      <c r="Q3191" s="7" t="s">
        <v>8337</v>
      </c>
      <c r="R3191" s="7" t="s">
        <v>8362</v>
      </c>
      <c r="S3191" s="13">
        <f t="shared" si="98"/>
        <v>42118.346435185187</v>
      </c>
      <c r="T3191" s="13">
        <f t="shared" si="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>ROUNDUP((E3192/D3192)*100,0)</f>
        <v>0</v>
      </c>
      <c r="P3192" s="6">
        <f xml:space="preserve"> IFERROR(ROUNDUP(E3192/L3192,2),0)</f>
        <v>0</v>
      </c>
      <c r="Q3192" s="7" t="s">
        <v>8337</v>
      </c>
      <c r="R3192" s="7" t="s">
        <v>8362</v>
      </c>
      <c r="S3192" s="13">
        <f t="shared" si="98"/>
        <v>42683.151331018518</v>
      </c>
      <c r="T3192" s="13">
        <f t="shared" si="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>ROUNDUP((E3193/D3193)*100,0)</f>
        <v>5</v>
      </c>
      <c r="P3193" s="6">
        <f xml:space="preserve"> IFERROR(ROUNDUP(E3193/L3193,2),0)</f>
        <v>37.75</v>
      </c>
      <c r="Q3193" s="7" t="s">
        <v>8337</v>
      </c>
      <c r="R3193" s="7" t="s">
        <v>8362</v>
      </c>
      <c r="S3193" s="13">
        <f t="shared" si="98"/>
        <v>42538.755428240736</v>
      </c>
      <c r="T3193" s="13">
        <f t="shared" si="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>ROUNDUP((E3194/D3194)*100,0)</f>
        <v>2</v>
      </c>
      <c r="P3194" s="6">
        <f xml:space="preserve"> IFERROR(ROUNDUP(E3194/L3194,2),0)</f>
        <v>12.75</v>
      </c>
      <c r="Q3194" s="7" t="s">
        <v>8337</v>
      </c>
      <c r="R3194" s="7" t="s">
        <v>8362</v>
      </c>
      <c r="S3194" s="13">
        <f t="shared" si="98"/>
        <v>42018.94049768518</v>
      </c>
      <c r="T3194" s="13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>ROUNDUP((E3195/D3195)*100,0)</f>
        <v>12</v>
      </c>
      <c r="P3195" s="6">
        <f xml:space="preserve"> IFERROR(ROUNDUP(E3195/L3195,2),0)</f>
        <v>24.46</v>
      </c>
      <c r="Q3195" s="7" t="s">
        <v>8337</v>
      </c>
      <c r="R3195" s="7" t="s">
        <v>8362</v>
      </c>
      <c r="S3195" s="13">
        <f t="shared" si="98"/>
        <v>42010.968240740738</v>
      </c>
      <c r="T3195" s="13">
        <f t="shared" si="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>ROUNDUP((E3196/D3196)*100,0)</f>
        <v>0</v>
      </c>
      <c r="P3196" s="6">
        <f xml:space="preserve"> IFERROR(ROUNDUP(E3196/L3196,2),0)</f>
        <v>0</v>
      </c>
      <c r="Q3196" s="7" t="s">
        <v>8337</v>
      </c>
      <c r="R3196" s="7" t="s">
        <v>8362</v>
      </c>
      <c r="S3196" s="13">
        <f t="shared" si="98"/>
        <v>42182.062476851846</v>
      </c>
      <c r="T3196" s="13">
        <f t="shared" si="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>ROUNDUP((E3197/D3197)*100,0)</f>
        <v>60</v>
      </c>
      <c r="P3197" s="6">
        <f xml:space="preserve"> IFERROR(ROUNDUP(E3197/L3197,2),0)</f>
        <v>53.08</v>
      </c>
      <c r="Q3197" s="7" t="s">
        <v>8337</v>
      </c>
      <c r="R3197" s="7" t="s">
        <v>8362</v>
      </c>
      <c r="S3197" s="13">
        <f t="shared" si="98"/>
        <v>42017.594236111108</v>
      </c>
      <c r="T3197" s="13">
        <f t="shared" si="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>ROUNDUP((E3198/D3198)*100,0)</f>
        <v>1</v>
      </c>
      <c r="P3198" s="6">
        <f xml:space="preserve"> IFERROR(ROUNDUP(E3198/L3198,2),0)</f>
        <v>300</v>
      </c>
      <c r="Q3198" s="7" t="s">
        <v>8337</v>
      </c>
      <c r="R3198" s="7" t="s">
        <v>8362</v>
      </c>
      <c r="S3198" s="13">
        <f t="shared" si="98"/>
        <v>42157.598090277781</v>
      </c>
      <c r="T3198" s="13">
        <f t="shared" si="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>ROUNDUP((E3199/D3199)*100,0)</f>
        <v>12</v>
      </c>
      <c r="P3199" s="6">
        <f xml:space="preserve"> IFERROR(ROUNDUP(E3199/L3199,2),0)</f>
        <v>286.25</v>
      </c>
      <c r="Q3199" s="7" t="s">
        <v>8337</v>
      </c>
      <c r="R3199" s="7" t="s">
        <v>8362</v>
      </c>
      <c r="S3199" s="13">
        <f t="shared" si="98"/>
        <v>42009.493263888886</v>
      </c>
      <c r="T3199" s="13">
        <f t="shared" si="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>ROUNDUP((E3200/D3200)*100,0)</f>
        <v>1</v>
      </c>
      <c r="P3200" s="6">
        <f xml:space="preserve"> IFERROR(ROUNDUP(E3200/L3200,2),0)</f>
        <v>36.669999999999995</v>
      </c>
      <c r="Q3200" s="7" t="s">
        <v>8337</v>
      </c>
      <c r="R3200" s="7" t="s">
        <v>8362</v>
      </c>
      <c r="S3200" s="13">
        <f t="shared" si="98"/>
        <v>42013.424502314811</v>
      </c>
      <c r="T3200" s="13">
        <f t="shared" si="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>ROUNDUP((E3201/D3201)*100,0)</f>
        <v>53</v>
      </c>
      <c r="P3201" s="6">
        <f xml:space="preserve"> IFERROR(ROUNDUP(E3201/L3201,2),0)</f>
        <v>49.21</v>
      </c>
      <c r="Q3201" s="7" t="s">
        <v>8337</v>
      </c>
      <c r="R3201" s="7" t="s">
        <v>8362</v>
      </c>
      <c r="S3201" s="13">
        <f t="shared" si="98"/>
        <v>41858.761782407404</v>
      </c>
      <c r="T3201" s="13">
        <f t="shared" si="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>ROUNDUP((E3202/D3202)*100,0)</f>
        <v>1</v>
      </c>
      <c r="P3202" s="6">
        <f xml:space="preserve"> IFERROR(ROUNDUP(E3202/L3202,2),0)</f>
        <v>1</v>
      </c>
      <c r="Q3202" s="7" t="s">
        <v>8337</v>
      </c>
      <c r="R3202" s="7" t="s">
        <v>8362</v>
      </c>
      <c r="S3202" s="13">
        <f t="shared" si="98"/>
        <v>42460.320613425924</v>
      </c>
      <c r="T3202" s="13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>ROUNDUP((E3203/D3203)*100,0)</f>
        <v>2</v>
      </c>
      <c r="P3203" s="6">
        <f xml:space="preserve"> IFERROR(ROUNDUP(E3203/L3203,2),0)</f>
        <v>12.5</v>
      </c>
      <c r="Q3203" s="7" t="s">
        <v>8337</v>
      </c>
      <c r="R3203" s="7" t="s">
        <v>8362</v>
      </c>
      <c r="S3203" s="13">
        <f t="shared" ref="S3203:S3266" si="100">(((J3203/60)/60)/24)+DATE(1970,1,1)</f>
        <v>41861.767094907409</v>
      </c>
      <c r="T3203" s="13">
        <f t="shared" ref="T3203:T3266" si="101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>ROUNDUP((E3204/D3204)*100,0)</f>
        <v>55</v>
      </c>
      <c r="P3204" s="6">
        <f xml:space="preserve"> IFERROR(ROUNDUP(E3204/L3204,2),0)</f>
        <v>109.04</v>
      </c>
      <c r="Q3204" s="7" t="s">
        <v>8337</v>
      </c>
      <c r="R3204" s="7" t="s">
        <v>8362</v>
      </c>
      <c r="S3204" s="13">
        <f t="shared" si="100"/>
        <v>42293.853541666671</v>
      </c>
      <c r="T3204" s="13">
        <f t="shared" si="1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>ROUNDUP((E3205/D3205)*100,0)</f>
        <v>25</v>
      </c>
      <c r="P3205" s="6">
        <f xml:space="preserve"> IFERROR(ROUNDUP(E3205/L3205,2),0)</f>
        <v>41.669999999999995</v>
      </c>
      <c r="Q3205" s="7" t="s">
        <v>8337</v>
      </c>
      <c r="R3205" s="7" t="s">
        <v>8362</v>
      </c>
      <c r="S3205" s="13">
        <f t="shared" si="100"/>
        <v>42242.988680555558</v>
      </c>
      <c r="T3205" s="13">
        <f t="shared" si="1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>ROUNDUP((E3206/D3206)*100,0)</f>
        <v>0</v>
      </c>
      <c r="P3206" s="6">
        <f xml:space="preserve"> IFERROR(ROUNDUP(E3206/L3206,2),0)</f>
        <v>0</v>
      </c>
      <c r="Q3206" s="7" t="s">
        <v>8337</v>
      </c>
      <c r="R3206" s="7" t="s">
        <v>8362</v>
      </c>
      <c r="S3206" s="13">
        <f t="shared" si="100"/>
        <v>42172.686099537037</v>
      </c>
      <c r="T3206" s="13">
        <f t="shared" si="101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>ROUNDUP((E3207/D3207)*100,0)</f>
        <v>4</v>
      </c>
      <c r="P3207" s="6">
        <f xml:space="preserve"> IFERROR(ROUNDUP(E3207/L3207,2),0)</f>
        <v>22.75</v>
      </c>
      <c r="Q3207" s="7" t="s">
        <v>8337</v>
      </c>
      <c r="R3207" s="7" t="s">
        <v>8362</v>
      </c>
      <c r="S3207" s="13">
        <f t="shared" si="100"/>
        <v>42095.374675925923</v>
      </c>
      <c r="T3207" s="13">
        <f t="shared" si="101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>ROUNDUP((E3208/D3208)*100,0)</f>
        <v>0</v>
      </c>
      <c r="P3208" s="6">
        <f xml:space="preserve"> IFERROR(ROUNDUP(E3208/L3208,2),0)</f>
        <v>0</v>
      </c>
      <c r="Q3208" s="7" t="s">
        <v>8337</v>
      </c>
      <c r="R3208" s="7" t="s">
        <v>8362</v>
      </c>
      <c r="S3208" s="13">
        <f t="shared" si="100"/>
        <v>42236.276053240741</v>
      </c>
      <c r="T3208" s="13">
        <f t="shared" si="101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>ROUNDUP((E3209/D3209)*100,0)</f>
        <v>47</v>
      </c>
      <c r="P3209" s="6">
        <f xml:space="preserve"> IFERROR(ROUNDUP(E3209/L3209,2),0)</f>
        <v>70.84</v>
      </c>
      <c r="Q3209" s="7" t="s">
        <v>8337</v>
      </c>
      <c r="R3209" s="7" t="s">
        <v>8362</v>
      </c>
      <c r="S3209" s="13">
        <f t="shared" si="100"/>
        <v>42057.277858796297</v>
      </c>
      <c r="T3209" s="13">
        <f t="shared" si="1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>ROUNDUP((E3210/D3210)*100,0)</f>
        <v>104</v>
      </c>
      <c r="P3210" s="6">
        <f xml:space="preserve"> IFERROR(ROUNDUP(E3210/L3210,2),0)</f>
        <v>63.11</v>
      </c>
      <c r="Q3210" s="7" t="s">
        <v>8337</v>
      </c>
      <c r="R3210" s="7" t="s">
        <v>8338</v>
      </c>
      <c r="S3210" s="13">
        <f t="shared" si="100"/>
        <v>41827.605057870373</v>
      </c>
      <c r="T3210" s="13">
        <f t="shared" si="1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>ROUNDUP((E3211/D3211)*100,0)</f>
        <v>120</v>
      </c>
      <c r="P3211" s="6">
        <f xml:space="preserve"> IFERROR(ROUNDUP(E3211/L3211,2),0)</f>
        <v>50.16</v>
      </c>
      <c r="Q3211" s="7" t="s">
        <v>8337</v>
      </c>
      <c r="R3211" s="7" t="s">
        <v>8338</v>
      </c>
      <c r="S3211" s="13">
        <f t="shared" si="100"/>
        <v>41778.637245370373</v>
      </c>
      <c r="T3211" s="13">
        <f t="shared" si="101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>ROUNDUP((E3212/D3212)*100,0)</f>
        <v>126</v>
      </c>
      <c r="P3212" s="6">
        <f xml:space="preserve"> IFERROR(ROUNDUP(E3212/L3212,2),0)</f>
        <v>62.89</v>
      </c>
      <c r="Q3212" s="7" t="s">
        <v>8337</v>
      </c>
      <c r="R3212" s="7" t="s">
        <v>8338</v>
      </c>
      <c r="S3212" s="13">
        <f t="shared" si="100"/>
        <v>41013.936562499999</v>
      </c>
      <c r="T3212" s="13">
        <f t="shared" si="1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>ROUNDUP((E3213/D3213)*100,0)</f>
        <v>120</v>
      </c>
      <c r="P3213" s="6">
        <f xml:space="preserve"> IFERROR(ROUNDUP(E3213/L3213,2),0)</f>
        <v>85.54</v>
      </c>
      <c r="Q3213" s="7" t="s">
        <v>8337</v>
      </c>
      <c r="R3213" s="7" t="s">
        <v>8338</v>
      </c>
      <c r="S3213" s="13">
        <f t="shared" si="100"/>
        <v>41834.586574074077</v>
      </c>
      <c r="T3213" s="13">
        <f t="shared" si="1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>ROUNDUP((E3214/D3214)*100,0)</f>
        <v>127</v>
      </c>
      <c r="P3214" s="6">
        <f xml:space="preserve"> IFERROR(ROUNDUP(E3214/L3214,2),0)</f>
        <v>53.73</v>
      </c>
      <c r="Q3214" s="7" t="s">
        <v>8337</v>
      </c>
      <c r="R3214" s="7" t="s">
        <v>8338</v>
      </c>
      <c r="S3214" s="13">
        <f t="shared" si="100"/>
        <v>41829.795729166668</v>
      </c>
      <c r="T3214" s="13">
        <f t="shared" si="101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>ROUNDUP((E3215/D3215)*100,0)</f>
        <v>101</v>
      </c>
      <c r="P3215" s="6">
        <f xml:space="preserve"> IFERROR(ROUNDUP(E3215/L3215,2),0)</f>
        <v>127.81</v>
      </c>
      <c r="Q3215" s="7" t="s">
        <v>8337</v>
      </c>
      <c r="R3215" s="7" t="s">
        <v>8338</v>
      </c>
      <c r="S3215" s="13">
        <f t="shared" si="100"/>
        <v>42171.763414351852</v>
      </c>
      <c r="T3215" s="13">
        <f t="shared" si="1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>ROUNDUP((E3216/D3216)*100,0)</f>
        <v>103</v>
      </c>
      <c r="P3216" s="6">
        <f xml:space="preserve"> IFERROR(ROUNDUP(E3216/L3216,2),0)</f>
        <v>106.58</v>
      </c>
      <c r="Q3216" s="7" t="s">
        <v>8337</v>
      </c>
      <c r="R3216" s="7" t="s">
        <v>8338</v>
      </c>
      <c r="S3216" s="13">
        <f t="shared" si="100"/>
        <v>42337.792511574073</v>
      </c>
      <c r="T3216" s="13">
        <f t="shared" si="1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>ROUNDUP((E3217/D3217)*100,0)</f>
        <v>101</v>
      </c>
      <c r="P3217" s="6">
        <f xml:space="preserve"> IFERROR(ROUNDUP(E3217/L3217,2),0)</f>
        <v>262.12</v>
      </c>
      <c r="Q3217" s="7" t="s">
        <v>8337</v>
      </c>
      <c r="R3217" s="7" t="s">
        <v>8338</v>
      </c>
      <c r="S3217" s="13">
        <f t="shared" si="100"/>
        <v>42219.665173611109</v>
      </c>
      <c r="T3217" s="13">
        <f t="shared" si="101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>ROUNDUP((E3218/D3218)*100,0)</f>
        <v>101</v>
      </c>
      <c r="P3218" s="6">
        <f xml:space="preserve"> IFERROR(ROUNDUP(E3218/L3218,2),0)</f>
        <v>57.18</v>
      </c>
      <c r="Q3218" s="7" t="s">
        <v>8337</v>
      </c>
      <c r="R3218" s="7" t="s">
        <v>8338</v>
      </c>
      <c r="S3218" s="13">
        <f t="shared" si="100"/>
        <v>42165.462627314817</v>
      </c>
      <c r="T3218" s="13">
        <f t="shared" si="101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>ROUNDUP((E3219/D3219)*100,0)</f>
        <v>117</v>
      </c>
      <c r="P3219" s="6">
        <f xml:space="preserve"> IFERROR(ROUNDUP(E3219/L3219,2),0)</f>
        <v>50.21</v>
      </c>
      <c r="Q3219" s="7" t="s">
        <v>8337</v>
      </c>
      <c r="R3219" s="7" t="s">
        <v>8338</v>
      </c>
      <c r="S3219" s="13">
        <f t="shared" si="100"/>
        <v>42648.546111111107</v>
      </c>
      <c r="T3219" s="13">
        <f t="shared" si="101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>ROUNDUP((E3220/D3220)*100,0)</f>
        <v>103</v>
      </c>
      <c r="P3220" s="6">
        <f xml:space="preserve"> IFERROR(ROUNDUP(E3220/L3220,2),0)</f>
        <v>66.59</v>
      </c>
      <c r="Q3220" s="7" t="s">
        <v>8337</v>
      </c>
      <c r="R3220" s="7" t="s">
        <v>8338</v>
      </c>
      <c r="S3220" s="13">
        <f t="shared" si="100"/>
        <v>41971.002152777779</v>
      </c>
      <c r="T3220" s="13">
        <f t="shared" si="1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>ROUNDUP((E3221/D3221)*100,0)</f>
        <v>101</v>
      </c>
      <c r="P3221" s="6">
        <f xml:space="preserve"> IFERROR(ROUNDUP(E3221/L3221,2),0)</f>
        <v>168.26</v>
      </c>
      <c r="Q3221" s="7" t="s">
        <v>8337</v>
      </c>
      <c r="R3221" s="7" t="s">
        <v>8338</v>
      </c>
      <c r="S3221" s="13">
        <f t="shared" si="100"/>
        <v>42050.983182870375</v>
      </c>
      <c r="T3221" s="13">
        <f t="shared" si="1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>ROUNDUP((E3222/D3222)*100,0)</f>
        <v>101</v>
      </c>
      <c r="P3222" s="6">
        <f xml:space="preserve"> IFERROR(ROUNDUP(E3222/L3222,2),0)</f>
        <v>256.38</v>
      </c>
      <c r="Q3222" s="7" t="s">
        <v>8337</v>
      </c>
      <c r="R3222" s="7" t="s">
        <v>8338</v>
      </c>
      <c r="S3222" s="13">
        <f t="shared" si="100"/>
        <v>42772.833379629628</v>
      </c>
      <c r="T3222" s="13">
        <f t="shared" si="1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>ROUNDUP((E3223/D3223)*100,0)</f>
        <v>104</v>
      </c>
      <c r="P3223" s="6">
        <f xml:space="preserve"> IFERROR(ROUNDUP(E3223/L3223,2),0)</f>
        <v>36.619999999999997</v>
      </c>
      <c r="Q3223" s="7" t="s">
        <v>8337</v>
      </c>
      <c r="R3223" s="7" t="s">
        <v>8338</v>
      </c>
      <c r="S3223" s="13">
        <f t="shared" si="100"/>
        <v>42155.696793981479</v>
      </c>
      <c r="T3223" s="13">
        <f t="shared" si="1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>ROUNDUP((E3224/D3224)*100,0)</f>
        <v>125</v>
      </c>
      <c r="P3224" s="6">
        <f xml:space="preserve"> IFERROR(ROUNDUP(E3224/L3224,2),0)</f>
        <v>37.15</v>
      </c>
      <c r="Q3224" s="7" t="s">
        <v>8337</v>
      </c>
      <c r="R3224" s="7" t="s">
        <v>8338</v>
      </c>
      <c r="S3224" s="13">
        <f t="shared" si="100"/>
        <v>42270.582141203704</v>
      </c>
      <c r="T3224" s="13">
        <f t="shared" si="1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>ROUNDUP((E3225/D3225)*100,0)</f>
        <v>110</v>
      </c>
      <c r="P3225" s="6">
        <f xml:space="preserve"> IFERROR(ROUNDUP(E3225/L3225,2),0)</f>
        <v>45.879999999999995</v>
      </c>
      <c r="Q3225" s="7" t="s">
        <v>8337</v>
      </c>
      <c r="R3225" s="7" t="s">
        <v>8338</v>
      </c>
      <c r="S3225" s="13">
        <f t="shared" si="100"/>
        <v>42206.835370370376</v>
      </c>
      <c r="T3225" s="13">
        <f t="shared" si="1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>ROUNDUP((E3226/D3226)*100,0)</f>
        <v>103</v>
      </c>
      <c r="P3226" s="6">
        <f xml:space="preserve"> IFERROR(ROUNDUP(E3226/L3226,2),0)</f>
        <v>141.72</v>
      </c>
      <c r="Q3226" s="7" t="s">
        <v>8337</v>
      </c>
      <c r="R3226" s="7" t="s">
        <v>8338</v>
      </c>
      <c r="S3226" s="13">
        <f t="shared" si="100"/>
        <v>42697.850844907407</v>
      </c>
      <c r="T3226" s="13">
        <f t="shared" si="1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>ROUNDUP((E3227/D3227)*100,0)</f>
        <v>103</v>
      </c>
      <c r="P3227" s="6">
        <f xml:space="preserve"> IFERROR(ROUNDUP(E3227/L3227,2),0)</f>
        <v>52.489999999999995</v>
      </c>
      <c r="Q3227" s="7" t="s">
        <v>8337</v>
      </c>
      <c r="R3227" s="7" t="s">
        <v>8338</v>
      </c>
      <c r="S3227" s="13">
        <f t="shared" si="100"/>
        <v>42503.559467592597</v>
      </c>
      <c r="T3227" s="13">
        <f t="shared" si="1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>ROUNDUP((E3228/D3228)*100,0)</f>
        <v>105</v>
      </c>
      <c r="P3228" s="6">
        <f xml:space="preserve"> IFERROR(ROUNDUP(E3228/L3228,2),0)</f>
        <v>59.53</v>
      </c>
      <c r="Q3228" s="7" t="s">
        <v>8337</v>
      </c>
      <c r="R3228" s="7" t="s">
        <v>8338</v>
      </c>
      <c r="S3228" s="13">
        <f t="shared" si="100"/>
        <v>42277.583472222221</v>
      </c>
      <c r="T3228" s="13">
        <f t="shared" si="101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>ROUNDUP((E3229/D3229)*100,0)</f>
        <v>125</v>
      </c>
      <c r="P3229" s="6">
        <f xml:space="preserve"> IFERROR(ROUNDUP(E3229/L3229,2),0)</f>
        <v>50</v>
      </c>
      <c r="Q3229" s="7" t="s">
        <v>8337</v>
      </c>
      <c r="R3229" s="7" t="s">
        <v>8338</v>
      </c>
      <c r="S3229" s="13">
        <f t="shared" si="100"/>
        <v>42722.882361111115</v>
      </c>
      <c r="T3229" s="13">
        <f t="shared" si="1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>ROUNDUP((E3230/D3230)*100,0)</f>
        <v>103</v>
      </c>
      <c r="P3230" s="6">
        <f xml:space="preserve"> IFERROR(ROUNDUP(E3230/L3230,2),0)</f>
        <v>193.63</v>
      </c>
      <c r="Q3230" s="7" t="s">
        <v>8337</v>
      </c>
      <c r="R3230" s="7" t="s">
        <v>8338</v>
      </c>
      <c r="S3230" s="13">
        <f t="shared" si="100"/>
        <v>42323.70930555556</v>
      </c>
      <c r="T3230" s="13">
        <f t="shared" si="1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>ROUNDUP((E3231/D3231)*100,0)</f>
        <v>108</v>
      </c>
      <c r="P3231" s="6">
        <f xml:space="preserve"> IFERROR(ROUNDUP(E3231/L3231,2),0)</f>
        <v>106.80000000000001</v>
      </c>
      <c r="Q3231" s="7" t="s">
        <v>8337</v>
      </c>
      <c r="R3231" s="7" t="s">
        <v>8338</v>
      </c>
      <c r="S3231" s="13">
        <f t="shared" si="100"/>
        <v>41933.291643518518</v>
      </c>
      <c r="T3231" s="13">
        <f t="shared" si="1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>ROUNDUP((E3232/D3232)*100,0)</f>
        <v>110</v>
      </c>
      <c r="P3232" s="6">
        <f xml:space="preserve"> IFERROR(ROUNDUP(E3232/L3232,2),0)</f>
        <v>77.22</v>
      </c>
      <c r="Q3232" s="7" t="s">
        <v>8337</v>
      </c>
      <c r="R3232" s="7" t="s">
        <v>8338</v>
      </c>
      <c r="S3232" s="13">
        <f t="shared" si="100"/>
        <v>41898.168125000004</v>
      </c>
      <c r="T3232" s="13">
        <f t="shared" si="1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>ROUNDUP((E3233/D3233)*100,0)</f>
        <v>161</v>
      </c>
      <c r="P3233" s="6">
        <f xml:space="preserve"> IFERROR(ROUNDUP(E3233/L3233,2),0)</f>
        <v>57.5</v>
      </c>
      <c r="Q3233" s="7" t="s">
        <v>8337</v>
      </c>
      <c r="R3233" s="7" t="s">
        <v>8338</v>
      </c>
      <c r="S3233" s="13">
        <f t="shared" si="100"/>
        <v>42446.943831018521</v>
      </c>
      <c r="T3233" s="13">
        <f t="shared" si="1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>ROUNDUP((E3234/D3234)*100,0)</f>
        <v>132</v>
      </c>
      <c r="P3234" s="6">
        <f xml:space="preserve"> IFERROR(ROUNDUP(E3234/L3234,2),0)</f>
        <v>50.47</v>
      </c>
      <c r="Q3234" s="7" t="s">
        <v>8337</v>
      </c>
      <c r="R3234" s="7" t="s">
        <v>8338</v>
      </c>
      <c r="S3234" s="13">
        <f t="shared" si="100"/>
        <v>42463.81385416667</v>
      </c>
      <c r="T3234" s="13">
        <f t="shared" si="1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>ROUNDUP((E3235/D3235)*100,0)</f>
        <v>119</v>
      </c>
      <c r="P3235" s="6">
        <f xml:space="preserve"> IFERROR(ROUNDUP(E3235/L3235,2),0)</f>
        <v>97.38000000000001</v>
      </c>
      <c r="Q3235" s="7" t="s">
        <v>8337</v>
      </c>
      <c r="R3235" s="7" t="s">
        <v>8338</v>
      </c>
      <c r="S3235" s="13">
        <f t="shared" si="100"/>
        <v>42766.805034722223</v>
      </c>
      <c r="T3235" s="13">
        <f t="shared" si="101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>ROUNDUP((E3236/D3236)*100,0)</f>
        <v>101</v>
      </c>
      <c r="P3236" s="6">
        <f xml:space="preserve"> IFERROR(ROUNDUP(E3236/L3236,2),0)</f>
        <v>34.919999999999995</v>
      </c>
      <c r="Q3236" s="7" t="s">
        <v>8337</v>
      </c>
      <c r="R3236" s="7" t="s">
        <v>8338</v>
      </c>
      <c r="S3236" s="13">
        <f t="shared" si="100"/>
        <v>42734.789444444439</v>
      </c>
      <c r="T3236" s="13">
        <f t="shared" si="1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>ROUNDUP((E3237/D3237)*100,0)</f>
        <v>104</v>
      </c>
      <c r="P3237" s="6">
        <f xml:space="preserve"> IFERROR(ROUNDUP(E3237/L3237,2),0)</f>
        <v>85.54</v>
      </c>
      <c r="Q3237" s="7" t="s">
        <v>8337</v>
      </c>
      <c r="R3237" s="7" t="s">
        <v>8338</v>
      </c>
      <c r="S3237" s="13">
        <f t="shared" si="100"/>
        <v>42522.347812499997</v>
      </c>
      <c r="T3237" s="13">
        <f t="shared" si="101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>ROUNDUP((E3238/D3238)*100,0)</f>
        <v>101</v>
      </c>
      <c r="P3238" s="6">
        <f xml:space="preserve"> IFERROR(ROUNDUP(E3238/L3238,2),0)</f>
        <v>182.91</v>
      </c>
      <c r="Q3238" s="7" t="s">
        <v>8337</v>
      </c>
      <c r="R3238" s="7" t="s">
        <v>8338</v>
      </c>
      <c r="S3238" s="13">
        <f t="shared" si="100"/>
        <v>42702.917048611111</v>
      </c>
      <c r="T3238" s="13">
        <f t="shared" si="1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>ROUNDUP((E3239/D3239)*100,0)</f>
        <v>101</v>
      </c>
      <c r="P3239" s="6">
        <f xml:space="preserve"> IFERROR(ROUNDUP(E3239/L3239,2),0)</f>
        <v>131.13999999999999</v>
      </c>
      <c r="Q3239" s="7" t="s">
        <v>8337</v>
      </c>
      <c r="R3239" s="7" t="s">
        <v>8338</v>
      </c>
      <c r="S3239" s="13">
        <f t="shared" si="100"/>
        <v>42252.474351851852</v>
      </c>
      <c r="T3239" s="13">
        <f t="shared" si="101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>ROUNDUP((E3240/D3240)*100,0)</f>
        <v>113</v>
      </c>
      <c r="P3240" s="6">
        <f xml:space="preserve"> IFERROR(ROUNDUP(E3240/L3240,2),0)</f>
        <v>39.82</v>
      </c>
      <c r="Q3240" s="7" t="s">
        <v>8337</v>
      </c>
      <c r="R3240" s="7" t="s">
        <v>8338</v>
      </c>
      <c r="S3240" s="13">
        <f t="shared" si="100"/>
        <v>42156.510393518518</v>
      </c>
      <c r="T3240" s="13">
        <f t="shared" si="1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>ROUNDUP((E3241/D3241)*100,0)</f>
        <v>106</v>
      </c>
      <c r="P3241" s="6">
        <f xml:space="preserve"> IFERROR(ROUNDUP(E3241/L3241,2),0)</f>
        <v>59.71</v>
      </c>
      <c r="Q3241" s="7" t="s">
        <v>8337</v>
      </c>
      <c r="R3241" s="7" t="s">
        <v>8338</v>
      </c>
      <c r="S3241" s="13">
        <f t="shared" si="100"/>
        <v>42278.089039351849</v>
      </c>
      <c r="T3241" s="13">
        <f t="shared" si="1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>ROUNDUP((E3242/D3242)*100,0)</f>
        <v>101</v>
      </c>
      <c r="P3242" s="6">
        <f xml:space="preserve"> IFERROR(ROUNDUP(E3242/L3242,2),0)</f>
        <v>88.740000000000009</v>
      </c>
      <c r="Q3242" s="7" t="s">
        <v>8337</v>
      </c>
      <c r="R3242" s="7" t="s">
        <v>8338</v>
      </c>
      <c r="S3242" s="13">
        <f t="shared" si="100"/>
        <v>42754.693842592591</v>
      </c>
      <c r="T3242" s="13">
        <f t="shared" si="1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>ROUNDUP((E3243/D3243)*100,0)</f>
        <v>116</v>
      </c>
      <c r="P3243" s="6">
        <f xml:space="preserve"> IFERROR(ROUNDUP(E3243/L3243,2),0)</f>
        <v>58.69</v>
      </c>
      <c r="Q3243" s="7" t="s">
        <v>8337</v>
      </c>
      <c r="R3243" s="7" t="s">
        <v>8338</v>
      </c>
      <c r="S3243" s="13">
        <f t="shared" si="100"/>
        <v>41893.324884259258</v>
      </c>
      <c r="T3243" s="13">
        <f t="shared" si="1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>ROUNDUP((E3244/D3244)*100,0)</f>
        <v>128</v>
      </c>
      <c r="P3244" s="6">
        <f xml:space="preserve"> IFERROR(ROUNDUP(E3244/L3244,2),0)</f>
        <v>69.570000000000007</v>
      </c>
      <c r="Q3244" s="7" t="s">
        <v>8337</v>
      </c>
      <c r="R3244" s="7" t="s">
        <v>8338</v>
      </c>
      <c r="S3244" s="13">
        <f t="shared" si="100"/>
        <v>41871.755694444444</v>
      </c>
      <c r="T3244" s="13">
        <f t="shared" si="1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>ROUNDUP((E3245/D3245)*100,0)</f>
        <v>103</v>
      </c>
      <c r="P3245" s="6">
        <f xml:space="preserve"> IFERROR(ROUNDUP(E3245/L3245,2),0)</f>
        <v>115.88000000000001</v>
      </c>
      <c r="Q3245" s="7" t="s">
        <v>8337</v>
      </c>
      <c r="R3245" s="7" t="s">
        <v>8338</v>
      </c>
      <c r="S3245" s="13">
        <f t="shared" si="100"/>
        <v>42262.096782407403</v>
      </c>
      <c r="T3245" s="13">
        <f t="shared" si="1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>ROUNDUP((E3246/D3246)*100,0)</f>
        <v>103</v>
      </c>
      <c r="P3246" s="6">
        <f xml:space="preserve"> IFERROR(ROUNDUP(E3246/L3246,2),0)</f>
        <v>23.87</v>
      </c>
      <c r="Q3246" s="7" t="s">
        <v>8337</v>
      </c>
      <c r="R3246" s="7" t="s">
        <v>8338</v>
      </c>
      <c r="S3246" s="13">
        <f t="shared" si="100"/>
        <v>42675.694236111114</v>
      </c>
      <c r="T3246" s="13">
        <f t="shared" si="1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>ROUNDUP((E3247/D3247)*100,0)</f>
        <v>105</v>
      </c>
      <c r="P3247" s="6">
        <f xml:space="preserve"> IFERROR(ROUNDUP(E3247/L3247,2),0)</f>
        <v>81.13000000000001</v>
      </c>
      <c r="Q3247" s="7" t="s">
        <v>8337</v>
      </c>
      <c r="R3247" s="7" t="s">
        <v>8338</v>
      </c>
      <c r="S3247" s="13">
        <f t="shared" si="100"/>
        <v>42135.60020833333</v>
      </c>
      <c r="T3247" s="13">
        <f t="shared" si="1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>ROUNDUP((E3248/D3248)*100,0)</f>
        <v>112</v>
      </c>
      <c r="P3248" s="6">
        <f xml:space="preserve"> IFERROR(ROUNDUP(E3248/L3248,2),0)</f>
        <v>57.629999999999995</v>
      </c>
      <c r="Q3248" s="7" t="s">
        <v>8337</v>
      </c>
      <c r="R3248" s="7" t="s">
        <v>8338</v>
      </c>
      <c r="S3248" s="13">
        <f t="shared" si="100"/>
        <v>42230.472222222219</v>
      </c>
      <c r="T3248" s="13">
        <f t="shared" si="101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>ROUNDUP((E3249/D3249)*100,0)</f>
        <v>106</v>
      </c>
      <c r="P3249" s="6">
        <f xml:space="preserve"> IFERROR(ROUNDUP(E3249/L3249,2),0)</f>
        <v>46.43</v>
      </c>
      <c r="Q3249" s="7" t="s">
        <v>8337</v>
      </c>
      <c r="R3249" s="7" t="s">
        <v>8338</v>
      </c>
      <c r="S3249" s="13">
        <f t="shared" si="100"/>
        <v>42167.434166666666</v>
      </c>
      <c r="T3249" s="13">
        <f t="shared" si="1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>ROUNDUP((E3250/D3250)*100,0)</f>
        <v>101</v>
      </c>
      <c r="P3250" s="6">
        <f xml:space="preserve"> IFERROR(ROUNDUP(E3250/L3250,2),0)</f>
        <v>60.48</v>
      </c>
      <c r="Q3250" s="7" t="s">
        <v>8337</v>
      </c>
      <c r="R3250" s="7" t="s">
        <v>8338</v>
      </c>
      <c r="S3250" s="13">
        <f t="shared" si="100"/>
        <v>42068.888391203705</v>
      </c>
      <c r="T3250" s="13">
        <f t="shared" si="101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>ROUNDUP((E3251/D3251)*100,0)</f>
        <v>105</v>
      </c>
      <c r="P3251" s="6">
        <f xml:space="preserve"> IFERROR(ROUNDUP(E3251/L3251,2),0)</f>
        <v>65.58</v>
      </c>
      <c r="Q3251" s="7" t="s">
        <v>8337</v>
      </c>
      <c r="R3251" s="7" t="s">
        <v>8338</v>
      </c>
      <c r="S3251" s="13">
        <f t="shared" si="100"/>
        <v>42145.746689814812</v>
      </c>
      <c r="T3251" s="13">
        <f t="shared" si="1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>ROUNDUP((E3252/D3252)*100,0)</f>
        <v>102</v>
      </c>
      <c r="P3252" s="6">
        <f xml:space="preserve"> IFERROR(ROUNDUP(E3252/L3252,2),0)</f>
        <v>119.2</v>
      </c>
      <c r="Q3252" s="7" t="s">
        <v>8337</v>
      </c>
      <c r="R3252" s="7" t="s">
        <v>8338</v>
      </c>
      <c r="S3252" s="13">
        <f t="shared" si="100"/>
        <v>41918.742175925923</v>
      </c>
      <c r="T3252" s="13">
        <f t="shared" si="101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>ROUNDUP((E3253/D3253)*100,0)</f>
        <v>111</v>
      </c>
      <c r="P3253" s="6">
        <f xml:space="preserve"> IFERROR(ROUNDUP(E3253/L3253,2),0)</f>
        <v>83.05</v>
      </c>
      <c r="Q3253" s="7" t="s">
        <v>8337</v>
      </c>
      <c r="R3253" s="7" t="s">
        <v>8338</v>
      </c>
      <c r="S3253" s="13">
        <f t="shared" si="100"/>
        <v>42146.731087962966</v>
      </c>
      <c r="T3253" s="13">
        <f t="shared" si="1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>ROUNDUP((E3254/D3254)*100,0)</f>
        <v>128</v>
      </c>
      <c r="P3254" s="6">
        <f xml:space="preserve"> IFERROR(ROUNDUP(E3254/L3254,2),0)</f>
        <v>57.52</v>
      </c>
      <c r="Q3254" s="7" t="s">
        <v>8337</v>
      </c>
      <c r="R3254" s="7" t="s">
        <v>8338</v>
      </c>
      <c r="S3254" s="13">
        <f t="shared" si="100"/>
        <v>42590.472685185188</v>
      </c>
      <c r="T3254" s="13">
        <f t="shared" si="1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>ROUNDUP((E3255/D3255)*100,0)</f>
        <v>102</v>
      </c>
      <c r="P3255" s="6">
        <f xml:space="preserve"> IFERROR(ROUNDUP(E3255/L3255,2),0)</f>
        <v>177.09</v>
      </c>
      <c r="Q3255" s="7" t="s">
        <v>8337</v>
      </c>
      <c r="R3255" s="7" t="s">
        <v>8338</v>
      </c>
      <c r="S3255" s="13">
        <f t="shared" si="100"/>
        <v>42602.576712962968</v>
      </c>
      <c r="T3255" s="13">
        <f t="shared" si="101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>ROUNDUP((E3256/D3256)*100,0)</f>
        <v>102</v>
      </c>
      <c r="P3256" s="6">
        <f xml:space="preserve"> IFERROR(ROUNDUP(E3256/L3256,2),0)</f>
        <v>70.78</v>
      </c>
      <c r="Q3256" s="7" t="s">
        <v>8337</v>
      </c>
      <c r="R3256" s="7" t="s">
        <v>8338</v>
      </c>
      <c r="S3256" s="13">
        <f t="shared" si="100"/>
        <v>42059.085752314815</v>
      </c>
      <c r="T3256" s="13">
        <f t="shared" si="1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>ROUNDUP((E3257/D3257)*100,0)</f>
        <v>175</v>
      </c>
      <c r="P3257" s="6">
        <f xml:space="preserve"> IFERROR(ROUNDUP(E3257/L3257,2),0)</f>
        <v>29.17</v>
      </c>
      <c r="Q3257" s="7" t="s">
        <v>8337</v>
      </c>
      <c r="R3257" s="7" t="s">
        <v>8338</v>
      </c>
      <c r="S3257" s="13">
        <f t="shared" si="100"/>
        <v>41889.768229166664</v>
      </c>
      <c r="T3257" s="13">
        <f t="shared" si="1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>ROUNDUP((E3258/D3258)*100,0)</f>
        <v>129</v>
      </c>
      <c r="P3258" s="6">
        <f xml:space="preserve"> IFERROR(ROUNDUP(E3258/L3258,2),0)</f>
        <v>72.77000000000001</v>
      </c>
      <c r="Q3258" s="7" t="s">
        <v>8337</v>
      </c>
      <c r="R3258" s="7" t="s">
        <v>8338</v>
      </c>
      <c r="S3258" s="13">
        <f t="shared" si="100"/>
        <v>42144.573807870373</v>
      </c>
      <c r="T3258" s="13">
        <f t="shared" si="1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>ROUNDUP((E3259/D3259)*100,0)</f>
        <v>107</v>
      </c>
      <c r="P3259" s="6">
        <f xml:space="preserve"> IFERROR(ROUNDUP(E3259/L3259,2),0)</f>
        <v>51.86</v>
      </c>
      <c r="Q3259" s="7" t="s">
        <v>8337</v>
      </c>
      <c r="R3259" s="7" t="s">
        <v>8338</v>
      </c>
      <c r="S3259" s="13">
        <f t="shared" si="100"/>
        <v>42758.559629629628</v>
      </c>
      <c r="T3259" s="13">
        <f t="shared" si="1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>ROUNDUP((E3260/D3260)*100,0)</f>
        <v>106</v>
      </c>
      <c r="P3260" s="6">
        <f xml:space="preserve"> IFERROR(ROUNDUP(E3260/L3260,2),0)</f>
        <v>98.2</v>
      </c>
      <c r="Q3260" s="7" t="s">
        <v>8337</v>
      </c>
      <c r="R3260" s="7" t="s">
        <v>8338</v>
      </c>
      <c r="S3260" s="13">
        <f t="shared" si="100"/>
        <v>41982.887280092589</v>
      </c>
      <c r="T3260" s="13">
        <f t="shared" si="101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>ROUNDUP((E3261/D3261)*100,0)</f>
        <v>107</v>
      </c>
      <c r="P3261" s="6">
        <f xml:space="preserve"> IFERROR(ROUNDUP(E3261/L3261,2),0)</f>
        <v>251.73999999999998</v>
      </c>
      <c r="Q3261" s="7" t="s">
        <v>8337</v>
      </c>
      <c r="R3261" s="7" t="s">
        <v>8338</v>
      </c>
      <c r="S3261" s="13">
        <f t="shared" si="100"/>
        <v>42614.760937500003</v>
      </c>
      <c r="T3261" s="13">
        <f t="shared" si="1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>ROUNDUP((E3262/D3262)*100,0)</f>
        <v>110</v>
      </c>
      <c r="P3262" s="6">
        <f xml:space="preserve"> IFERROR(ROUNDUP(E3262/L3262,2),0)</f>
        <v>74.83</v>
      </c>
      <c r="Q3262" s="7" t="s">
        <v>8337</v>
      </c>
      <c r="R3262" s="7" t="s">
        <v>8338</v>
      </c>
      <c r="S3262" s="13">
        <f t="shared" si="100"/>
        <v>42303.672662037032</v>
      </c>
      <c r="T3262" s="13">
        <f t="shared" si="1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>ROUNDUP((E3263/D3263)*100,0)</f>
        <v>101</v>
      </c>
      <c r="P3263" s="6">
        <f xml:space="preserve"> IFERROR(ROUNDUP(E3263/L3263,2),0)</f>
        <v>67.660000000000011</v>
      </c>
      <c r="Q3263" s="7" t="s">
        <v>8337</v>
      </c>
      <c r="R3263" s="7" t="s">
        <v>8338</v>
      </c>
      <c r="S3263" s="13">
        <f t="shared" si="100"/>
        <v>42171.725416666668</v>
      </c>
      <c r="T3263" s="13">
        <f t="shared" si="1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>ROUNDUP((E3264/D3264)*100,0)</f>
        <v>104</v>
      </c>
      <c r="P3264" s="6">
        <f xml:space="preserve"> IFERROR(ROUNDUP(E3264/L3264,2),0)</f>
        <v>93.820000000000007</v>
      </c>
      <c r="Q3264" s="7" t="s">
        <v>8337</v>
      </c>
      <c r="R3264" s="7" t="s">
        <v>8338</v>
      </c>
      <c r="S3264" s="13">
        <f t="shared" si="100"/>
        <v>41964.315532407403</v>
      </c>
      <c r="T3264" s="13">
        <f t="shared" si="101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>ROUNDUP((E3265/D3265)*100,0)</f>
        <v>113</v>
      </c>
      <c r="P3265" s="6">
        <f xml:space="preserve"> IFERROR(ROUNDUP(E3265/L3265,2),0)</f>
        <v>41.239999999999995</v>
      </c>
      <c r="Q3265" s="7" t="s">
        <v>8337</v>
      </c>
      <c r="R3265" s="7" t="s">
        <v>8338</v>
      </c>
      <c r="S3265" s="13">
        <f t="shared" si="100"/>
        <v>42284.516064814816</v>
      </c>
      <c r="T3265" s="13">
        <f t="shared" si="101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>ROUNDUP((E3266/D3266)*100,0)</f>
        <v>103</v>
      </c>
      <c r="P3266" s="6">
        <f xml:space="preserve"> IFERROR(ROUNDUP(E3266/L3266,2),0)</f>
        <v>52.559999999999995</v>
      </c>
      <c r="Q3266" s="7" t="s">
        <v>8337</v>
      </c>
      <c r="R3266" s="7" t="s">
        <v>8338</v>
      </c>
      <c r="S3266" s="13">
        <f t="shared" si="100"/>
        <v>42016.800208333334</v>
      </c>
      <c r="T3266" s="13">
        <f t="shared" si="1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>ROUNDUP((E3267/D3267)*100,0)</f>
        <v>164</v>
      </c>
      <c r="P3267" s="6">
        <f xml:space="preserve"> IFERROR(ROUNDUP(E3267/L3267,2),0)</f>
        <v>70.290000000000006</v>
      </c>
      <c r="Q3267" s="7" t="s">
        <v>8337</v>
      </c>
      <c r="R3267" s="7" t="s">
        <v>8338</v>
      </c>
      <c r="S3267" s="13">
        <f t="shared" ref="S3267:S3330" si="102">(((J3267/60)/60)/24)+DATE(1970,1,1)</f>
        <v>42311.711979166663</v>
      </c>
      <c r="T3267" s="13">
        <f t="shared" ref="T3267:T3330" si="103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>ROUNDUP((E3268/D3268)*100,0)</f>
        <v>132</v>
      </c>
      <c r="P3268" s="6">
        <f xml:space="preserve"> IFERROR(ROUNDUP(E3268/L3268,2),0)</f>
        <v>48.33</v>
      </c>
      <c r="Q3268" s="7" t="s">
        <v>8337</v>
      </c>
      <c r="R3268" s="7" t="s">
        <v>8338</v>
      </c>
      <c r="S3268" s="13">
        <f t="shared" si="102"/>
        <v>42136.536134259266</v>
      </c>
      <c r="T3268" s="13">
        <f t="shared" si="1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>ROUNDUP((E3269/D3269)*100,0)</f>
        <v>103</v>
      </c>
      <c r="P3269" s="6">
        <f xml:space="preserve"> IFERROR(ROUNDUP(E3269/L3269,2),0)</f>
        <v>53.18</v>
      </c>
      <c r="Q3269" s="7" t="s">
        <v>8337</v>
      </c>
      <c r="R3269" s="7" t="s">
        <v>8338</v>
      </c>
      <c r="S3269" s="13">
        <f t="shared" si="102"/>
        <v>42172.757638888885</v>
      </c>
      <c r="T3269" s="13">
        <f t="shared" si="10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>ROUNDUP((E3270/D3270)*100,0)</f>
        <v>128</v>
      </c>
      <c r="P3270" s="6">
        <f xml:space="preserve"> IFERROR(ROUNDUP(E3270/L3270,2),0)</f>
        <v>60.96</v>
      </c>
      <c r="Q3270" s="7" t="s">
        <v>8337</v>
      </c>
      <c r="R3270" s="7" t="s">
        <v>8338</v>
      </c>
      <c r="S3270" s="13">
        <f t="shared" si="102"/>
        <v>42590.90425925926</v>
      </c>
      <c r="T3270" s="13">
        <f t="shared" si="10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>ROUNDUP((E3271/D3271)*100,0)</f>
        <v>102</v>
      </c>
      <c r="P3271" s="6">
        <f xml:space="preserve"> IFERROR(ROUNDUP(E3271/L3271,2),0)</f>
        <v>116</v>
      </c>
      <c r="Q3271" s="7" t="s">
        <v>8337</v>
      </c>
      <c r="R3271" s="7" t="s">
        <v>8338</v>
      </c>
      <c r="S3271" s="13">
        <f t="shared" si="102"/>
        <v>42137.395798611105</v>
      </c>
      <c r="T3271" s="13">
        <f t="shared" si="10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>ROUNDUP((E3272/D3272)*100,0)</f>
        <v>102</v>
      </c>
      <c r="P3272" s="6">
        <f xml:space="preserve"> IFERROR(ROUNDUP(E3272/L3272,2),0)</f>
        <v>61</v>
      </c>
      <c r="Q3272" s="7" t="s">
        <v>8337</v>
      </c>
      <c r="R3272" s="7" t="s">
        <v>8338</v>
      </c>
      <c r="S3272" s="13">
        <f t="shared" si="102"/>
        <v>42167.533159722225</v>
      </c>
      <c r="T3272" s="13">
        <f t="shared" si="103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>ROUNDUP((E3273/D3273)*100,0)</f>
        <v>130</v>
      </c>
      <c r="P3273" s="6">
        <f xml:space="preserve"> IFERROR(ROUNDUP(E3273/L3273,2),0)</f>
        <v>38.239999999999995</v>
      </c>
      <c r="Q3273" s="7" t="s">
        <v>8337</v>
      </c>
      <c r="R3273" s="7" t="s">
        <v>8338</v>
      </c>
      <c r="S3273" s="13">
        <f t="shared" si="102"/>
        <v>41915.437210648146</v>
      </c>
      <c r="T3273" s="13">
        <f t="shared" si="10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>ROUNDUP((E3274/D3274)*100,0)</f>
        <v>155</v>
      </c>
      <c r="P3274" s="6">
        <f xml:space="preserve"> IFERROR(ROUNDUP(E3274/L3274,2),0)</f>
        <v>106.51</v>
      </c>
      <c r="Q3274" s="7" t="s">
        <v>8337</v>
      </c>
      <c r="R3274" s="7" t="s">
        <v>8338</v>
      </c>
      <c r="S3274" s="13">
        <f t="shared" si="102"/>
        <v>42284.500104166669</v>
      </c>
      <c r="T3274" s="13">
        <f t="shared" si="10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>ROUNDUP((E3275/D3275)*100,0)</f>
        <v>108</v>
      </c>
      <c r="P3275" s="6">
        <f xml:space="preserve"> IFERROR(ROUNDUP(E3275/L3275,2),0)</f>
        <v>204.57999999999998</v>
      </c>
      <c r="Q3275" s="7" t="s">
        <v>8337</v>
      </c>
      <c r="R3275" s="7" t="s">
        <v>8338</v>
      </c>
      <c r="S3275" s="13">
        <f t="shared" si="102"/>
        <v>42611.801412037035</v>
      </c>
      <c r="T3275" s="13">
        <f t="shared" si="10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>ROUNDUP((E3276/D3276)*100,0)</f>
        <v>102</v>
      </c>
      <c r="P3276" s="6">
        <f xml:space="preserve"> IFERROR(ROUNDUP(E3276/L3276,2),0)</f>
        <v>54.919999999999995</v>
      </c>
      <c r="Q3276" s="7" t="s">
        <v>8337</v>
      </c>
      <c r="R3276" s="7" t="s">
        <v>8338</v>
      </c>
      <c r="S3276" s="13">
        <f t="shared" si="102"/>
        <v>42400.704537037032</v>
      </c>
      <c r="T3276" s="13">
        <f t="shared" si="103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>ROUNDUP((E3277/D3277)*100,0)</f>
        <v>101</v>
      </c>
      <c r="P3277" s="6">
        <f xml:space="preserve"> IFERROR(ROUNDUP(E3277/L3277,2),0)</f>
        <v>150.41999999999999</v>
      </c>
      <c r="Q3277" s="7" t="s">
        <v>8337</v>
      </c>
      <c r="R3277" s="7" t="s">
        <v>8338</v>
      </c>
      <c r="S3277" s="13">
        <f t="shared" si="102"/>
        <v>42017.88045138889</v>
      </c>
      <c r="T3277" s="13">
        <f t="shared" si="103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>ROUNDUP((E3278/D3278)*100,0)</f>
        <v>117</v>
      </c>
      <c r="P3278" s="6">
        <f xml:space="preserve"> IFERROR(ROUNDUP(E3278/L3278,2),0)</f>
        <v>52.58</v>
      </c>
      <c r="Q3278" s="7" t="s">
        <v>8337</v>
      </c>
      <c r="R3278" s="7" t="s">
        <v>8338</v>
      </c>
      <c r="S3278" s="13">
        <f t="shared" si="102"/>
        <v>42426.949988425928</v>
      </c>
      <c r="T3278" s="13">
        <f t="shared" si="10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>ROUNDUP((E3279/D3279)*100,0)</f>
        <v>109</v>
      </c>
      <c r="P3279" s="6">
        <f xml:space="preserve"> IFERROR(ROUNDUP(E3279/L3279,2),0)</f>
        <v>54.3</v>
      </c>
      <c r="Q3279" s="7" t="s">
        <v>8337</v>
      </c>
      <c r="R3279" s="7" t="s">
        <v>8338</v>
      </c>
      <c r="S3279" s="13">
        <f t="shared" si="102"/>
        <v>41931.682939814818</v>
      </c>
      <c r="T3279" s="13">
        <f t="shared" si="10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>ROUNDUP((E3280/D3280)*100,0)</f>
        <v>104</v>
      </c>
      <c r="P3280" s="6">
        <f xml:space="preserve"> IFERROR(ROUNDUP(E3280/L3280,2),0)</f>
        <v>76.03</v>
      </c>
      <c r="Q3280" s="7" t="s">
        <v>8337</v>
      </c>
      <c r="R3280" s="7" t="s">
        <v>8338</v>
      </c>
      <c r="S3280" s="13">
        <f t="shared" si="102"/>
        <v>42124.848414351851</v>
      </c>
      <c r="T3280" s="13">
        <f t="shared" si="10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>ROUNDUP((E3281/D3281)*100,0)</f>
        <v>115</v>
      </c>
      <c r="P3281" s="6">
        <f xml:space="preserve"> IFERROR(ROUNDUP(E3281/L3281,2),0)</f>
        <v>105.21000000000001</v>
      </c>
      <c r="Q3281" s="7" t="s">
        <v>8337</v>
      </c>
      <c r="R3281" s="7" t="s">
        <v>8338</v>
      </c>
      <c r="S3281" s="13">
        <f t="shared" si="102"/>
        <v>42431.102534722217</v>
      </c>
      <c r="T3281" s="13">
        <f t="shared" si="10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>ROUNDUP((E3282/D3282)*100,0)</f>
        <v>103</v>
      </c>
      <c r="P3282" s="6">
        <f xml:space="preserve"> IFERROR(ROUNDUP(E3282/L3282,2),0)</f>
        <v>68.67</v>
      </c>
      <c r="Q3282" s="7" t="s">
        <v>8337</v>
      </c>
      <c r="R3282" s="7" t="s">
        <v>8338</v>
      </c>
      <c r="S3282" s="13">
        <f t="shared" si="102"/>
        <v>42121.756921296299</v>
      </c>
      <c r="T3282" s="13">
        <f t="shared" si="10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>ROUNDUP((E3283/D3283)*100,0)</f>
        <v>122</v>
      </c>
      <c r="P3283" s="6">
        <f xml:space="preserve"> IFERROR(ROUNDUP(E3283/L3283,2),0)</f>
        <v>129.37</v>
      </c>
      <c r="Q3283" s="7" t="s">
        <v>8337</v>
      </c>
      <c r="R3283" s="7" t="s">
        <v>8338</v>
      </c>
      <c r="S3283" s="13">
        <f t="shared" si="102"/>
        <v>42219.019733796296</v>
      </c>
      <c r="T3283" s="13">
        <f t="shared" si="103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>ROUNDUP((E3284/D3284)*100,0)</f>
        <v>103</v>
      </c>
      <c r="P3284" s="6">
        <f xml:space="preserve"> IFERROR(ROUNDUP(E3284/L3284,2),0)</f>
        <v>134.26999999999998</v>
      </c>
      <c r="Q3284" s="7" t="s">
        <v>8337</v>
      </c>
      <c r="R3284" s="7" t="s">
        <v>8338</v>
      </c>
      <c r="S3284" s="13">
        <f t="shared" si="102"/>
        <v>42445.19430555556</v>
      </c>
      <c r="T3284" s="13">
        <f t="shared" si="10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>ROUNDUP((E3285/D3285)*100,0)</f>
        <v>105</v>
      </c>
      <c r="P3285" s="6">
        <f xml:space="preserve"> IFERROR(ROUNDUP(E3285/L3285,2),0)</f>
        <v>17.830000000000002</v>
      </c>
      <c r="Q3285" s="7" t="s">
        <v>8337</v>
      </c>
      <c r="R3285" s="7" t="s">
        <v>8338</v>
      </c>
      <c r="S3285" s="13">
        <f t="shared" si="102"/>
        <v>42379.74418981481</v>
      </c>
      <c r="T3285" s="13">
        <f t="shared" si="10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>ROUNDUP((E3286/D3286)*100,0)</f>
        <v>102</v>
      </c>
      <c r="P3286" s="6">
        <f xml:space="preserve"> IFERROR(ROUNDUP(E3286/L3286,2),0)</f>
        <v>203.2</v>
      </c>
      <c r="Q3286" s="7" t="s">
        <v>8337</v>
      </c>
      <c r="R3286" s="7" t="s">
        <v>8338</v>
      </c>
      <c r="S3286" s="13">
        <f t="shared" si="102"/>
        <v>42380.884872685187</v>
      </c>
      <c r="T3286" s="13">
        <f t="shared" si="10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>ROUNDUP((E3287/D3287)*100,0)</f>
        <v>113</v>
      </c>
      <c r="P3287" s="6">
        <f xml:space="preserve"> IFERROR(ROUNDUP(E3287/L3287,2),0)</f>
        <v>69.190000000000012</v>
      </c>
      <c r="Q3287" s="7" t="s">
        <v>8337</v>
      </c>
      <c r="R3287" s="7" t="s">
        <v>8338</v>
      </c>
      <c r="S3287" s="13">
        <f t="shared" si="102"/>
        <v>42762.942430555559</v>
      </c>
      <c r="T3287" s="13">
        <f t="shared" si="10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>ROUNDUP((E3288/D3288)*100,0)</f>
        <v>102</v>
      </c>
      <c r="P3288" s="6">
        <f xml:space="preserve"> IFERROR(ROUNDUP(E3288/L3288,2),0)</f>
        <v>125.13000000000001</v>
      </c>
      <c r="Q3288" s="7" t="s">
        <v>8337</v>
      </c>
      <c r="R3288" s="7" t="s">
        <v>8338</v>
      </c>
      <c r="S3288" s="13">
        <f t="shared" si="102"/>
        <v>42567.840069444443</v>
      </c>
      <c r="T3288" s="13">
        <f t="shared" si="10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>ROUNDUP((E3289/D3289)*100,0)</f>
        <v>100</v>
      </c>
      <c r="P3289" s="6">
        <f xml:space="preserve"> IFERROR(ROUNDUP(E3289/L3289,2),0)</f>
        <v>73.53</v>
      </c>
      <c r="Q3289" s="7" t="s">
        <v>8337</v>
      </c>
      <c r="R3289" s="7" t="s">
        <v>8338</v>
      </c>
      <c r="S3289" s="13">
        <f t="shared" si="102"/>
        <v>42311.750324074077</v>
      </c>
      <c r="T3289" s="13">
        <f t="shared" si="10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>ROUNDUP((E3290/D3290)*100,0)</f>
        <v>101</v>
      </c>
      <c r="P3290" s="6">
        <f xml:space="preserve"> IFERROR(ROUNDUP(E3290/L3290,2),0)</f>
        <v>48.44</v>
      </c>
      <c r="Q3290" s="7" t="s">
        <v>8337</v>
      </c>
      <c r="R3290" s="7" t="s">
        <v>8338</v>
      </c>
      <c r="S3290" s="13">
        <f t="shared" si="102"/>
        <v>42505.774479166663</v>
      </c>
      <c r="T3290" s="13">
        <f t="shared" si="10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>ROUNDUP((E3291/D3291)*100,0)</f>
        <v>134</v>
      </c>
      <c r="P3291" s="6">
        <f xml:space="preserve"> IFERROR(ROUNDUP(E3291/L3291,2),0)</f>
        <v>26.610000000000003</v>
      </c>
      <c r="Q3291" s="7" t="s">
        <v>8337</v>
      </c>
      <c r="R3291" s="7" t="s">
        <v>8338</v>
      </c>
      <c r="S3291" s="13">
        <f t="shared" si="102"/>
        <v>42758.368078703701</v>
      </c>
      <c r="T3291" s="13">
        <f t="shared" si="10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>ROUNDUP((E3292/D3292)*100,0)</f>
        <v>122</v>
      </c>
      <c r="P3292" s="6">
        <f xml:space="preserve"> IFERROR(ROUNDUP(E3292/L3292,2),0)</f>
        <v>33.669999999999995</v>
      </c>
      <c r="Q3292" s="7" t="s">
        <v>8337</v>
      </c>
      <c r="R3292" s="7" t="s">
        <v>8338</v>
      </c>
      <c r="S3292" s="13">
        <f t="shared" si="102"/>
        <v>42775.51494212963</v>
      </c>
      <c r="T3292" s="13">
        <f t="shared" si="10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>ROUNDUP((E3293/D3293)*100,0)</f>
        <v>114</v>
      </c>
      <c r="P3293" s="6">
        <f xml:space="preserve"> IFERROR(ROUNDUP(E3293/L3293,2),0)</f>
        <v>40.72</v>
      </c>
      <c r="Q3293" s="7" t="s">
        <v>8337</v>
      </c>
      <c r="R3293" s="7" t="s">
        <v>8338</v>
      </c>
      <c r="S3293" s="13">
        <f t="shared" si="102"/>
        <v>42232.702546296292</v>
      </c>
      <c r="T3293" s="13">
        <f t="shared" si="10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>ROUNDUP((E3294/D3294)*100,0)</f>
        <v>287</v>
      </c>
      <c r="P3294" s="6">
        <f xml:space="preserve"> IFERROR(ROUNDUP(E3294/L3294,2),0)</f>
        <v>19.270000000000003</v>
      </c>
      <c r="Q3294" s="7" t="s">
        <v>8337</v>
      </c>
      <c r="R3294" s="7" t="s">
        <v>8338</v>
      </c>
      <c r="S3294" s="13">
        <f t="shared" si="102"/>
        <v>42282.770231481481</v>
      </c>
      <c r="T3294" s="13">
        <f t="shared" si="10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>ROUNDUP((E3295/D3295)*100,0)</f>
        <v>171</v>
      </c>
      <c r="P3295" s="6">
        <f xml:space="preserve"> IFERROR(ROUNDUP(E3295/L3295,2),0)</f>
        <v>84.29</v>
      </c>
      <c r="Q3295" s="7" t="s">
        <v>8337</v>
      </c>
      <c r="R3295" s="7" t="s">
        <v>8338</v>
      </c>
      <c r="S3295" s="13">
        <f t="shared" si="102"/>
        <v>42768.425370370373</v>
      </c>
      <c r="T3295" s="13">
        <f t="shared" si="103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>ROUNDUP((E3296/D3296)*100,0)</f>
        <v>119</v>
      </c>
      <c r="P3296" s="6">
        <f xml:space="preserve"> IFERROR(ROUNDUP(E3296/L3296,2),0)</f>
        <v>29.59</v>
      </c>
      <c r="Q3296" s="7" t="s">
        <v>8337</v>
      </c>
      <c r="R3296" s="7" t="s">
        <v>8338</v>
      </c>
      <c r="S3296" s="13">
        <f t="shared" si="102"/>
        <v>42141.541134259256</v>
      </c>
      <c r="T3296" s="13">
        <f t="shared" si="103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>ROUNDUP((E3297/D3297)*100,0)</f>
        <v>103</v>
      </c>
      <c r="P3297" s="6">
        <f xml:space="preserve"> IFERROR(ROUNDUP(E3297/L3297,2),0)</f>
        <v>26.67</v>
      </c>
      <c r="Q3297" s="7" t="s">
        <v>8337</v>
      </c>
      <c r="R3297" s="7" t="s">
        <v>8338</v>
      </c>
      <c r="S3297" s="13">
        <f t="shared" si="102"/>
        <v>42609.442465277782</v>
      </c>
      <c r="T3297" s="13">
        <f t="shared" si="103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>ROUNDUP((E3298/D3298)*100,0)</f>
        <v>145</v>
      </c>
      <c r="P3298" s="6">
        <f xml:space="preserve"> IFERROR(ROUNDUP(E3298/L3298,2),0)</f>
        <v>45.98</v>
      </c>
      <c r="Q3298" s="7" t="s">
        <v>8337</v>
      </c>
      <c r="R3298" s="7" t="s">
        <v>8338</v>
      </c>
      <c r="S3298" s="13">
        <f t="shared" si="102"/>
        <v>42309.756620370375</v>
      </c>
      <c r="T3298" s="13">
        <f t="shared" si="10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>ROUNDUP((E3299/D3299)*100,0)</f>
        <v>101</v>
      </c>
      <c r="P3299" s="6">
        <f xml:space="preserve"> IFERROR(ROUNDUP(E3299/L3299,2),0)</f>
        <v>125.10000000000001</v>
      </c>
      <c r="Q3299" s="7" t="s">
        <v>8337</v>
      </c>
      <c r="R3299" s="7" t="s">
        <v>8338</v>
      </c>
      <c r="S3299" s="13">
        <f t="shared" si="102"/>
        <v>42193.771481481483</v>
      </c>
      <c r="T3299" s="13">
        <f t="shared" si="103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>ROUNDUP((E3300/D3300)*100,0)</f>
        <v>102</v>
      </c>
      <c r="P3300" s="6">
        <f xml:space="preserve"> IFERROR(ROUNDUP(E3300/L3300,2),0)</f>
        <v>141.29999999999998</v>
      </c>
      <c r="Q3300" s="7" t="s">
        <v>8337</v>
      </c>
      <c r="R3300" s="7" t="s">
        <v>8338</v>
      </c>
      <c r="S3300" s="13">
        <f t="shared" si="102"/>
        <v>42239.957962962959</v>
      </c>
      <c r="T3300" s="13">
        <f t="shared" si="103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>ROUNDUP((E3301/D3301)*100,0)</f>
        <v>117</v>
      </c>
      <c r="P3301" s="6">
        <f xml:space="preserve"> IFERROR(ROUNDUP(E3301/L3301,2),0)</f>
        <v>55.339999999999996</v>
      </c>
      <c r="Q3301" s="7" t="s">
        <v>8337</v>
      </c>
      <c r="R3301" s="7" t="s">
        <v>8338</v>
      </c>
      <c r="S3301" s="13">
        <f t="shared" si="102"/>
        <v>42261.917395833334</v>
      </c>
      <c r="T3301" s="13">
        <f t="shared" si="10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>ROUNDUP((E3302/D3302)*100,0)</f>
        <v>137</v>
      </c>
      <c r="P3302" s="6">
        <f xml:space="preserve"> IFERROR(ROUNDUP(E3302/L3302,2),0)</f>
        <v>46.43</v>
      </c>
      <c r="Q3302" s="7" t="s">
        <v>8337</v>
      </c>
      <c r="R3302" s="7" t="s">
        <v>8338</v>
      </c>
      <c r="S3302" s="13">
        <f t="shared" si="102"/>
        <v>42102.743773148148</v>
      </c>
      <c r="T3302" s="13">
        <f t="shared" si="103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>ROUNDUP((E3303/D3303)*100,0)</f>
        <v>134</v>
      </c>
      <c r="P3303" s="6">
        <f xml:space="preserve"> IFERROR(ROUNDUP(E3303/L3303,2),0)</f>
        <v>57.2</v>
      </c>
      <c r="Q3303" s="7" t="s">
        <v>8337</v>
      </c>
      <c r="R3303" s="7" t="s">
        <v>8338</v>
      </c>
      <c r="S3303" s="13">
        <f t="shared" si="102"/>
        <v>42538.73583333334</v>
      </c>
      <c r="T3303" s="13">
        <f t="shared" si="10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>ROUNDUP((E3304/D3304)*100,0)</f>
        <v>104</v>
      </c>
      <c r="P3304" s="6">
        <f xml:space="preserve"> IFERROR(ROUNDUP(E3304/L3304,2),0)</f>
        <v>173.7</v>
      </c>
      <c r="Q3304" s="7" t="s">
        <v>8337</v>
      </c>
      <c r="R3304" s="7" t="s">
        <v>8338</v>
      </c>
      <c r="S3304" s="13">
        <f t="shared" si="102"/>
        <v>42681.35157407407</v>
      </c>
      <c r="T3304" s="13">
        <f t="shared" si="103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>ROUNDUP((E3305/D3305)*100,0)</f>
        <v>116</v>
      </c>
      <c r="P3305" s="6">
        <f xml:space="preserve"> IFERROR(ROUNDUP(E3305/L3305,2),0)</f>
        <v>59.6</v>
      </c>
      <c r="Q3305" s="7" t="s">
        <v>8337</v>
      </c>
      <c r="R3305" s="7" t="s">
        <v>8338</v>
      </c>
      <c r="S3305" s="13">
        <f t="shared" si="102"/>
        <v>42056.65143518518</v>
      </c>
      <c r="T3305" s="13">
        <f t="shared" si="10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>ROUNDUP((E3306/D3306)*100,0)</f>
        <v>105</v>
      </c>
      <c r="P3306" s="6">
        <f xml:space="preserve"> IFERROR(ROUNDUP(E3306/L3306,2),0)</f>
        <v>89.59</v>
      </c>
      <c r="Q3306" s="7" t="s">
        <v>8337</v>
      </c>
      <c r="R3306" s="7" t="s">
        <v>8338</v>
      </c>
      <c r="S3306" s="13">
        <f t="shared" si="102"/>
        <v>42696.624444444446</v>
      </c>
      <c r="T3306" s="13">
        <f t="shared" si="10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>ROUNDUP((E3307/D3307)*100,0)</f>
        <v>103</v>
      </c>
      <c r="P3307" s="6">
        <f xml:space="preserve"> IFERROR(ROUNDUP(E3307/L3307,2),0)</f>
        <v>204.05</v>
      </c>
      <c r="Q3307" s="7" t="s">
        <v>8337</v>
      </c>
      <c r="R3307" s="7" t="s">
        <v>8338</v>
      </c>
      <c r="S3307" s="13">
        <f t="shared" si="102"/>
        <v>42186.855879629627</v>
      </c>
      <c r="T3307" s="13">
        <f t="shared" si="10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>ROUNDUP((E3308/D3308)*100,0)</f>
        <v>176</v>
      </c>
      <c r="P3308" s="6">
        <f xml:space="preserve"> IFERROR(ROUNDUP(E3308/L3308,2),0)</f>
        <v>48.71</v>
      </c>
      <c r="Q3308" s="7" t="s">
        <v>8337</v>
      </c>
      <c r="R3308" s="7" t="s">
        <v>8338</v>
      </c>
      <c r="S3308" s="13">
        <f t="shared" si="102"/>
        <v>42493.219236111108</v>
      </c>
      <c r="T3308" s="13">
        <f t="shared" si="10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>ROUNDUP((E3309/D3309)*100,0)</f>
        <v>107</v>
      </c>
      <c r="P3309" s="6">
        <f xml:space="preserve"> IFERROR(ROUNDUP(E3309/L3309,2),0)</f>
        <v>53.34</v>
      </c>
      <c r="Q3309" s="7" t="s">
        <v>8337</v>
      </c>
      <c r="R3309" s="7" t="s">
        <v>8338</v>
      </c>
      <c r="S3309" s="13">
        <f t="shared" si="102"/>
        <v>42475.057164351849</v>
      </c>
      <c r="T3309" s="13">
        <f t="shared" si="10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>ROUNDUP((E3310/D3310)*100,0)</f>
        <v>123</v>
      </c>
      <c r="P3310" s="6">
        <f xml:space="preserve"> IFERROR(ROUNDUP(E3310/L3310,2),0)</f>
        <v>75.09</v>
      </c>
      <c r="Q3310" s="7" t="s">
        <v>8337</v>
      </c>
      <c r="R3310" s="7" t="s">
        <v>8338</v>
      </c>
      <c r="S3310" s="13">
        <f t="shared" si="102"/>
        <v>42452.876909722225</v>
      </c>
      <c r="T3310" s="13">
        <f t="shared" si="10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>ROUNDUP((E3311/D3311)*100,0)</f>
        <v>160</v>
      </c>
      <c r="P3311" s="6">
        <f xml:space="preserve"> IFERROR(ROUNDUP(E3311/L3311,2),0)</f>
        <v>18</v>
      </c>
      <c r="Q3311" s="7" t="s">
        <v>8337</v>
      </c>
      <c r="R3311" s="7" t="s">
        <v>8338</v>
      </c>
      <c r="S3311" s="13">
        <f t="shared" si="102"/>
        <v>42628.650208333333</v>
      </c>
      <c r="T3311" s="13">
        <f t="shared" si="10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>ROUNDUP((E3312/D3312)*100,0)</f>
        <v>101</v>
      </c>
      <c r="P3312" s="6">
        <f xml:space="preserve"> IFERROR(ROUNDUP(E3312/L3312,2),0)</f>
        <v>209.84</v>
      </c>
      <c r="Q3312" s="7" t="s">
        <v>8337</v>
      </c>
      <c r="R3312" s="7" t="s">
        <v>8338</v>
      </c>
      <c r="S3312" s="13">
        <f t="shared" si="102"/>
        <v>42253.928530092591</v>
      </c>
      <c r="T3312" s="13">
        <f t="shared" si="10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>ROUNDUP((E3313/D3313)*100,0)</f>
        <v>110</v>
      </c>
      <c r="P3313" s="6">
        <f xml:space="preserve"> IFERROR(ROUNDUP(E3313/L3313,2),0)</f>
        <v>61.03</v>
      </c>
      <c r="Q3313" s="7" t="s">
        <v>8337</v>
      </c>
      <c r="R3313" s="7" t="s">
        <v>8338</v>
      </c>
      <c r="S3313" s="13">
        <f t="shared" si="102"/>
        <v>42264.29178240741</v>
      </c>
      <c r="T3313" s="13">
        <f t="shared" si="103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>ROUNDUP((E3314/D3314)*100,0)</f>
        <v>101</v>
      </c>
      <c r="P3314" s="6">
        <f xml:space="preserve"> IFERROR(ROUNDUP(E3314/L3314,2),0)</f>
        <v>61</v>
      </c>
      <c r="Q3314" s="7" t="s">
        <v>8337</v>
      </c>
      <c r="R3314" s="7" t="s">
        <v>8338</v>
      </c>
      <c r="S3314" s="13">
        <f t="shared" si="102"/>
        <v>42664.809560185182</v>
      </c>
      <c r="T3314" s="13">
        <f t="shared" si="10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>ROUNDUP((E3315/D3315)*100,0)</f>
        <v>117</v>
      </c>
      <c r="P3315" s="6">
        <f xml:space="preserve"> IFERROR(ROUNDUP(E3315/L3315,2),0)</f>
        <v>80.040000000000006</v>
      </c>
      <c r="Q3315" s="7" t="s">
        <v>8337</v>
      </c>
      <c r="R3315" s="7" t="s">
        <v>8338</v>
      </c>
      <c r="S3315" s="13">
        <f t="shared" si="102"/>
        <v>42382.244409722218</v>
      </c>
      <c r="T3315" s="13">
        <f t="shared" si="103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>ROUNDUP((E3316/D3316)*100,0)</f>
        <v>211</v>
      </c>
      <c r="P3316" s="6">
        <f xml:space="preserve"> IFERROR(ROUNDUP(E3316/L3316,2),0)</f>
        <v>29.07</v>
      </c>
      <c r="Q3316" s="7" t="s">
        <v>8337</v>
      </c>
      <c r="R3316" s="7" t="s">
        <v>8338</v>
      </c>
      <c r="S3316" s="13">
        <f t="shared" si="102"/>
        <v>42105.267488425925</v>
      </c>
      <c r="T3316" s="13">
        <f t="shared" si="10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>ROUNDUP((E3317/D3317)*100,0)</f>
        <v>110</v>
      </c>
      <c r="P3317" s="6">
        <f xml:space="preserve"> IFERROR(ROUNDUP(E3317/L3317,2),0)</f>
        <v>49.44</v>
      </c>
      <c r="Q3317" s="7" t="s">
        <v>8337</v>
      </c>
      <c r="R3317" s="7" t="s">
        <v>8338</v>
      </c>
      <c r="S3317" s="13">
        <f t="shared" si="102"/>
        <v>42466.303715277783</v>
      </c>
      <c r="T3317" s="13">
        <f t="shared" si="10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>ROUNDUP((E3318/D3318)*100,0)</f>
        <v>101</v>
      </c>
      <c r="P3318" s="6">
        <f xml:space="preserve"> IFERROR(ROUNDUP(E3318/L3318,2),0)</f>
        <v>93.98</v>
      </c>
      <c r="Q3318" s="7" t="s">
        <v>8337</v>
      </c>
      <c r="R3318" s="7" t="s">
        <v>8338</v>
      </c>
      <c r="S3318" s="13">
        <f t="shared" si="102"/>
        <v>41826.871238425927</v>
      </c>
      <c r="T3318" s="13">
        <f t="shared" si="10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>ROUNDUP((E3319/D3319)*100,0)</f>
        <v>107</v>
      </c>
      <c r="P3319" s="6">
        <f xml:space="preserve"> IFERROR(ROUNDUP(E3319/L3319,2),0)</f>
        <v>61.949999999999996</v>
      </c>
      <c r="Q3319" s="7" t="s">
        <v>8337</v>
      </c>
      <c r="R3319" s="7" t="s">
        <v>8338</v>
      </c>
      <c r="S3319" s="13">
        <f t="shared" si="102"/>
        <v>42499.039629629624</v>
      </c>
      <c r="T3319" s="13">
        <f t="shared" si="10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>ROUNDUP((E3320/D3320)*100,0)</f>
        <v>126</v>
      </c>
      <c r="P3320" s="6">
        <f xml:space="preserve"> IFERROR(ROUNDUP(E3320/L3320,2),0)</f>
        <v>78.5</v>
      </c>
      <c r="Q3320" s="7" t="s">
        <v>8337</v>
      </c>
      <c r="R3320" s="7" t="s">
        <v>8338</v>
      </c>
      <c r="S3320" s="13">
        <f t="shared" si="102"/>
        <v>42431.302002314813</v>
      </c>
      <c r="T3320" s="13">
        <f t="shared" si="1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>ROUNDUP((E3321/D3321)*100,0)</f>
        <v>108</v>
      </c>
      <c r="P3321" s="6">
        <f xml:space="preserve"> IFERROR(ROUNDUP(E3321/L3321,2),0)</f>
        <v>33.75</v>
      </c>
      <c r="Q3321" s="7" t="s">
        <v>8337</v>
      </c>
      <c r="R3321" s="7" t="s">
        <v>8338</v>
      </c>
      <c r="S3321" s="13">
        <f t="shared" si="102"/>
        <v>41990.585486111115</v>
      </c>
      <c r="T3321" s="13">
        <f t="shared" si="1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>ROUNDUP((E3322/D3322)*100,0)</f>
        <v>101</v>
      </c>
      <c r="P3322" s="6">
        <f xml:space="preserve"> IFERROR(ROUNDUP(E3322/L3322,2),0)</f>
        <v>66.45</v>
      </c>
      <c r="Q3322" s="7" t="s">
        <v>8337</v>
      </c>
      <c r="R3322" s="7" t="s">
        <v>8338</v>
      </c>
      <c r="S3322" s="13">
        <f t="shared" si="102"/>
        <v>42513.045798611114</v>
      </c>
      <c r="T3322" s="13">
        <f t="shared" si="1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>ROUNDUP((E3323/D3323)*100,0)</f>
        <v>108</v>
      </c>
      <c r="P3323" s="6">
        <f xml:space="preserve"> IFERROR(ROUNDUP(E3323/L3323,2),0)</f>
        <v>35.799999999999997</v>
      </c>
      <c r="Q3323" s="7" t="s">
        <v>8337</v>
      </c>
      <c r="R3323" s="7" t="s">
        <v>8338</v>
      </c>
      <c r="S3323" s="13">
        <f t="shared" si="102"/>
        <v>41914.100289351853</v>
      </c>
      <c r="T3323" s="13">
        <f t="shared" si="103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>ROUNDUP((E3324/D3324)*100,0)</f>
        <v>102</v>
      </c>
      <c r="P3324" s="6">
        <f xml:space="preserve"> IFERROR(ROUNDUP(E3324/L3324,2),0)</f>
        <v>145.66</v>
      </c>
      <c r="Q3324" s="7" t="s">
        <v>8337</v>
      </c>
      <c r="R3324" s="7" t="s">
        <v>8338</v>
      </c>
      <c r="S3324" s="13">
        <f t="shared" si="102"/>
        <v>42521.010370370372</v>
      </c>
      <c r="T3324" s="13">
        <f t="shared" si="103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>ROUNDUP((E3325/D3325)*100,0)</f>
        <v>126</v>
      </c>
      <c r="P3325" s="6">
        <f xml:space="preserve"> IFERROR(ROUNDUP(E3325/L3325,2),0)</f>
        <v>25.700000000000003</v>
      </c>
      <c r="Q3325" s="7" t="s">
        <v>8337</v>
      </c>
      <c r="R3325" s="7" t="s">
        <v>8338</v>
      </c>
      <c r="S3325" s="13">
        <f t="shared" si="102"/>
        <v>42608.36583333333</v>
      </c>
      <c r="T3325" s="13">
        <f t="shared" si="1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>ROUNDUP((E3326/D3326)*100,0)</f>
        <v>102</v>
      </c>
      <c r="P3326" s="6">
        <f xml:space="preserve"> IFERROR(ROUNDUP(E3326/L3326,2),0)</f>
        <v>152.5</v>
      </c>
      <c r="Q3326" s="7" t="s">
        <v>8337</v>
      </c>
      <c r="R3326" s="7" t="s">
        <v>8338</v>
      </c>
      <c r="S3326" s="13">
        <f t="shared" si="102"/>
        <v>42512.58321759259</v>
      </c>
      <c r="T3326" s="13">
        <f t="shared" si="103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>ROUNDUP((E3327/D3327)*100,0)</f>
        <v>113</v>
      </c>
      <c r="P3327" s="6">
        <f xml:space="preserve"> IFERROR(ROUNDUP(E3327/L3327,2),0)</f>
        <v>30</v>
      </c>
      <c r="Q3327" s="7" t="s">
        <v>8337</v>
      </c>
      <c r="R3327" s="7" t="s">
        <v>8338</v>
      </c>
      <c r="S3327" s="13">
        <f t="shared" si="102"/>
        <v>42064.785613425927</v>
      </c>
      <c r="T3327" s="13">
        <f t="shared" si="103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>ROUNDUP((E3328/D3328)*100,0)</f>
        <v>102</v>
      </c>
      <c r="P3328" s="6">
        <f xml:space="preserve"> IFERROR(ROUNDUP(E3328/L3328,2),0)</f>
        <v>142.29</v>
      </c>
      <c r="Q3328" s="7" t="s">
        <v>8337</v>
      </c>
      <c r="R3328" s="7" t="s">
        <v>8338</v>
      </c>
      <c r="S3328" s="13">
        <f t="shared" si="102"/>
        <v>42041.714178240742</v>
      </c>
      <c r="T3328" s="13">
        <f t="shared" si="103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>ROUNDUP((E3329/D3329)*100,0)</f>
        <v>102</v>
      </c>
      <c r="P3329" s="6">
        <f xml:space="preserve"> IFERROR(ROUNDUP(E3329/L3329,2),0)</f>
        <v>24.55</v>
      </c>
      <c r="Q3329" s="7" t="s">
        <v>8337</v>
      </c>
      <c r="R3329" s="7" t="s">
        <v>8338</v>
      </c>
      <c r="S3329" s="13">
        <f t="shared" si="102"/>
        <v>42468.374606481477</v>
      </c>
      <c r="T3329" s="13">
        <f t="shared" si="1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>ROUNDUP((E3330/D3330)*100,0)</f>
        <v>147</v>
      </c>
      <c r="P3330" s="6">
        <f xml:space="preserve"> IFERROR(ROUNDUP(E3330/L3330,2),0)</f>
        <v>292.77999999999997</v>
      </c>
      <c r="Q3330" s="7" t="s">
        <v>8337</v>
      </c>
      <c r="R3330" s="7" t="s">
        <v>8338</v>
      </c>
      <c r="S3330" s="13">
        <f t="shared" si="102"/>
        <v>41822.57503472222</v>
      </c>
      <c r="T3330" s="13">
        <f t="shared" si="1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>ROUNDUP((E3331/D3331)*100,0)</f>
        <v>117</v>
      </c>
      <c r="P3331" s="6">
        <f xml:space="preserve"> IFERROR(ROUNDUP(E3331/L3331,2),0)</f>
        <v>44.93</v>
      </c>
      <c r="Q3331" s="7" t="s">
        <v>8337</v>
      </c>
      <c r="R3331" s="7" t="s">
        <v>8338</v>
      </c>
      <c r="S3331" s="13">
        <f t="shared" ref="S3331:S3394" si="104">(((J3331/60)/60)/24)+DATE(1970,1,1)</f>
        <v>41837.323009259257</v>
      </c>
      <c r="T3331" s="13">
        <f t="shared" ref="T3331:T3394" si="105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>ROUNDUP((E3332/D3332)*100,0)</f>
        <v>107</v>
      </c>
      <c r="P3332" s="6">
        <f xml:space="preserve"> IFERROR(ROUNDUP(E3332/L3332,2),0)</f>
        <v>23.110000000000003</v>
      </c>
      <c r="Q3332" s="7" t="s">
        <v>8337</v>
      </c>
      <c r="R3332" s="7" t="s">
        <v>8338</v>
      </c>
      <c r="S3332" s="13">
        <f t="shared" si="104"/>
        <v>42065.887361111112</v>
      </c>
      <c r="T3332" s="13">
        <f t="shared" si="105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>ROUNDUP((E3333/D3333)*100,0)</f>
        <v>105</v>
      </c>
      <c r="P3333" s="6">
        <f xml:space="preserve"> IFERROR(ROUNDUP(E3333/L3333,2),0)</f>
        <v>80.400000000000006</v>
      </c>
      <c r="Q3333" s="7" t="s">
        <v>8337</v>
      </c>
      <c r="R3333" s="7" t="s">
        <v>8338</v>
      </c>
      <c r="S3333" s="13">
        <f t="shared" si="104"/>
        <v>42248.697754629626</v>
      </c>
      <c r="T3333" s="13">
        <f t="shared" si="10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>ROUNDUP((E3334/D3334)*100,0)</f>
        <v>100</v>
      </c>
      <c r="P3334" s="6">
        <f xml:space="preserve"> IFERROR(ROUNDUP(E3334/L3334,2),0)</f>
        <v>72.290000000000006</v>
      </c>
      <c r="Q3334" s="7" t="s">
        <v>8337</v>
      </c>
      <c r="R3334" s="7" t="s">
        <v>8338</v>
      </c>
      <c r="S3334" s="13">
        <f t="shared" si="104"/>
        <v>41809.860300925924</v>
      </c>
      <c r="T3334" s="13">
        <f t="shared" si="105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>ROUNDUP((E3335/D3335)*100,0)</f>
        <v>105</v>
      </c>
      <c r="P3335" s="6">
        <f xml:space="preserve"> IFERROR(ROUNDUP(E3335/L3335,2),0)</f>
        <v>32.979999999999997</v>
      </c>
      <c r="Q3335" s="7" t="s">
        <v>8337</v>
      </c>
      <c r="R3335" s="7" t="s">
        <v>8338</v>
      </c>
      <c r="S3335" s="13">
        <f t="shared" si="104"/>
        <v>42148.676851851851</v>
      </c>
      <c r="T3335" s="13">
        <f t="shared" si="105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>ROUNDUP((E3336/D3336)*100,0)</f>
        <v>139</v>
      </c>
      <c r="P3336" s="6">
        <f xml:space="preserve"> IFERROR(ROUNDUP(E3336/L3336,2),0)</f>
        <v>116.66000000000001</v>
      </c>
      <c r="Q3336" s="7" t="s">
        <v>8337</v>
      </c>
      <c r="R3336" s="7" t="s">
        <v>8338</v>
      </c>
      <c r="S3336" s="13">
        <f t="shared" si="104"/>
        <v>42185.521087962959</v>
      </c>
      <c r="T3336" s="13">
        <f t="shared" si="10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>ROUNDUP((E3337/D3337)*100,0)</f>
        <v>101</v>
      </c>
      <c r="P3337" s="6">
        <f xml:space="preserve"> IFERROR(ROUNDUP(E3337/L3337,2),0)</f>
        <v>79.62</v>
      </c>
      <c r="Q3337" s="7" t="s">
        <v>8337</v>
      </c>
      <c r="R3337" s="7" t="s">
        <v>8338</v>
      </c>
      <c r="S3337" s="13">
        <f t="shared" si="104"/>
        <v>41827.674143518518</v>
      </c>
      <c r="T3337" s="13">
        <f t="shared" si="10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>ROUNDUP((E3338/D3338)*100,0)</f>
        <v>100</v>
      </c>
      <c r="P3338" s="6">
        <f xml:space="preserve"> IFERROR(ROUNDUP(E3338/L3338,2),0)</f>
        <v>27.78</v>
      </c>
      <c r="Q3338" s="7" t="s">
        <v>8337</v>
      </c>
      <c r="R3338" s="7" t="s">
        <v>8338</v>
      </c>
      <c r="S3338" s="13">
        <f t="shared" si="104"/>
        <v>42437.398680555561</v>
      </c>
      <c r="T3338" s="13">
        <f t="shared" si="10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>ROUNDUP((E3339/D3339)*100,0)</f>
        <v>111</v>
      </c>
      <c r="P3339" s="6">
        <f xml:space="preserve"> IFERROR(ROUNDUP(E3339/L3339,2),0)</f>
        <v>81.03</v>
      </c>
      <c r="Q3339" s="7" t="s">
        <v>8337</v>
      </c>
      <c r="R3339" s="7" t="s">
        <v>8338</v>
      </c>
      <c r="S3339" s="13">
        <f t="shared" si="104"/>
        <v>41901.282025462962</v>
      </c>
      <c r="T3339" s="13">
        <f t="shared" si="10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>ROUNDUP((E3340/D3340)*100,0)</f>
        <v>103</v>
      </c>
      <c r="P3340" s="6">
        <f xml:space="preserve"> IFERROR(ROUNDUP(E3340/L3340,2),0)</f>
        <v>136.85</v>
      </c>
      <c r="Q3340" s="7" t="s">
        <v>8337</v>
      </c>
      <c r="R3340" s="7" t="s">
        <v>8338</v>
      </c>
      <c r="S3340" s="13">
        <f t="shared" si="104"/>
        <v>42769.574999999997</v>
      </c>
      <c r="T3340" s="13">
        <f t="shared" si="10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>ROUNDUP((E3341/D3341)*100,0)</f>
        <v>105</v>
      </c>
      <c r="P3341" s="6">
        <f xml:space="preserve"> IFERROR(ROUNDUP(E3341/L3341,2),0)</f>
        <v>177.62</v>
      </c>
      <c r="Q3341" s="7" t="s">
        <v>8337</v>
      </c>
      <c r="R3341" s="7" t="s">
        <v>8338</v>
      </c>
      <c r="S3341" s="13">
        <f t="shared" si="104"/>
        <v>42549.665717592594</v>
      </c>
      <c r="T3341" s="13">
        <f t="shared" si="10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>ROUNDUP((E3342/D3342)*100,0)</f>
        <v>139</v>
      </c>
      <c r="P3342" s="6">
        <f xml:space="preserve"> IFERROR(ROUNDUP(E3342/L3342,2),0)</f>
        <v>109.08</v>
      </c>
      <c r="Q3342" s="7" t="s">
        <v>8337</v>
      </c>
      <c r="R3342" s="7" t="s">
        <v>8338</v>
      </c>
      <c r="S3342" s="13">
        <f t="shared" si="104"/>
        <v>42685.974004629628</v>
      </c>
      <c r="T3342" s="13">
        <f t="shared" si="10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>ROUNDUP((E3343/D3343)*100,0)</f>
        <v>100</v>
      </c>
      <c r="P3343" s="6">
        <f xml:space="preserve"> IFERROR(ROUNDUP(E3343/L3343,2),0)</f>
        <v>119.65</v>
      </c>
      <c r="Q3343" s="7" t="s">
        <v>8337</v>
      </c>
      <c r="R3343" s="7" t="s">
        <v>8338</v>
      </c>
      <c r="S3343" s="13">
        <f t="shared" si="104"/>
        <v>42510.798854166671</v>
      </c>
      <c r="T3343" s="13">
        <f t="shared" si="10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>ROUNDUP((E3344/D3344)*100,0)</f>
        <v>102</v>
      </c>
      <c r="P3344" s="6">
        <f xml:space="preserve"> IFERROR(ROUNDUP(E3344/L3344,2),0)</f>
        <v>78.210000000000008</v>
      </c>
      <c r="Q3344" s="7" t="s">
        <v>8337</v>
      </c>
      <c r="R3344" s="7" t="s">
        <v>8338</v>
      </c>
      <c r="S3344" s="13">
        <f t="shared" si="104"/>
        <v>42062.296412037031</v>
      </c>
      <c r="T3344" s="13">
        <f t="shared" si="10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>ROUNDUP((E3345/D3345)*100,0)</f>
        <v>172</v>
      </c>
      <c r="P3345" s="6">
        <f xml:space="preserve"> IFERROR(ROUNDUP(E3345/L3345,2),0)</f>
        <v>52.18</v>
      </c>
      <c r="Q3345" s="7" t="s">
        <v>8337</v>
      </c>
      <c r="R3345" s="7" t="s">
        <v>8338</v>
      </c>
      <c r="S3345" s="13">
        <f t="shared" si="104"/>
        <v>42452.916481481487</v>
      </c>
      <c r="T3345" s="13">
        <f t="shared" si="105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>ROUNDUP((E3346/D3346)*100,0)</f>
        <v>102</v>
      </c>
      <c r="P3346" s="6">
        <f xml:space="preserve"> IFERROR(ROUNDUP(E3346/L3346,2),0)</f>
        <v>114.13000000000001</v>
      </c>
      <c r="Q3346" s="7" t="s">
        <v>8337</v>
      </c>
      <c r="R3346" s="7" t="s">
        <v>8338</v>
      </c>
      <c r="S3346" s="13">
        <f t="shared" si="104"/>
        <v>41851.200150462959</v>
      </c>
      <c r="T3346" s="13">
        <f t="shared" si="105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>ROUNDUP((E3347/D3347)*100,0)</f>
        <v>130</v>
      </c>
      <c r="P3347" s="6">
        <f xml:space="preserve"> IFERROR(ROUNDUP(E3347/L3347,2),0)</f>
        <v>50</v>
      </c>
      <c r="Q3347" s="7" t="s">
        <v>8337</v>
      </c>
      <c r="R3347" s="7" t="s">
        <v>8338</v>
      </c>
      <c r="S3347" s="13">
        <f t="shared" si="104"/>
        <v>42053.106111111112</v>
      </c>
      <c r="T3347" s="13">
        <f t="shared" si="105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>ROUNDUP((E3348/D3348)*100,0)</f>
        <v>110</v>
      </c>
      <c r="P3348" s="6">
        <f xml:space="preserve"> IFERROR(ROUNDUP(E3348/L3348,2),0)</f>
        <v>91.67</v>
      </c>
      <c r="Q3348" s="7" t="s">
        <v>8337</v>
      </c>
      <c r="R3348" s="7" t="s">
        <v>8338</v>
      </c>
      <c r="S3348" s="13">
        <f t="shared" si="104"/>
        <v>42054.024421296301</v>
      </c>
      <c r="T3348" s="13">
        <f t="shared" si="10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>ROUNDUP((E3349/D3349)*100,0)</f>
        <v>120</v>
      </c>
      <c r="P3349" s="6">
        <f xml:space="preserve"> IFERROR(ROUNDUP(E3349/L3349,2),0)</f>
        <v>108.60000000000001</v>
      </c>
      <c r="Q3349" s="7" t="s">
        <v>8337</v>
      </c>
      <c r="R3349" s="7" t="s">
        <v>8338</v>
      </c>
      <c r="S3349" s="13">
        <f t="shared" si="104"/>
        <v>42484.551550925928</v>
      </c>
      <c r="T3349" s="13">
        <f t="shared" si="105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>ROUNDUP((E3350/D3350)*100,0)</f>
        <v>101</v>
      </c>
      <c r="P3350" s="6">
        <f xml:space="preserve"> IFERROR(ROUNDUP(E3350/L3350,2),0)</f>
        <v>69.83</v>
      </c>
      <c r="Q3350" s="7" t="s">
        <v>8337</v>
      </c>
      <c r="R3350" s="7" t="s">
        <v>8338</v>
      </c>
      <c r="S3350" s="13">
        <f t="shared" si="104"/>
        <v>42466.558796296296</v>
      </c>
      <c r="T3350" s="13">
        <f t="shared" si="105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>ROUNDUP((E3351/D3351)*100,0)</f>
        <v>154</v>
      </c>
      <c r="P3351" s="6">
        <f xml:space="preserve"> IFERROR(ROUNDUP(E3351/L3351,2),0)</f>
        <v>109.58</v>
      </c>
      <c r="Q3351" s="7" t="s">
        <v>8337</v>
      </c>
      <c r="R3351" s="7" t="s">
        <v>8338</v>
      </c>
      <c r="S3351" s="13">
        <f t="shared" si="104"/>
        <v>42513.110787037032</v>
      </c>
      <c r="T3351" s="13">
        <f t="shared" si="10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>ROUNDUP((E3352/D3352)*100,0)</f>
        <v>105</v>
      </c>
      <c r="P3352" s="6">
        <f xml:space="preserve"> IFERROR(ROUNDUP(E3352/L3352,2),0)</f>
        <v>71.67</v>
      </c>
      <c r="Q3352" s="7" t="s">
        <v>8337</v>
      </c>
      <c r="R3352" s="7" t="s">
        <v>8338</v>
      </c>
      <c r="S3352" s="13">
        <f t="shared" si="104"/>
        <v>42302.701516203699</v>
      </c>
      <c r="T3352" s="13">
        <f t="shared" si="10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>ROUNDUP((E3353/D3353)*100,0)</f>
        <v>102</v>
      </c>
      <c r="P3353" s="6">
        <f xml:space="preserve"> IFERROR(ROUNDUP(E3353/L3353,2),0)</f>
        <v>93.62</v>
      </c>
      <c r="Q3353" s="7" t="s">
        <v>8337</v>
      </c>
      <c r="R3353" s="7" t="s">
        <v>8338</v>
      </c>
      <c r="S3353" s="13">
        <f t="shared" si="104"/>
        <v>41806.395428240743</v>
      </c>
      <c r="T3353" s="13">
        <f t="shared" si="10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>ROUNDUP((E3354/D3354)*100,0)</f>
        <v>108</v>
      </c>
      <c r="P3354" s="6">
        <f xml:space="preserve"> IFERROR(ROUNDUP(E3354/L3354,2),0)</f>
        <v>76.8</v>
      </c>
      <c r="Q3354" s="7" t="s">
        <v>8337</v>
      </c>
      <c r="R3354" s="7" t="s">
        <v>8338</v>
      </c>
      <c r="S3354" s="13">
        <f t="shared" si="104"/>
        <v>42495.992800925931</v>
      </c>
      <c r="T3354" s="13">
        <f t="shared" si="105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>ROUNDUP((E3355/D3355)*100,0)</f>
        <v>315</v>
      </c>
      <c r="P3355" s="6">
        <f xml:space="preserve"> IFERROR(ROUNDUP(E3355/L3355,2),0)</f>
        <v>35.799999999999997</v>
      </c>
      <c r="Q3355" s="7" t="s">
        <v>8337</v>
      </c>
      <c r="R3355" s="7" t="s">
        <v>8338</v>
      </c>
      <c r="S3355" s="13">
        <f t="shared" si="104"/>
        <v>42479.432291666672</v>
      </c>
      <c r="T3355" s="13">
        <f t="shared" si="10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>ROUNDUP((E3356/D3356)*100,0)</f>
        <v>102</v>
      </c>
      <c r="P3356" s="6">
        <f xml:space="preserve"> IFERROR(ROUNDUP(E3356/L3356,2),0)</f>
        <v>55.6</v>
      </c>
      <c r="Q3356" s="7" t="s">
        <v>8337</v>
      </c>
      <c r="R3356" s="7" t="s">
        <v>8338</v>
      </c>
      <c r="S3356" s="13">
        <f t="shared" si="104"/>
        <v>42270.7269212963</v>
      </c>
      <c r="T3356" s="13">
        <f t="shared" si="10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>ROUNDUP((E3357/D3357)*100,0)</f>
        <v>127</v>
      </c>
      <c r="P3357" s="6">
        <f xml:space="preserve"> IFERROR(ROUNDUP(E3357/L3357,2),0)</f>
        <v>147.34</v>
      </c>
      <c r="Q3357" s="7" t="s">
        <v>8337</v>
      </c>
      <c r="R3357" s="7" t="s">
        <v>8338</v>
      </c>
      <c r="S3357" s="13">
        <f t="shared" si="104"/>
        <v>42489.619525462964</v>
      </c>
      <c r="T3357" s="13">
        <f t="shared" si="105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>ROUNDUP((E3358/D3358)*100,0)</f>
        <v>102</v>
      </c>
      <c r="P3358" s="6">
        <f xml:space="preserve"> IFERROR(ROUNDUP(E3358/L3358,2),0)</f>
        <v>56.339999999999996</v>
      </c>
      <c r="Q3358" s="7" t="s">
        <v>8337</v>
      </c>
      <c r="R3358" s="7" t="s">
        <v>8338</v>
      </c>
      <c r="S3358" s="13">
        <f t="shared" si="104"/>
        <v>42536.815648148149</v>
      </c>
      <c r="T3358" s="13">
        <f t="shared" si="105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>ROUNDUP((E3359/D3359)*100,0)</f>
        <v>101</v>
      </c>
      <c r="P3359" s="6">
        <f xml:space="preserve"> IFERROR(ROUNDUP(E3359/L3359,2),0)</f>
        <v>96.2</v>
      </c>
      <c r="Q3359" s="7" t="s">
        <v>8337</v>
      </c>
      <c r="R3359" s="7" t="s">
        <v>8338</v>
      </c>
      <c r="S3359" s="13">
        <f t="shared" si="104"/>
        <v>41822.417939814812</v>
      </c>
      <c r="T3359" s="13">
        <f t="shared" si="10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>ROUNDUP((E3360/D3360)*100,0)</f>
        <v>103</v>
      </c>
      <c r="P3360" s="6">
        <f xml:space="preserve"> IFERROR(ROUNDUP(E3360/L3360,2),0)</f>
        <v>63.58</v>
      </c>
      <c r="Q3360" s="7" t="s">
        <v>8337</v>
      </c>
      <c r="R3360" s="7" t="s">
        <v>8338</v>
      </c>
      <c r="S3360" s="13">
        <f t="shared" si="104"/>
        <v>41932.311099537037</v>
      </c>
      <c r="T3360" s="13">
        <f t="shared" si="10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>ROUNDUP((E3361/D3361)*100,0)</f>
        <v>107</v>
      </c>
      <c r="P3361" s="6">
        <f xml:space="preserve"> IFERROR(ROUNDUP(E3361/L3361,2),0)</f>
        <v>184.79</v>
      </c>
      <c r="Q3361" s="7" t="s">
        <v>8337</v>
      </c>
      <c r="R3361" s="7" t="s">
        <v>8338</v>
      </c>
      <c r="S3361" s="13">
        <f t="shared" si="104"/>
        <v>42746.057106481487</v>
      </c>
      <c r="T3361" s="13">
        <f t="shared" si="10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>ROUNDUP((E3362/D3362)*100,0)</f>
        <v>102</v>
      </c>
      <c r="P3362" s="6">
        <f xml:space="preserve"> IFERROR(ROUNDUP(E3362/L3362,2),0)</f>
        <v>126.73</v>
      </c>
      <c r="Q3362" s="7" t="s">
        <v>8337</v>
      </c>
      <c r="R3362" s="7" t="s">
        <v>8338</v>
      </c>
      <c r="S3362" s="13">
        <f t="shared" si="104"/>
        <v>42697.082673611112</v>
      </c>
      <c r="T3362" s="13">
        <f t="shared" si="10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>ROUNDUP((E3363/D3363)*100,0)</f>
        <v>114</v>
      </c>
      <c r="P3363" s="6">
        <f xml:space="preserve"> IFERROR(ROUNDUP(E3363/L3363,2),0)</f>
        <v>83.43</v>
      </c>
      <c r="Q3363" s="7" t="s">
        <v>8337</v>
      </c>
      <c r="R3363" s="7" t="s">
        <v>8338</v>
      </c>
      <c r="S3363" s="13">
        <f t="shared" si="104"/>
        <v>41866.025347222225</v>
      </c>
      <c r="T3363" s="13">
        <f t="shared" si="10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>ROUNDUP((E3364/D3364)*100,0)</f>
        <v>218</v>
      </c>
      <c r="P3364" s="6">
        <f xml:space="preserve"> IFERROR(ROUNDUP(E3364/L3364,2),0)</f>
        <v>54.5</v>
      </c>
      <c r="Q3364" s="7" t="s">
        <v>8337</v>
      </c>
      <c r="R3364" s="7" t="s">
        <v>8338</v>
      </c>
      <c r="S3364" s="13">
        <f t="shared" si="104"/>
        <v>42056.091631944444</v>
      </c>
      <c r="T3364" s="13">
        <f t="shared" si="105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>ROUNDUP((E3365/D3365)*100,0)</f>
        <v>102</v>
      </c>
      <c r="P3365" s="6">
        <f xml:space="preserve"> IFERROR(ROUNDUP(E3365/L3365,2),0)</f>
        <v>302.31</v>
      </c>
      <c r="Q3365" s="7" t="s">
        <v>8337</v>
      </c>
      <c r="R3365" s="7" t="s">
        <v>8338</v>
      </c>
      <c r="S3365" s="13">
        <f t="shared" si="104"/>
        <v>41851.771354166667</v>
      </c>
      <c r="T3365" s="13">
        <f t="shared" si="105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>ROUNDUP((E3366/D3366)*100,0)</f>
        <v>106</v>
      </c>
      <c r="P3366" s="6">
        <f xml:space="preserve"> IFERROR(ROUNDUP(E3366/L3366,2),0)</f>
        <v>44.14</v>
      </c>
      <c r="Q3366" s="7" t="s">
        <v>8337</v>
      </c>
      <c r="R3366" s="7" t="s">
        <v>8338</v>
      </c>
      <c r="S3366" s="13">
        <f t="shared" si="104"/>
        <v>42422.977418981478</v>
      </c>
      <c r="T3366" s="13">
        <f t="shared" si="105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>ROUNDUP((E3367/D3367)*100,0)</f>
        <v>104</v>
      </c>
      <c r="P3367" s="6">
        <f xml:space="preserve"> IFERROR(ROUNDUP(E3367/L3367,2),0)</f>
        <v>866.67</v>
      </c>
      <c r="Q3367" s="7" t="s">
        <v>8337</v>
      </c>
      <c r="R3367" s="7" t="s">
        <v>8338</v>
      </c>
      <c r="S3367" s="13">
        <f t="shared" si="104"/>
        <v>42321.101759259262</v>
      </c>
      <c r="T3367" s="13">
        <f t="shared" si="10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>ROUNDUP((E3368/D3368)*100,0)</f>
        <v>221</v>
      </c>
      <c r="P3368" s="6">
        <f xml:space="preserve"> IFERROR(ROUNDUP(E3368/L3368,2),0)</f>
        <v>61.39</v>
      </c>
      <c r="Q3368" s="7" t="s">
        <v>8337</v>
      </c>
      <c r="R3368" s="7" t="s">
        <v>8338</v>
      </c>
      <c r="S3368" s="13">
        <f t="shared" si="104"/>
        <v>42107.067557870367</v>
      </c>
      <c r="T3368" s="13">
        <f t="shared" si="105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>ROUNDUP((E3369/D3369)*100,0)</f>
        <v>119</v>
      </c>
      <c r="P3369" s="6">
        <f xml:space="preserve"> IFERROR(ROUNDUP(E3369/L3369,2),0)</f>
        <v>29.67</v>
      </c>
      <c r="Q3369" s="7" t="s">
        <v>8337</v>
      </c>
      <c r="R3369" s="7" t="s">
        <v>8338</v>
      </c>
      <c r="S3369" s="13">
        <f t="shared" si="104"/>
        <v>42192.933958333335</v>
      </c>
      <c r="T3369" s="13">
        <f t="shared" si="10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>ROUNDUP((E3370/D3370)*100,0)</f>
        <v>105</v>
      </c>
      <c r="P3370" s="6">
        <f xml:space="preserve"> IFERROR(ROUNDUP(E3370/L3370,2),0)</f>
        <v>45.48</v>
      </c>
      <c r="Q3370" s="7" t="s">
        <v>8337</v>
      </c>
      <c r="R3370" s="7" t="s">
        <v>8338</v>
      </c>
      <c r="S3370" s="13">
        <f t="shared" si="104"/>
        <v>41969.199756944443</v>
      </c>
      <c r="T3370" s="13">
        <f t="shared" si="10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>ROUNDUP((E3371/D3371)*100,0)</f>
        <v>104</v>
      </c>
      <c r="P3371" s="6">
        <f xml:space="preserve"> IFERROR(ROUNDUP(E3371/L3371,2),0)</f>
        <v>96.210000000000008</v>
      </c>
      <c r="Q3371" s="7" t="s">
        <v>8337</v>
      </c>
      <c r="R3371" s="7" t="s">
        <v>8338</v>
      </c>
      <c r="S3371" s="13">
        <f t="shared" si="104"/>
        <v>42690.041435185187</v>
      </c>
      <c r="T3371" s="13">
        <f t="shared" si="10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>ROUNDUP((E3372/D3372)*100,0)</f>
        <v>118</v>
      </c>
      <c r="P3372" s="6">
        <f xml:space="preserve"> IFERROR(ROUNDUP(E3372/L3372,2),0)</f>
        <v>67.930000000000007</v>
      </c>
      <c r="Q3372" s="7" t="s">
        <v>8337</v>
      </c>
      <c r="R3372" s="7" t="s">
        <v>8338</v>
      </c>
      <c r="S3372" s="13">
        <f t="shared" si="104"/>
        <v>42690.334317129629</v>
      </c>
      <c r="T3372" s="13">
        <f t="shared" si="105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>ROUNDUP((E3373/D3373)*100,0)</f>
        <v>139</v>
      </c>
      <c r="P3373" s="6">
        <f xml:space="preserve"> IFERROR(ROUNDUP(E3373/L3373,2),0)</f>
        <v>30.78</v>
      </c>
      <c r="Q3373" s="7" t="s">
        <v>8337</v>
      </c>
      <c r="R3373" s="7" t="s">
        <v>8338</v>
      </c>
      <c r="S3373" s="13">
        <f t="shared" si="104"/>
        <v>42312.874594907407</v>
      </c>
      <c r="T3373" s="13">
        <f t="shared" si="10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>ROUNDUP((E3374/D3374)*100,0)</f>
        <v>104</v>
      </c>
      <c r="P3374" s="6">
        <f xml:space="preserve"> IFERROR(ROUNDUP(E3374/L3374,2),0)</f>
        <v>38.339999999999996</v>
      </c>
      <c r="Q3374" s="7" t="s">
        <v>8337</v>
      </c>
      <c r="R3374" s="7" t="s">
        <v>8338</v>
      </c>
      <c r="S3374" s="13">
        <f t="shared" si="104"/>
        <v>41855.548101851848</v>
      </c>
      <c r="T3374" s="13">
        <f t="shared" si="105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>ROUNDUP((E3375/D3375)*100,0)</f>
        <v>101</v>
      </c>
      <c r="P3375" s="6">
        <f xml:space="preserve"> IFERROR(ROUNDUP(E3375/L3375,2),0)</f>
        <v>66.84</v>
      </c>
      <c r="Q3375" s="7" t="s">
        <v>8337</v>
      </c>
      <c r="R3375" s="7" t="s">
        <v>8338</v>
      </c>
      <c r="S3375" s="13">
        <f t="shared" si="104"/>
        <v>42179.854629629626</v>
      </c>
      <c r="T3375" s="13">
        <f t="shared" si="10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>ROUNDUP((E3376/D3376)*100,0)</f>
        <v>107</v>
      </c>
      <c r="P3376" s="6">
        <f xml:space="preserve"> IFERROR(ROUNDUP(E3376/L3376,2),0)</f>
        <v>71.740000000000009</v>
      </c>
      <c r="Q3376" s="7" t="s">
        <v>8337</v>
      </c>
      <c r="R3376" s="7" t="s">
        <v>8338</v>
      </c>
      <c r="S3376" s="13">
        <f t="shared" si="104"/>
        <v>42275.731666666667</v>
      </c>
      <c r="T3376" s="13">
        <f t="shared" si="10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>ROUNDUP((E3377/D3377)*100,0)</f>
        <v>100</v>
      </c>
      <c r="P3377" s="6">
        <f xml:space="preserve"> IFERROR(ROUNDUP(E3377/L3377,2),0)</f>
        <v>176.48</v>
      </c>
      <c r="Q3377" s="7" t="s">
        <v>8337</v>
      </c>
      <c r="R3377" s="7" t="s">
        <v>8338</v>
      </c>
      <c r="S3377" s="13">
        <f t="shared" si="104"/>
        <v>41765.610798611109</v>
      </c>
      <c r="T3377" s="13">
        <f t="shared" si="105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>ROUNDUP((E3378/D3378)*100,0)</f>
        <v>101</v>
      </c>
      <c r="P3378" s="6">
        <f xml:space="preserve"> IFERROR(ROUNDUP(E3378/L3378,2),0)</f>
        <v>421.11</v>
      </c>
      <c r="Q3378" s="7" t="s">
        <v>8337</v>
      </c>
      <c r="R3378" s="7" t="s">
        <v>8338</v>
      </c>
      <c r="S3378" s="13">
        <f t="shared" si="104"/>
        <v>42059.701319444444</v>
      </c>
      <c r="T3378" s="13">
        <f t="shared" si="105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>ROUNDUP((E3379/D3379)*100,0)</f>
        <v>102</v>
      </c>
      <c r="P3379" s="6">
        <f xml:space="preserve"> IFERROR(ROUNDUP(E3379/L3379,2),0)</f>
        <v>104.99000000000001</v>
      </c>
      <c r="Q3379" s="7" t="s">
        <v>8337</v>
      </c>
      <c r="R3379" s="7" t="s">
        <v>8338</v>
      </c>
      <c r="S3379" s="13">
        <f t="shared" si="104"/>
        <v>42053.732627314821</v>
      </c>
      <c r="T3379" s="13">
        <f t="shared" si="105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>ROUNDUP((E3380/D3380)*100,0)</f>
        <v>108</v>
      </c>
      <c r="P3380" s="6">
        <f xml:space="preserve"> IFERROR(ROUNDUP(E3380/L3380,2),0)</f>
        <v>28.200000000000003</v>
      </c>
      <c r="Q3380" s="7" t="s">
        <v>8337</v>
      </c>
      <c r="R3380" s="7" t="s">
        <v>8338</v>
      </c>
      <c r="S3380" s="13">
        <f t="shared" si="104"/>
        <v>41858.355393518519</v>
      </c>
      <c r="T3380" s="13">
        <f t="shared" si="10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>ROUNDUP((E3381/D3381)*100,0)</f>
        <v>104</v>
      </c>
      <c r="P3381" s="6">
        <f xml:space="preserve"> IFERROR(ROUNDUP(E3381/L3381,2),0)</f>
        <v>54.559999999999995</v>
      </c>
      <c r="Q3381" s="7" t="s">
        <v>8337</v>
      </c>
      <c r="R3381" s="7" t="s">
        <v>8338</v>
      </c>
      <c r="S3381" s="13">
        <f t="shared" si="104"/>
        <v>42225.513888888891</v>
      </c>
      <c r="T3381" s="13">
        <f t="shared" si="10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>ROUNDUP((E3382/D3382)*100,0)</f>
        <v>105</v>
      </c>
      <c r="P3382" s="6">
        <f xml:space="preserve"> IFERROR(ROUNDUP(E3382/L3382,2),0)</f>
        <v>111.9</v>
      </c>
      <c r="Q3382" s="7" t="s">
        <v>8337</v>
      </c>
      <c r="R3382" s="7" t="s">
        <v>8338</v>
      </c>
      <c r="S3382" s="13">
        <f t="shared" si="104"/>
        <v>41937.95344907407</v>
      </c>
      <c r="T3382" s="13">
        <f t="shared" si="105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>ROUNDUP((E3383/D3383)*100,0)</f>
        <v>103</v>
      </c>
      <c r="P3383" s="6">
        <f xml:space="preserve"> IFERROR(ROUNDUP(E3383/L3383,2),0)</f>
        <v>85.210000000000008</v>
      </c>
      <c r="Q3383" s="7" t="s">
        <v>8337</v>
      </c>
      <c r="R3383" s="7" t="s">
        <v>8338</v>
      </c>
      <c r="S3383" s="13">
        <f t="shared" si="104"/>
        <v>42044.184988425928</v>
      </c>
      <c r="T3383" s="13">
        <f t="shared" si="10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>ROUNDUP((E3384/D3384)*100,0)</f>
        <v>101</v>
      </c>
      <c r="P3384" s="6">
        <f xml:space="preserve"> IFERROR(ROUNDUP(E3384/L3384,2),0)</f>
        <v>76.660000000000011</v>
      </c>
      <c r="Q3384" s="7" t="s">
        <v>8337</v>
      </c>
      <c r="R3384" s="7" t="s">
        <v>8338</v>
      </c>
      <c r="S3384" s="13">
        <f t="shared" si="104"/>
        <v>42559.431203703702</v>
      </c>
      <c r="T3384" s="13">
        <f t="shared" si="105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>ROUNDUP((E3385/D3385)*100,0)</f>
        <v>112</v>
      </c>
      <c r="P3385" s="6">
        <f xml:space="preserve"> IFERROR(ROUNDUP(E3385/L3385,2),0)</f>
        <v>65.17</v>
      </c>
      <c r="Q3385" s="7" t="s">
        <v>8337</v>
      </c>
      <c r="R3385" s="7" t="s">
        <v>8338</v>
      </c>
      <c r="S3385" s="13">
        <f t="shared" si="104"/>
        <v>42524.782638888893</v>
      </c>
      <c r="T3385" s="13">
        <f t="shared" si="105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>ROUNDUP((E3386/D3386)*100,0)</f>
        <v>101</v>
      </c>
      <c r="P3386" s="6">
        <f xml:space="preserve"> IFERROR(ROUNDUP(E3386/L3386,2),0)</f>
        <v>93.77000000000001</v>
      </c>
      <c r="Q3386" s="7" t="s">
        <v>8337</v>
      </c>
      <c r="R3386" s="7" t="s">
        <v>8338</v>
      </c>
      <c r="S3386" s="13">
        <f t="shared" si="104"/>
        <v>42292.087592592594</v>
      </c>
      <c r="T3386" s="13">
        <f t="shared" si="10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>ROUNDUP((E3387/D3387)*100,0)</f>
        <v>100</v>
      </c>
      <c r="P3387" s="6">
        <f xml:space="preserve"> IFERROR(ROUNDUP(E3387/L3387,2),0)</f>
        <v>133.34</v>
      </c>
      <c r="Q3387" s="7" t="s">
        <v>8337</v>
      </c>
      <c r="R3387" s="7" t="s">
        <v>8338</v>
      </c>
      <c r="S3387" s="13">
        <f t="shared" si="104"/>
        <v>41953.8675</v>
      </c>
      <c r="T3387" s="13">
        <f t="shared" si="10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>ROUNDUP((E3388/D3388)*100,0)</f>
        <v>105</v>
      </c>
      <c r="P3388" s="6">
        <f xml:space="preserve"> IFERROR(ROUNDUP(E3388/L3388,2),0)</f>
        <v>51.22</v>
      </c>
      <c r="Q3388" s="7" t="s">
        <v>8337</v>
      </c>
      <c r="R3388" s="7" t="s">
        <v>8338</v>
      </c>
      <c r="S3388" s="13">
        <f t="shared" si="104"/>
        <v>41946.644745370373</v>
      </c>
      <c r="T3388" s="13">
        <f t="shared" si="10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>ROUNDUP((E3389/D3389)*100,0)</f>
        <v>117</v>
      </c>
      <c r="P3389" s="6">
        <f xml:space="preserve"> IFERROR(ROUNDUP(E3389/L3389,2),0)</f>
        <v>100.18</v>
      </c>
      <c r="Q3389" s="7" t="s">
        <v>8337</v>
      </c>
      <c r="R3389" s="7" t="s">
        <v>8338</v>
      </c>
      <c r="S3389" s="13">
        <f t="shared" si="104"/>
        <v>41947.762592592589</v>
      </c>
      <c r="T3389" s="13">
        <f t="shared" si="10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>ROUNDUP((E3390/D3390)*100,0)</f>
        <v>104</v>
      </c>
      <c r="P3390" s="6">
        <f xml:space="preserve"> IFERROR(ROUNDUP(E3390/L3390,2),0)</f>
        <v>34.6</v>
      </c>
      <c r="Q3390" s="7" t="s">
        <v>8337</v>
      </c>
      <c r="R3390" s="7" t="s">
        <v>8338</v>
      </c>
      <c r="S3390" s="13">
        <f t="shared" si="104"/>
        <v>42143.461122685185</v>
      </c>
      <c r="T3390" s="13">
        <f t="shared" si="10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>ROUNDUP((E3391/D3391)*100,0)</f>
        <v>115</v>
      </c>
      <c r="P3391" s="6">
        <f xml:space="preserve"> IFERROR(ROUNDUP(E3391/L3391,2),0)</f>
        <v>184.67999999999998</v>
      </c>
      <c r="Q3391" s="7" t="s">
        <v>8337</v>
      </c>
      <c r="R3391" s="7" t="s">
        <v>8338</v>
      </c>
      <c r="S3391" s="13">
        <f t="shared" si="104"/>
        <v>42494.563449074078</v>
      </c>
      <c r="T3391" s="13">
        <f t="shared" si="10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>ROUNDUP((E3392/D3392)*100,0)</f>
        <v>103</v>
      </c>
      <c r="P3392" s="6">
        <f xml:space="preserve"> IFERROR(ROUNDUP(E3392/L3392,2),0)</f>
        <v>69.820000000000007</v>
      </c>
      <c r="Q3392" s="7" t="s">
        <v>8337</v>
      </c>
      <c r="R3392" s="7" t="s">
        <v>8338</v>
      </c>
      <c r="S3392" s="13">
        <f t="shared" si="104"/>
        <v>41815.774826388886</v>
      </c>
      <c r="T3392" s="13">
        <f t="shared" si="10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>ROUNDUP((E3393/D3393)*100,0)</f>
        <v>223</v>
      </c>
      <c r="P3393" s="6">
        <f xml:space="preserve"> IFERROR(ROUNDUP(E3393/L3393,2),0)</f>
        <v>61.949999999999996</v>
      </c>
      <c r="Q3393" s="7" t="s">
        <v>8337</v>
      </c>
      <c r="R3393" s="7" t="s">
        <v>8338</v>
      </c>
      <c r="S3393" s="13">
        <f t="shared" si="104"/>
        <v>41830.545694444445</v>
      </c>
      <c r="T3393" s="13">
        <f t="shared" si="10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>ROUNDUP((E3394/D3394)*100,0)</f>
        <v>100</v>
      </c>
      <c r="P3394" s="6">
        <f xml:space="preserve"> IFERROR(ROUNDUP(E3394/L3394,2),0)</f>
        <v>41.669999999999995</v>
      </c>
      <c r="Q3394" s="7" t="s">
        <v>8337</v>
      </c>
      <c r="R3394" s="7" t="s">
        <v>8338</v>
      </c>
      <c r="S3394" s="13">
        <f t="shared" si="104"/>
        <v>42446.845543981486</v>
      </c>
      <c r="T3394" s="13">
        <f t="shared" si="10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>ROUNDUP((E3395/D3395)*100,0)</f>
        <v>106</v>
      </c>
      <c r="P3395" s="6">
        <f xml:space="preserve"> IFERROR(ROUNDUP(E3395/L3395,2),0)</f>
        <v>36.07</v>
      </c>
      <c r="Q3395" s="7" t="s">
        <v>8337</v>
      </c>
      <c r="R3395" s="7" t="s">
        <v>8338</v>
      </c>
      <c r="S3395" s="13">
        <f t="shared" ref="S3395:S3458" si="106">(((J3395/60)/60)/24)+DATE(1970,1,1)</f>
        <v>41923.921643518523</v>
      </c>
      <c r="T3395" s="13">
        <f t="shared" ref="T3395:T3458" si="107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>ROUNDUP((E3396/D3396)*100,0)</f>
        <v>143</v>
      </c>
      <c r="P3396" s="6">
        <f xml:space="preserve"> IFERROR(ROUNDUP(E3396/L3396,2),0)</f>
        <v>29</v>
      </c>
      <c r="Q3396" s="7" t="s">
        <v>8337</v>
      </c>
      <c r="R3396" s="7" t="s">
        <v>8338</v>
      </c>
      <c r="S3396" s="13">
        <f t="shared" si="106"/>
        <v>41817.59542824074</v>
      </c>
      <c r="T3396" s="13">
        <f t="shared" si="1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>ROUNDUP((E3397/D3397)*100,0)</f>
        <v>184</v>
      </c>
      <c r="P3397" s="6">
        <f xml:space="preserve"> IFERROR(ROUNDUP(E3397/L3397,2),0)</f>
        <v>24.220000000000002</v>
      </c>
      <c r="Q3397" s="7" t="s">
        <v>8337</v>
      </c>
      <c r="R3397" s="7" t="s">
        <v>8338</v>
      </c>
      <c r="S3397" s="13">
        <f t="shared" si="106"/>
        <v>42140.712314814817</v>
      </c>
      <c r="T3397" s="13">
        <f t="shared" si="1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>ROUNDUP((E3398/D3398)*100,0)</f>
        <v>105</v>
      </c>
      <c r="P3398" s="6">
        <f xml:space="preserve"> IFERROR(ROUNDUP(E3398/L3398,2),0)</f>
        <v>55.9</v>
      </c>
      <c r="Q3398" s="7" t="s">
        <v>8337</v>
      </c>
      <c r="R3398" s="7" t="s">
        <v>8338</v>
      </c>
      <c r="S3398" s="13">
        <f t="shared" si="106"/>
        <v>41764.44663194444</v>
      </c>
      <c r="T3398" s="13">
        <f t="shared" si="1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>ROUNDUP((E3399/D3399)*100,0)</f>
        <v>112</v>
      </c>
      <c r="P3399" s="6">
        <f xml:space="preserve"> IFERROR(ROUNDUP(E3399/L3399,2),0)</f>
        <v>11.67</v>
      </c>
      <c r="Q3399" s="7" t="s">
        <v>8337</v>
      </c>
      <c r="R3399" s="7" t="s">
        <v>8338</v>
      </c>
      <c r="S3399" s="13">
        <f t="shared" si="106"/>
        <v>42378.478344907402</v>
      </c>
      <c r="T3399" s="13">
        <f t="shared" si="107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>ROUNDUP((E3400/D3400)*100,0)</f>
        <v>112</v>
      </c>
      <c r="P3400" s="6">
        <f xml:space="preserve"> IFERROR(ROUNDUP(E3400/L3400,2),0)</f>
        <v>68.36</v>
      </c>
      <c r="Q3400" s="7" t="s">
        <v>8337</v>
      </c>
      <c r="R3400" s="7" t="s">
        <v>8338</v>
      </c>
      <c r="S3400" s="13">
        <f t="shared" si="106"/>
        <v>41941.75203703704</v>
      </c>
      <c r="T3400" s="13">
        <f t="shared" si="1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>ROUNDUP((E3401/D3401)*100,0)</f>
        <v>104</v>
      </c>
      <c r="P3401" s="6">
        <f xml:space="preserve"> IFERROR(ROUNDUP(E3401/L3401,2),0)</f>
        <v>27.07</v>
      </c>
      <c r="Q3401" s="7" t="s">
        <v>8337</v>
      </c>
      <c r="R3401" s="7" t="s">
        <v>8338</v>
      </c>
      <c r="S3401" s="13">
        <f t="shared" si="106"/>
        <v>42026.920428240745</v>
      </c>
      <c r="T3401" s="13">
        <f t="shared" si="1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>ROUNDUP((E3402/D3402)*100,0)</f>
        <v>101</v>
      </c>
      <c r="P3402" s="6">
        <f xml:space="preserve"> IFERROR(ROUNDUP(E3402/L3402,2),0)</f>
        <v>118.13000000000001</v>
      </c>
      <c r="Q3402" s="7" t="s">
        <v>8337</v>
      </c>
      <c r="R3402" s="7" t="s">
        <v>8338</v>
      </c>
      <c r="S3402" s="13">
        <f t="shared" si="106"/>
        <v>41834.953865740739</v>
      </c>
      <c r="T3402" s="13">
        <f t="shared" si="1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>ROUNDUP((E3403/D3403)*100,0)</f>
        <v>102</v>
      </c>
      <c r="P3403" s="6">
        <f xml:space="preserve"> IFERROR(ROUNDUP(E3403/L3403,2),0)</f>
        <v>44.76</v>
      </c>
      <c r="Q3403" s="7" t="s">
        <v>8337</v>
      </c>
      <c r="R3403" s="7" t="s">
        <v>8338</v>
      </c>
      <c r="S3403" s="13">
        <f t="shared" si="106"/>
        <v>42193.723912037036</v>
      </c>
      <c r="T3403" s="13">
        <f t="shared" si="1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>ROUNDUP((E3404/D3404)*100,0)</f>
        <v>110</v>
      </c>
      <c r="P3404" s="6">
        <f xml:space="preserve"> IFERROR(ROUNDUP(E3404/L3404,2),0)</f>
        <v>99.79</v>
      </c>
      <c r="Q3404" s="7" t="s">
        <v>8337</v>
      </c>
      <c r="R3404" s="7" t="s">
        <v>8338</v>
      </c>
      <c r="S3404" s="13">
        <f t="shared" si="106"/>
        <v>42290.61855324074</v>
      </c>
      <c r="T3404" s="13">
        <f t="shared" si="1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>ROUNDUP((E3405/D3405)*100,0)</f>
        <v>100</v>
      </c>
      <c r="P3405" s="6">
        <f xml:space="preserve"> IFERROR(ROUNDUP(E3405/L3405,2),0)</f>
        <v>117.65</v>
      </c>
      <c r="Q3405" s="7" t="s">
        <v>8337</v>
      </c>
      <c r="R3405" s="7" t="s">
        <v>8338</v>
      </c>
      <c r="S3405" s="13">
        <f t="shared" si="106"/>
        <v>42150.462083333332</v>
      </c>
      <c r="T3405" s="13">
        <f t="shared" si="1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>ROUNDUP((E3406/D3406)*100,0)</f>
        <v>122</v>
      </c>
      <c r="P3406" s="6">
        <f xml:space="preserve"> IFERROR(ROUNDUP(E3406/L3406,2),0)</f>
        <v>203.34</v>
      </c>
      <c r="Q3406" s="7" t="s">
        <v>8337</v>
      </c>
      <c r="R3406" s="7" t="s">
        <v>8338</v>
      </c>
      <c r="S3406" s="13">
        <f t="shared" si="106"/>
        <v>42152.503495370373</v>
      </c>
      <c r="T3406" s="13">
        <f t="shared" si="1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>ROUNDUP((E3407/D3407)*100,0)</f>
        <v>138</v>
      </c>
      <c r="P3407" s="6">
        <f xml:space="preserve"> IFERROR(ROUNDUP(E3407/L3407,2),0)</f>
        <v>28.330000000000002</v>
      </c>
      <c r="Q3407" s="7" t="s">
        <v>8337</v>
      </c>
      <c r="R3407" s="7" t="s">
        <v>8338</v>
      </c>
      <c r="S3407" s="13">
        <f t="shared" si="106"/>
        <v>42410.017199074078</v>
      </c>
      <c r="T3407" s="13">
        <f t="shared" si="1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>ROUNDUP((E3408/D3408)*100,0)</f>
        <v>101</v>
      </c>
      <c r="P3408" s="6">
        <f xml:space="preserve"> IFERROR(ROUNDUP(E3408/L3408,2),0)</f>
        <v>110.24000000000001</v>
      </c>
      <c r="Q3408" s="7" t="s">
        <v>8337</v>
      </c>
      <c r="R3408" s="7" t="s">
        <v>8338</v>
      </c>
      <c r="S3408" s="13">
        <f t="shared" si="106"/>
        <v>41791.492777777778</v>
      </c>
      <c r="T3408" s="13">
        <f t="shared" si="1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>ROUNDUP((E3409/D3409)*100,0)</f>
        <v>108</v>
      </c>
      <c r="P3409" s="6">
        <f xml:space="preserve"> IFERROR(ROUNDUP(E3409/L3409,2),0)</f>
        <v>31.98</v>
      </c>
      <c r="Q3409" s="7" t="s">
        <v>8337</v>
      </c>
      <c r="R3409" s="7" t="s">
        <v>8338</v>
      </c>
      <c r="S3409" s="13">
        <f t="shared" si="106"/>
        <v>41796.422326388885</v>
      </c>
      <c r="T3409" s="13">
        <f t="shared" si="1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>ROUNDUP((E3410/D3410)*100,0)</f>
        <v>211</v>
      </c>
      <c r="P3410" s="6">
        <f xml:space="preserve"> IFERROR(ROUNDUP(E3410/L3410,2),0)</f>
        <v>58.62</v>
      </c>
      <c r="Q3410" s="7" t="s">
        <v>8337</v>
      </c>
      <c r="R3410" s="7" t="s">
        <v>8338</v>
      </c>
      <c r="S3410" s="13">
        <f t="shared" si="106"/>
        <v>41808.991944444446</v>
      </c>
      <c r="T3410" s="13">
        <f t="shared" si="1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>ROUNDUP((E3411/D3411)*100,0)</f>
        <v>124</v>
      </c>
      <c r="P3411" s="6">
        <f xml:space="preserve"> IFERROR(ROUNDUP(E3411/L3411,2),0)</f>
        <v>29.430000000000003</v>
      </c>
      <c r="Q3411" s="7" t="s">
        <v>8337</v>
      </c>
      <c r="R3411" s="7" t="s">
        <v>8338</v>
      </c>
      <c r="S3411" s="13">
        <f t="shared" si="106"/>
        <v>42544.814328703709</v>
      </c>
      <c r="T3411" s="13">
        <f t="shared" si="107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>ROUNDUP((E3412/D3412)*100,0)</f>
        <v>109</v>
      </c>
      <c r="P3412" s="6">
        <f xml:space="preserve"> IFERROR(ROUNDUP(E3412/L3412,2),0)</f>
        <v>81.38000000000001</v>
      </c>
      <c r="Q3412" s="7" t="s">
        <v>8337</v>
      </c>
      <c r="R3412" s="7" t="s">
        <v>8338</v>
      </c>
      <c r="S3412" s="13">
        <f t="shared" si="106"/>
        <v>42500.041550925926</v>
      </c>
      <c r="T3412" s="13">
        <f t="shared" si="107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>ROUNDUP((E3413/D3413)*100,0)</f>
        <v>104</v>
      </c>
      <c r="P3413" s="6">
        <f xml:space="preserve"> IFERROR(ROUNDUP(E3413/L3413,2),0)</f>
        <v>199.17</v>
      </c>
      <c r="Q3413" s="7" t="s">
        <v>8337</v>
      </c>
      <c r="R3413" s="7" t="s">
        <v>8338</v>
      </c>
      <c r="S3413" s="13">
        <f t="shared" si="106"/>
        <v>42265.022824074069</v>
      </c>
      <c r="T3413" s="13">
        <f t="shared" si="1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>ROUNDUP((E3414/D3414)*100,0)</f>
        <v>100</v>
      </c>
      <c r="P3414" s="6">
        <f xml:space="preserve"> IFERROR(ROUNDUP(E3414/L3414,2),0)</f>
        <v>115.39</v>
      </c>
      <c r="Q3414" s="7" t="s">
        <v>8337</v>
      </c>
      <c r="R3414" s="7" t="s">
        <v>8338</v>
      </c>
      <c r="S3414" s="13">
        <f t="shared" si="106"/>
        <v>41879.959050925929</v>
      </c>
      <c r="T3414" s="13">
        <f t="shared" si="1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>ROUNDUP((E3415/D3415)*100,0)</f>
        <v>130</v>
      </c>
      <c r="P3415" s="6">
        <f xml:space="preserve"> IFERROR(ROUNDUP(E3415/L3415,2),0)</f>
        <v>46.43</v>
      </c>
      <c r="Q3415" s="7" t="s">
        <v>8337</v>
      </c>
      <c r="R3415" s="7" t="s">
        <v>8338</v>
      </c>
      <c r="S3415" s="13">
        <f t="shared" si="106"/>
        <v>42053.733078703706</v>
      </c>
      <c r="T3415" s="13">
        <f t="shared" si="1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>ROUNDUP((E3416/D3416)*100,0)</f>
        <v>104</v>
      </c>
      <c r="P3416" s="6">
        <f xml:space="preserve"> IFERROR(ROUNDUP(E3416/L3416,2),0)</f>
        <v>70.570000000000007</v>
      </c>
      <c r="Q3416" s="7" t="s">
        <v>8337</v>
      </c>
      <c r="R3416" s="7" t="s">
        <v>8338</v>
      </c>
      <c r="S3416" s="13">
        <f t="shared" si="106"/>
        <v>42675.832465277781</v>
      </c>
      <c r="T3416" s="13">
        <f t="shared" si="1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>ROUNDUP((E3417/D3417)*100,0)</f>
        <v>100</v>
      </c>
      <c r="P3417" s="6">
        <f xml:space="preserve"> IFERROR(ROUNDUP(E3417/L3417,2),0)</f>
        <v>22.23</v>
      </c>
      <c r="Q3417" s="7" t="s">
        <v>8337</v>
      </c>
      <c r="R3417" s="7" t="s">
        <v>8338</v>
      </c>
      <c r="S3417" s="13">
        <f t="shared" si="106"/>
        <v>42467.144166666665</v>
      </c>
      <c r="T3417" s="13">
        <f t="shared" si="1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>ROUNDUP((E3418/D3418)*100,0)</f>
        <v>120</v>
      </c>
      <c r="P3418" s="6">
        <f xml:space="preserve"> IFERROR(ROUNDUP(E3418/L3418,2),0)</f>
        <v>159.47</v>
      </c>
      <c r="Q3418" s="7" t="s">
        <v>8337</v>
      </c>
      <c r="R3418" s="7" t="s">
        <v>8338</v>
      </c>
      <c r="S3418" s="13">
        <f t="shared" si="106"/>
        <v>42089.412557870368</v>
      </c>
      <c r="T3418" s="13">
        <f t="shared" si="1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>ROUNDUP((E3419/D3419)*100,0)</f>
        <v>101</v>
      </c>
      <c r="P3419" s="6">
        <f xml:space="preserve"> IFERROR(ROUNDUP(E3419/L3419,2),0)</f>
        <v>37.78</v>
      </c>
      <c r="Q3419" s="7" t="s">
        <v>8337</v>
      </c>
      <c r="R3419" s="7" t="s">
        <v>8338</v>
      </c>
      <c r="S3419" s="13">
        <f t="shared" si="106"/>
        <v>41894.91375</v>
      </c>
      <c r="T3419" s="13">
        <f t="shared" si="107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>ROUNDUP((E3420/D3420)*100,0)</f>
        <v>101</v>
      </c>
      <c r="P3420" s="6">
        <f xml:space="preserve"> IFERROR(ROUNDUP(E3420/L3420,2),0)</f>
        <v>72.06</v>
      </c>
      <c r="Q3420" s="7" t="s">
        <v>8337</v>
      </c>
      <c r="R3420" s="7" t="s">
        <v>8338</v>
      </c>
      <c r="S3420" s="13">
        <f t="shared" si="106"/>
        <v>41752.83457175926</v>
      </c>
      <c r="T3420" s="13">
        <f t="shared" si="1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>ROUNDUP((E3421/D3421)*100,0)</f>
        <v>107</v>
      </c>
      <c r="P3421" s="6">
        <f xml:space="preserve"> IFERROR(ROUNDUP(E3421/L3421,2),0)</f>
        <v>63.699999999999996</v>
      </c>
      <c r="Q3421" s="7" t="s">
        <v>8337</v>
      </c>
      <c r="R3421" s="7" t="s">
        <v>8338</v>
      </c>
      <c r="S3421" s="13">
        <f t="shared" si="106"/>
        <v>42448.821585648147</v>
      </c>
      <c r="T3421" s="13">
        <f t="shared" si="1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>ROUNDUP((E3422/D3422)*100,0)</f>
        <v>138</v>
      </c>
      <c r="P3422" s="6">
        <f xml:space="preserve"> IFERROR(ROUNDUP(E3422/L3422,2),0)</f>
        <v>28.42</v>
      </c>
      <c r="Q3422" s="7" t="s">
        <v>8337</v>
      </c>
      <c r="R3422" s="7" t="s">
        <v>8338</v>
      </c>
      <c r="S3422" s="13">
        <f t="shared" si="106"/>
        <v>42405.090300925927</v>
      </c>
      <c r="T3422" s="13">
        <f t="shared" si="1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>ROUNDUP((E3423/D3423)*100,0)</f>
        <v>102</v>
      </c>
      <c r="P3423" s="6">
        <f xml:space="preserve"> IFERROR(ROUNDUP(E3423/L3423,2),0)</f>
        <v>103.22</v>
      </c>
      <c r="Q3423" s="7" t="s">
        <v>8337</v>
      </c>
      <c r="R3423" s="7" t="s">
        <v>8338</v>
      </c>
      <c r="S3423" s="13">
        <f t="shared" si="106"/>
        <v>42037.791238425925</v>
      </c>
      <c r="T3423" s="13">
        <f t="shared" si="1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>ROUNDUP((E3424/D3424)*100,0)</f>
        <v>110</v>
      </c>
      <c r="P3424" s="6">
        <f xml:space="preserve"> IFERROR(ROUNDUP(E3424/L3424,2),0)</f>
        <v>71.160000000000011</v>
      </c>
      <c r="Q3424" s="7" t="s">
        <v>8337</v>
      </c>
      <c r="R3424" s="7" t="s">
        <v>8338</v>
      </c>
      <c r="S3424" s="13">
        <f t="shared" si="106"/>
        <v>42323.562222222223</v>
      </c>
      <c r="T3424" s="13">
        <f t="shared" si="1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>ROUNDUP((E3425/D3425)*100,0)</f>
        <v>140</v>
      </c>
      <c r="P3425" s="6">
        <f xml:space="preserve"> IFERROR(ROUNDUP(E3425/L3425,2),0)</f>
        <v>35</v>
      </c>
      <c r="Q3425" s="7" t="s">
        <v>8337</v>
      </c>
      <c r="R3425" s="7" t="s">
        <v>8338</v>
      </c>
      <c r="S3425" s="13">
        <f t="shared" si="106"/>
        <v>42088.911354166667</v>
      </c>
      <c r="T3425" s="13">
        <f t="shared" si="107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>ROUNDUP((E3426/D3426)*100,0)</f>
        <v>104</v>
      </c>
      <c r="P3426" s="6">
        <f xml:space="preserve"> IFERROR(ROUNDUP(E3426/L3426,2),0)</f>
        <v>81.78</v>
      </c>
      <c r="Q3426" s="7" t="s">
        <v>8337</v>
      </c>
      <c r="R3426" s="7" t="s">
        <v>8338</v>
      </c>
      <c r="S3426" s="13">
        <f t="shared" si="106"/>
        <v>42018.676898148144</v>
      </c>
      <c r="T3426" s="13">
        <f t="shared" si="107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>ROUNDUP((E3427/D3427)*100,0)</f>
        <v>103</v>
      </c>
      <c r="P3427" s="6">
        <f xml:space="preserve"> IFERROR(ROUNDUP(E3427/L3427,2),0)</f>
        <v>297.02999999999997</v>
      </c>
      <c r="Q3427" s="7" t="s">
        <v>8337</v>
      </c>
      <c r="R3427" s="7" t="s">
        <v>8338</v>
      </c>
      <c r="S3427" s="13">
        <f t="shared" si="106"/>
        <v>41884.617314814815</v>
      </c>
      <c r="T3427" s="13">
        <f t="shared" si="1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>ROUNDUP((E3428/D3428)*100,0)</f>
        <v>109</v>
      </c>
      <c r="P3428" s="6">
        <f xml:space="preserve"> IFERROR(ROUNDUP(E3428/L3428,2),0)</f>
        <v>46.61</v>
      </c>
      <c r="Q3428" s="7" t="s">
        <v>8337</v>
      </c>
      <c r="R3428" s="7" t="s">
        <v>8338</v>
      </c>
      <c r="S3428" s="13">
        <f t="shared" si="106"/>
        <v>41884.056747685187</v>
      </c>
      <c r="T3428" s="13">
        <f t="shared" si="107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>ROUNDUP((E3429/D3429)*100,0)</f>
        <v>100</v>
      </c>
      <c r="P3429" s="6">
        <f xml:space="preserve"> IFERROR(ROUNDUP(E3429/L3429,2),0)</f>
        <v>51.73</v>
      </c>
      <c r="Q3429" s="7" t="s">
        <v>8337</v>
      </c>
      <c r="R3429" s="7" t="s">
        <v>8338</v>
      </c>
      <c r="S3429" s="13">
        <f t="shared" si="106"/>
        <v>41792.645277777774</v>
      </c>
      <c r="T3429" s="13">
        <f t="shared" si="1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>ROUNDUP((E3430/D3430)*100,0)</f>
        <v>103</v>
      </c>
      <c r="P3430" s="6">
        <f xml:space="preserve"> IFERROR(ROUNDUP(E3430/L3430,2),0)</f>
        <v>40.299999999999997</v>
      </c>
      <c r="Q3430" s="7" t="s">
        <v>8337</v>
      </c>
      <c r="R3430" s="7" t="s">
        <v>8338</v>
      </c>
      <c r="S3430" s="13">
        <f t="shared" si="106"/>
        <v>42038.720451388886</v>
      </c>
      <c r="T3430" s="13">
        <f t="shared" si="107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>ROUNDUP((E3431/D3431)*100,0)</f>
        <v>130</v>
      </c>
      <c r="P3431" s="6">
        <f xml:space="preserve"> IFERROR(ROUNDUP(E3431/L3431,2),0)</f>
        <v>16.25</v>
      </c>
      <c r="Q3431" s="7" t="s">
        <v>8337</v>
      </c>
      <c r="R3431" s="7" t="s">
        <v>8338</v>
      </c>
      <c r="S3431" s="13">
        <f t="shared" si="106"/>
        <v>42662.021539351852</v>
      </c>
      <c r="T3431" s="13">
        <f t="shared" si="1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>ROUNDUP((E3432/D3432)*100,0)</f>
        <v>109</v>
      </c>
      <c r="P3432" s="6">
        <f xml:space="preserve"> IFERROR(ROUNDUP(E3432/L3432,2),0)</f>
        <v>30.16</v>
      </c>
      <c r="Q3432" s="7" t="s">
        <v>8337</v>
      </c>
      <c r="R3432" s="7" t="s">
        <v>8338</v>
      </c>
      <c r="S3432" s="13">
        <f t="shared" si="106"/>
        <v>41820.945613425924</v>
      </c>
      <c r="T3432" s="13">
        <f t="shared" si="1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>ROUNDUP((E3433/D3433)*100,0)</f>
        <v>100</v>
      </c>
      <c r="P3433" s="6">
        <f xml:space="preserve"> IFERROR(ROUNDUP(E3433/L3433,2),0)</f>
        <v>95.240000000000009</v>
      </c>
      <c r="Q3433" s="7" t="s">
        <v>8337</v>
      </c>
      <c r="R3433" s="7" t="s">
        <v>8338</v>
      </c>
      <c r="S3433" s="13">
        <f t="shared" si="106"/>
        <v>41839.730937500004</v>
      </c>
      <c r="T3433" s="13">
        <f t="shared" si="1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>ROUNDUP((E3434/D3434)*100,0)</f>
        <v>110</v>
      </c>
      <c r="P3434" s="6">
        <f xml:space="preserve"> IFERROR(ROUNDUP(E3434/L3434,2),0)</f>
        <v>52.22</v>
      </c>
      <c r="Q3434" s="7" t="s">
        <v>8337</v>
      </c>
      <c r="R3434" s="7" t="s">
        <v>8338</v>
      </c>
      <c r="S3434" s="13">
        <f t="shared" si="106"/>
        <v>42380.581180555557</v>
      </c>
      <c r="T3434" s="13">
        <f t="shared" si="1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>ROUNDUP((E3435/D3435)*100,0)</f>
        <v>101</v>
      </c>
      <c r="P3435" s="6">
        <f xml:space="preserve"> IFERROR(ROUNDUP(E3435/L3435,2),0)</f>
        <v>134.16</v>
      </c>
      <c r="Q3435" s="7" t="s">
        <v>8337</v>
      </c>
      <c r="R3435" s="7" t="s">
        <v>8338</v>
      </c>
      <c r="S3435" s="13">
        <f t="shared" si="106"/>
        <v>41776.063136574077</v>
      </c>
      <c r="T3435" s="13">
        <f t="shared" si="1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>ROUNDUP((E3436/D3436)*100,0)</f>
        <v>106</v>
      </c>
      <c r="P3436" s="6">
        <f xml:space="preserve"> IFERROR(ROUNDUP(E3436/L3436,2),0)</f>
        <v>62.83</v>
      </c>
      <c r="Q3436" s="7" t="s">
        <v>8337</v>
      </c>
      <c r="R3436" s="7" t="s">
        <v>8338</v>
      </c>
      <c r="S3436" s="13">
        <f t="shared" si="106"/>
        <v>41800.380428240744</v>
      </c>
      <c r="T3436" s="13">
        <f t="shared" si="107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>ROUNDUP((E3437/D3437)*100,0)</f>
        <v>112</v>
      </c>
      <c r="P3437" s="6">
        <f xml:space="preserve"> IFERROR(ROUNDUP(E3437/L3437,2),0)</f>
        <v>58.949999999999996</v>
      </c>
      <c r="Q3437" s="7" t="s">
        <v>8337</v>
      </c>
      <c r="R3437" s="7" t="s">
        <v>8338</v>
      </c>
      <c r="S3437" s="13">
        <f t="shared" si="106"/>
        <v>42572.61681712963</v>
      </c>
      <c r="T3437" s="13">
        <f t="shared" si="107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>ROUNDUP((E3438/D3438)*100,0)</f>
        <v>106</v>
      </c>
      <c r="P3438" s="6">
        <f xml:space="preserve"> IFERROR(ROUNDUP(E3438/L3438,2),0)</f>
        <v>143.10999999999999</v>
      </c>
      <c r="Q3438" s="7" t="s">
        <v>8337</v>
      </c>
      <c r="R3438" s="7" t="s">
        <v>8338</v>
      </c>
      <c r="S3438" s="13">
        <f t="shared" si="106"/>
        <v>41851.541585648149</v>
      </c>
      <c r="T3438" s="13">
        <f t="shared" si="10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>ROUNDUP((E3439/D3439)*100,0)</f>
        <v>101</v>
      </c>
      <c r="P3439" s="6">
        <f xml:space="preserve"> IFERROR(ROUNDUP(E3439/L3439,2),0)</f>
        <v>84.17</v>
      </c>
      <c r="Q3439" s="7" t="s">
        <v>8337</v>
      </c>
      <c r="R3439" s="7" t="s">
        <v>8338</v>
      </c>
      <c r="S3439" s="13">
        <f t="shared" si="106"/>
        <v>42205.710879629631</v>
      </c>
      <c r="T3439" s="13">
        <f t="shared" si="107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>ROUNDUP((E3440/D3440)*100,0)</f>
        <v>105</v>
      </c>
      <c r="P3440" s="6">
        <f xml:space="preserve"> IFERROR(ROUNDUP(E3440/L3440,2),0)</f>
        <v>186.07999999999998</v>
      </c>
      <c r="Q3440" s="7" t="s">
        <v>8337</v>
      </c>
      <c r="R3440" s="7" t="s">
        <v>8338</v>
      </c>
      <c r="S3440" s="13">
        <f t="shared" si="106"/>
        <v>42100.927858796291</v>
      </c>
      <c r="T3440" s="13">
        <f t="shared" si="1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>ROUNDUP((E3441/D3441)*100,0)</f>
        <v>135</v>
      </c>
      <c r="P3441" s="6">
        <f xml:space="preserve"> IFERROR(ROUNDUP(E3441/L3441,2),0)</f>
        <v>89.79</v>
      </c>
      <c r="Q3441" s="7" t="s">
        <v>8337</v>
      </c>
      <c r="R3441" s="7" t="s">
        <v>8338</v>
      </c>
      <c r="S3441" s="13">
        <f t="shared" si="106"/>
        <v>42374.911226851851</v>
      </c>
      <c r="T3441" s="13">
        <f t="shared" si="107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>ROUNDUP((E3442/D3442)*100,0)</f>
        <v>106</v>
      </c>
      <c r="P3442" s="6">
        <f xml:space="preserve"> IFERROR(ROUNDUP(E3442/L3442,2),0)</f>
        <v>64.160000000000011</v>
      </c>
      <c r="Q3442" s="7" t="s">
        <v>8337</v>
      </c>
      <c r="R3442" s="7" t="s">
        <v>8338</v>
      </c>
      <c r="S3442" s="13">
        <f t="shared" si="106"/>
        <v>41809.12300925926</v>
      </c>
      <c r="T3442" s="13">
        <f t="shared" si="107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>ROUNDUP((E3443/D3443)*100,0)</f>
        <v>103</v>
      </c>
      <c r="P3443" s="6">
        <f xml:space="preserve"> IFERROR(ROUNDUP(E3443/L3443,2),0)</f>
        <v>59.66</v>
      </c>
      <c r="Q3443" s="7" t="s">
        <v>8337</v>
      </c>
      <c r="R3443" s="7" t="s">
        <v>8338</v>
      </c>
      <c r="S3443" s="13">
        <f t="shared" si="106"/>
        <v>42294.429641203707</v>
      </c>
      <c r="T3443" s="13">
        <f t="shared" si="107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>ROUNDUP((E3444/D3444)*100,0)</f>
        <v>100</v>
      </c>
      <c r="P3444" s="6">
        <f xml:space="preserve"> IFERROR(ROUNDUP(E3444/L3444,2),0)</f>
        <v>31.25</v>
      </c>
      <c r="Q3444" s="7" t="s">
        <v>8337</v>
      </c>
      <c r="R3444" s="7" t="s">
        <v>8338</v>
      </c>
      <c r="S3444" s="13">
        <f t="shared" si="106"/>
        <v>42124.841111111105</v>
      </c>
      <c r="T3444" s="13">
        <f t="shared" si="107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>ROUNDUP((E3445/D3445)*100,0)</f>
        <v>186</v>
      </c>
      <c r="P3445" s="6">
        <f xml:space="preserve"> IFERROR(ROUNDUP(E3445/L3445,2),0)</f>
        <v>41.23</v>
      </c>
      <c r="Q3445" s="7" t="s">
        <v>8337</v>
      </c>
      <c r="R3445" s="7" t="s">
        <v>8338</v>
      </c>
      <c r="S3445" s="13">
        <f t="shared" si="106"/>
        <v>41861.524837962963</v>
      </c>
      <c r="T3445" s="13">
        <f t="shared" si="1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>ROUNDUP((E3446/D3446)*100,0)</f>
        <v>289</v>
      </c>
      <c r="P3446" s="6">
        <f xml:space="preserve"> IFERROR(ROUNDUP(E3446/L3446,2),0)</f>
        <v>43.35</v>
      </c>
      <c r="Q3446" s="7" t="s">
        <v>8337</v>
      </c>
      <c r="R3446" s="7" t="s">
        <v>8338</v>
      </c>
      <c r="S3446" s="13">
        <f t="shared" si="106"/>
        <v>42521.291504629626</v>
      </c>
      <c r="T3446" s="13">
        <f t="shared" si="10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>ROUNDUP((E3447/D3447)*100,0)</f>
        <v>100</v>
      </c>
      <c r="P3447" s="6">
        <f xml:space="preserve"> IFERROR(ROUNDUP(E3447/L3447,2),0)</f>
        <v>64.52000000000001</v>
      </c>
      <c r="Q3447" s="7" t="s">
        <v>8337</v>
      </c>
      <c r="R3447" s="7" t="s">
        <v>8338</v>
      </c>
      <c r="S3447" s="13">
        <f t="shared" si="106"/>
        <v>42272.530509259261</v>
      </c>
      <c r="T3447" s="13">
        <f t="shared" si="107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>ROUNDUP((E3448/D3448)*100,0)</f>
        <v>109</v>
      </c>
      <c r="P3448" s="6">
        <f xml:space="preserve"> IFERROR(ROUNDUP(E3448/L3448,2),0)</f>
        <v>43.28</v>
      </c>
      <c r="Q3448" s="7" t="s">
        <v>8337</v>
      </c>
      <c r="R3448" s="7" t="s">
        <v>8338</v>
      </c>
      <c r="S3448" s="13">
        <f t="shared" si="106"/>
        <v>42016.832465277781</v>
      </c>
      <c r="T3448" s="13">
        <f t="shared" si="10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>ROUNDUP((E3449/D3449)*100,0)</f>
        <v>108</v>
      </c>
      <c r="P3449" s="6">
        <f xml:space="preserve"> IFERROR(ROUNDUP(E3449/L3449,2),0)</f>
        <v>77</v>
      </c>
      <c r="Q3449" s="7" t="s">
        <v>8337</v>
      </c>
      <c r="R3449" s="7" t="s">
        <v>8338</v>
      </c>
      <c r="S3449" s="13">
        <f t="shared" si="106"/>
        <v>42402.889027777783</v>
      </c>
      <c r="T3449" s="13">
        <f t="shared" si="10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>ROUNDUP((E3450/D3450)*100,0)</f>
        <v>110</v>
      </c>
      <c r="P3450" s="6">
        <f xml:space="preserve"> IFERROR(ROUNDUP(E3450/L3450,2),0)</f>
        <v>51.23</v>
      </c>
      <c r="Q3450" s="7" t="s">
        <v>8337</v>
      </c>
      <c r="R3450" s="7" t="s">
        <v>8338</v>
      </c>
      <c r="S3450" s="13">
        <f t="shared" si="106"/>
        <v>41960.119085648148</v>
      </c>
      <c r="T3450" s="13">
        <f t="shared" si="10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>ROUNDUP((E3451/D3451)*100,0)</f>
        <v>171</v>
      </c>
      <c r="P3451" s="6">
        <f xml:space="preserve"> IFERROR(ROUNDUP(E3451/L3451,2),0)</f>
        <v>68.25</v>
      </c>
      <c r="Q3451" s="7" t="s">
        <v>8337</v>
      </c>
      <c r="R3451" s="7" t="s">
        <v>8338</v>
      </c>
      <c r="S3451" s="13">
        <f t="shared" si="106"/>
        <v>42532.052523148144</v>
      </c>
      <c r="T3451" s="13">
        <f t="shared" si="107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>ROUNDUP((E3452/D3452)*100,0)</f>
        <v>152</v>
      </c>
      <c r="P3452" s="6">
        <f xml:space="preserve"> IFERROR(ROUNDUP(E3452/L3452,2),0)</f>
        <v>19.490000000000002</v>
      </c>
      <c r="Q3452" s="7" t="s">
        <v>8337</v>
      </c>
      <c r="R3452" s="7" t="s">
        <v>8338</v>
      </c>
      <c r="S3452" s="13">
        <f t="shared" si="106"/>
        <v>42036.704525462963</v>
      </c>
      <c r="T3452" s="13">
        <f t="shared" si="107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>ROUNDUP((E3453/D3453)*100,0)</f>
        <v>102</v>
      </c>
      <c r="P3453" s="6">
        <f xml:space="preserve"> IFERROR(ROUNDUP(E3453/L3453,2),0)</f>
        <v>41.129999999999995</v>
      </c>
      <c r="Q3453" s="7" t="s">
        <v>8337</v>
      </c>
      <c r="R3453" s="7" t="s">
        <v>8338</v>
      </c>
      <c r="S3453" s="13">
        <f t="shared" si="106"/>
        <v>42088.723692129628</v>
      </c>
      <c r="T3453" s="13">
        <f t="shared" si="107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>ROUNDUP((E3454/D3454)*100,0)</f>
        <v>154</v>
      </c>
      <c r="P3454" s="6">
        <f xml:space="preserve"> IFERROR(ROUNDUP(E3454/L3454,2),0)</f>
        <v>41.41</v>
      </c>
      <c r="Q3454" s="7" t="s">
        <v>8337</v>
      </c>
      <c r="R3454" s="7" t="s">
        <v>8338</v>
      </c>
      <c r="S3454" s="13">
        <f t="shared" si="106"/>
        <v>41820.639189814814</v>
      </c>
      <c r="T3454" s="13">
        <f t="shared" si="10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>ROUNDUP((E3455/D3455)*100,0)</f>
        <v>129</v>
      </c>
      <c r="P3455" s="6">
        <f xml:space="preserve"> IFERROR(ROUNDUP(E3455/L3455,2),0)</f>
        <v>27.5</v>
      </c>
      <c r="Q3455" s="7" t="s">
        <v>8337</v>
      </c>
      <c r="R3455" s="7" t="s">
        <v>8338</v>
      </c>
      <c r="S3455" s="13">
        <f t="shared" si="106"/>
        <v>42535.97865740741</v>
      </c>
      <c r="T3455" s="13">
        <f t="shared" si="10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>ROUNDUP((E3456/D3456)*100,0)</f>
        <v>101</v>
      </c>
      <c r="P3456" s="6">
        <f xml:space="preserve"> IFERROR(ROUNDUP(E3456/L3456,2),0)</f>
        <v>33.58</v>
      </c>
      <c r="Q3456" s="7" t="s">
        <v>8337</v>
      </c>
      <c r="R3456" s="7" t="s">
        <v>8338</v>
      </c>
      <c r="S3456" s="13">
        <f t="shared" si="106"/>
        <v>41821.698599537034</v>
      </c>
      <c r="T3456" s="13">
        <f t="shared" si="107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>ROUNDUP((E3457/D3457)*100,0)</f>
        <v>101</v>
      </c>
      <c r="P3457" s="6">
        <f xml:space="preserve"> IFERROR(ROUNDUP(E3457/L3457,2),0)</f>
        <v>145.87</v>
      </c>
      <c r="Q3457" s="7" t="s">
        <v>8337</v>
      </c>
      <c r="R3457" s="7" t="s">
        <v>8338</v>
      </c>
      <c r="S3457" s="13">
        <f t="shared" si="106"/>
        <v>42626.7503125</v>
      </c>
      <c r="T3457" s="13">
        <f t="shared" si="107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>ROUNDUP((E3458/D3458)*100,0)</f>
        <v>192</v>
      </c>
      <c r="P3458" s="6">
        <f xml:space="preserve"> IFERROR(ROUNDUP(E3458/L3458,2),0)</f>
        <v>358.69</v>
      </c>
      <c r="Q3458" s="7" t="s">
        <v>8337</v>
      </c>
      <c r="R3458" s="7" t="s">
        <v>8338</v>
      </c>
      <c r="S3458" s="13">
        <f t="shared" si="106"/>
        <v>41821.205636574072</v>
      </c>
      <c r="T3458" s="13">
        <f t="shared" si="10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>ROUNDUP((E3459/D3459)*100,0)</f>
        <v>141</v>
      </c>
      <c r="P3459" s="6">
        <f xml:space="preserve"> IFERROR(ROUNDUP(E3459/L3459,2),0)</f>
        <v>50.989999999999995</v>
      </c>
      <c r="Q3459" s="7" t="s">
        <v>8337</v>
      </c>
      <c r="R3459" s="7" t="s">
        <v>8338</v>
      </c>
      <c r="S3459" s="13">
        <f t="shared" ref="S3459:S3522" si="108">(((J3459/60)/60)/24)+DATE(1970,1,1)</f>
        <v>42016.706678240742</v>
      </c>
      <c r="T3459" s="13">
        <f t="shared" ref="T3459:T3522" si="10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>ROUNDUP((E3460/D3460)*100,0)</f>
        <v>125</v>
      </c>
      <c r="P3460" s="6">
        <f xml:space="preserve"> IFERROR(ROUNDUP(E3460/L3460,2),0)</f>
        <v>45.04</v>
      </c>
      <c r="Q3460" s="7" t="s">
        <v>8337</v>
      </c>
      <c r="R3460" s="7" t="s">
        <v>8338</v>
      </c>
      <c r="S3460" s="13">
        <f t="shared" si="108"/>
        <v>42011.202581018515</v>
      </c>
      <c r="T3460" s="13">
        <f t="shared" si="10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>ROUNDUP((E3461/D3461)*100,0)</f>
        <v>127</v>
      </c>
      <c r="P3461" s="6">
        <f xml:space="preserve"> IFERROR(ROUNDUP(E3461/L3461,2),0)</f>
        <v>17.53</v>
      </c>
      <c r="Q3461" s="7" t="s">
        <v>8337</v>
      </c>
      <c r="R3461" s="7" t="s">
        <v>8338</v>
      </c>
      <c r="S3461" s="13">
        <f t="shared" si="108"/>
        <v>42480.479861111111</v>
      </c>
      <c r="T3461" s="13">
        <f t="shared" si="10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>ROUNDUP((E3462/D3462)*100,0)</f>
        <v>190</v>
      </c>
      <c r="P3462" s="6">
        <f xml:space="preserve"> IFERROR(ROUNDUP(E3462/L3462,2),0)</f>
        <v>50</v>
      </c>
      <c r="Q3462" s="7" t="s">
        <v>8337</v>
      </c>
      <c r="R3462" s="7" t="s">
        <v>8338</v>
      </c>
      <c r="S3462" s="13">
        <f t="shared" si="108"/>
        <v>41852.527222222219</v>
      </c>
      <c r="T3462" s="13">
        <f t="shared" si="10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>ROUNDUP((E3463/D3463)*100,0)</f>
        <v>139</v>
      </c>
      <c r="P3463" s="6">
        <f xml:space="preserve"> IFERROR(ROUNDUP(E3463/L3463,2),0)</f>
        <v>57.919999999999995</v>
      </c>
      <c r="Q3463" s="7" t="s">
        <v>8337</v>
      </c>
      <c r="R3463" s="7" t="s">
        <v>8338</v>
      </c>
      <c r="S3463" s="13">
        <f t="shared" si="108"/>
        <v>42643.632858796293</v>
      </c>
      <c r="T3463" s="13">
        <f t="shared" si="10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>ROUNDUP((E3464/D3464)*100,0)</f>
        <v>202</v>
      </c>
      <c r="P3464" s="6">
        <f xml:space="preserve"> IFERROR(ROUNDUP(E3464/L3464,2),0)</f>
        <v>29.71</v>
      </c>
      <c r="Q3464" s="7" t="s">
        <v>8337</v>
      </c>
      <c r="R3464" s="7" t="s">
        <v>8338</v>
      </c>
      <c r="S3464" s="13">
        <f t="shared" si="108"/>
        <v>42179.898472222223</v>
      </c>
      <c r="T3464" s="13">
        <f t="shared" si="10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>ROUNDUP((E3465/D3465)*100,0)</f>
        <v>104</v>
      </c>
      <c r="P3465" s="6">
        <f xml:space="preserve"> IFERROR(ROUNDUP(E3465/L3465,2),0)</f>
        <v>90.690000000000012</v>
      </c>
      <c r="Q3465" s="7" t="s">
        <v>8337</v>
      </c>
      <c r="R3465" s="7" t="s">
        <v>8338</v>
      </c>
      <c r="S3465" s="13">
        <f t="shared" si="108"/>
        <v>42612.918807870374</v>
      </c>
      <c r="T3465" s="13">
        <f t="shared" si="10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>ROUNDUP((E3466/D3466)*100,0)</f>
        <v>103</v>
      </c>
      <c r="P3466" s="6">
        <f xml:space="preserve"> IFERROR(ROUNDUP(E3466/L3466,2),0)</f>
        <v>55.019999999999996</v>
      </c>
      <c r="Q3466" s="7" t="s">
        <v>8337</v>
      </c>
      <c r="R3466" s="7" t="s">
        <v>8338</v>
      </c>
      <c r="S3466" s="13">
        <f t="shared" si="108"/>
        <v>42575.130057870367</v>
      </c>
      <c r="T3466" s="13">
        <f t="shared" si="10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>ROUNDUP((E3467/D3467)*100,0)</f>
        <v>103</v>
      </c>
      <c r="P3467" s="6">
        <f xml:space="preserve"> IFERROR(ROUNDUP(E3467/L3467,2),0)</f>
        <v>57.23</v>
      </c>
      <c r="Q3467" s="7" t="s">
        <v>8337</v>
      </c>
      <c r="R3467" s="7" t="s">
        <v>8338</v>
      </c>
      <c r="S3467" s="13">
        <f t="shared" si="108"/>
        <v>42200.625833333332</v>
      </c>
      <c r="T3467" s="13">
        <f t="shared" si="10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>ROUNDUP((E3468/D3468)*100,0)</f>
        <v>128</v>
      </c>
      <c r="P3468" s="6">
        <f xml:space="preserve"> IFERROR(ROUNDUP(E3468/L3468,2),0)</f>
        <v>72.960000000000008</v>
      </c>
      <c r="Q3468" s="7" t="s">
        <v>8337</v>
      </c>
      <c r="R3468" s="7" t="s">
        <v>8338</v>
      </c>
      <c r="S3468" s="13">
        <f t="shared" si="108"/>
        <v>42420.019097222219</v>
      </c>
      <c r="T3468" s="13">
        <f t="shared" si="10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>ROUNDUP((E3469/D3469)*100,0)</f>
        <v>101</v>
      </c>
      <c r="P3469" s="6">
        <f xml:space="preserve"> IFERROR(ROUNDUP(E3469/L3469,2),0)</f>
        <v>64.47</v>
      </c>
      <c r="Q3469" s="7" t="s">
        <v>8337</v>
      </c>
      <c r="R3469" s="7" t="s">
        <v>8338</v>
      </c>
      <c r="S3469" s="13">
        <f t="shared" si="108"/>
        <v>42053.671666666662</v>
      </c>
      <c r="T3469" s="13">
        <f t="shared" si="10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>ROUNDUP((E3470/D3470)*100,0)</f>
        <v>122</v>
      </c>
      <c r="P3470" s="6">
        <f xml:space="preserve"> IFERROR(ROUNDUP(E3470/L3470,2),0)</f>
        <v>716.36</v>
      </c>
      <c r="Q3470" s="7" t="s">
        <v>8337</v>
      </c>
      <c r="R3470" s="7" t="s">
        <v>8338</v>
      </c>
      <c r="S3470" s="13">
        <f t="shared" si="108"/>
        <v>42605.765381944439</v>
      </c>
      <c r="T3470" s="13">
        <f t="shared" si="10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>ROUNDUP((E3471/D3471)*100,0)</f>
        <v>114</v>
      </c>
      <c r="P3471" s="6">
        <f xml:space="preserve"> IFERROR(ROUNDUP(E3471/L3471,2),0)</f>
        <v>50.4</v>
      </c>
      <c r="Q3471" s="7" t="s">
        <v>8337</v>
      </c>
      <c r="R3471" s="7" t="s">
        <v>8338</v>
      </c>
      <c r="S3471" s="13">
        <f t="shared" si="108"/>
        <v>42458.641724537039</v>
      </c>
      <c r="T3471" s="13">
        <f t="shared" si="10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>ROUNDUP((E3472/D3472)*100,0)</f>
        <v>150</v>
      </c>
      <c r="P3472" s="6">
        <f xml:space="preserve"> IFERROR(ROUNDUP(E3472/L3472,2),0)</f>
        <v>41.669999999999995</v>
      </c>
      <c r="Q3472" s="7" t="s">
        <v>8337</v>
      </c>
      <c r="R3472" s="7" t="s">
        <v>8338</v>
      </c>
      <c r="S3472" s="13">
        <f t="shared" si="108"/>
        <v>42529.022013888884</v>
      </c>
      <c r="T3472" s="13">
        <f t="shared" si="10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>ROUNDUP((E3473/D3473)*100,0)</f>
        <v>215</v>
      </c>
      <c r="P3473" s="6">
        <f xml:space="preserve"> IFERROR(ROUNDUP(E3473/L3473,2),0)</f>
        <v>35.769999999999996</v>
      </c>
      <c r="Q3473" s="7" t="s">
        <v>8337</v>
      </c>
      <c r="R3473" s="7" t="s">
        <v>8338</v>
      </c>
      <c r="S3473" s="13">
        <f t="shared" si="108"/>
        <v>41841.820486111108</v>
      </c>
      <c r="T3473" s="13">
        <f t="shared" si="10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>ROUNDUP((E3474/D3474)*100,0)</f>
        <v>103</v>
      </c>
      <c r="P3474" s="6">
        <f xml:space="preserve"> IFERROR(ROUNDUP(E3474/L3474,2),0)</f>
        <v>88.740000000000009</v>
      </c>
      <c r="Q3474" s="7" t="s">
        <v>8337</v>
      </c>
      <c r="R3474" s="7" t="s">
        <v>8338</v>
      </c>
      <c r="S3474" s="13">
        <f t="shared" si="108"/>
        <v>41928.170497685183</v>
      </c>
      <c r="T3474" s="13">
        <f t="shared" si="10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>ROUNDUP((E3475/D3475)*100,0)</f>
        <v>100</v>
      </c>
      <c r="P3475" s="6">
        <f xml:space="preserve"> IFERROR(ROUNDUP(E3475/L3475,2),0)</f>
        <v>148.48999999999998</v>
      </c>
      <c r="Q3475" s="7" t="s">
        <v>8337</v>
      </c>
      <c r="R3475" s="7" t="s">
        <v>8338</v>
      </c>
      <c r="S3475" s="13">
        <f t="shared" si="108"/>
        <v>42062.834444444445</v>
      </c>
      <c r="T3475" s="13">
        <f t="shared" si="10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>ROUNDUP((E3476/D3476)*100,0)</f>
        <v>101</v>
      </c>
      <c r="P3476" s="6">
        <f xml:space="preserve"> IFERROR(ROUNDUP(E3476/L3476,2),0)</f>
        <v>51.8</v>
      </c>
      <c r="Q3476" s="7" t="s">
        <v>8337</v>
      </c>
      <c r="R3476" s="7" t="s">
        <v>8338</v>
      </c>
      <c r="S3476" s="13">
        <f t="shared" si="108"/>
        <v>42541.501516203702</v>
      </c>
      <c r="T3476" s="13">
        <f t="shared" si="10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>ROUNDUP((E3477/D3477)*100,0)</f>
        <v>114</v>
      </c>
      <c r="P3477" s="6">
        <f xml:space="preserve"> IFERROR(ROUNDUP(E3477/L3477,2),0)</f>
        <v>20</v>
      </c>
      <c r="Q3477" s="7" t="s">
        <v>8337</v>
      </c>
      <c r="R3477" s="7" t="s">
        <v>8338</v>
      </c>
      <c r="S3477" s="13">
        <f t="shared" si="108"/>
        <v>41918.880833333329</v>
      </c>
      <c r="T3477" s="13">
        <f t="shared" si="10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>ROUNDUP((E3478/D3478)*100,0)</f>
        <v>104</v>
      </c>
      <c r="P3478" s="6">
        <f xml:space="preserve"> IFERROR(ROUNDUP(E3478/L3478,2),0)</f>
        <v>52</v>
      </c>
      <c r="Q3478" s="7" t="s">
        <v>8337</v>
      </c>
      <c r="R3478" s="7" t="s">
        <v>8338</v>
      </c>
      <c r="S3478" s="13">
        <f t="shared" si="108"/>
        <v>41921.279976851853</v>
      </c>
      <c r="T3478" s="13">
        <f t="shared" si="10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>ROUNDUP((E3479/D3479)*100,0)</f>
        <v>116</v>
      </c>
      <c r="P3479" s="6">
        <f xml:space="preserve"> IFERROR(ROUNDUP(E3479/L3479,2),0)</f>
        <v>53.239999999999995</v>
      </c>
      <c r="Q3479" s="7" t="s">
        <v>8337</v>
      </c>
      <c r="R3479" s="7" t="s">
        <v>8338</v>
      </c>
      <c r="S3479" s="13">
        <f t="shared" si="108"/>
        <v>42128.736608796295</v>
      </c>
      <c r="T3479" s="13">
        <f t="shared" si="10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>ROUNDUP((E3480/D3480)*100,0)</f>
        <v>113</v>
      </c>
      <c r="P3480" s="6">
        <f xml:space="preserve"> IFERROR(ROUNDUP(E3480/L3480,2),0)</f>
        <v>39.6</v>
      </c>
      <c r="Q3480" s="7" t="s">
        <v>8337</v>
      </c>
      <c r="R3480" s="7" t="s">
        <v>8338</v>
      </c>
      <c r="S3480" s="13">
        <f t="shared" si="108"/>
        <v>42053.916921296302</v>
      </c>
      <c r="T3480" s="13">
        <f t="shared" si="10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>ROUNDUP((E3481/D3481)*100,0)</f>
        <v>128</v>
      </c>
      <c r="P3481" s="6">
        <f xml:space="preserve"> IFERROR(ROUNDUP(E3481/L3481,2),0)</f>
        <v>34.25</v>
      </c>
      <c r="Q3481" s="7" t="s">
        <v>8337</v>
      </c>
      <c r="R3481" s="7" t="s">
        <v>8338</v>
      </c>
      <c r="S3481" s="13">
        <f t="shared" si="108"/>
        <v>41781.855092592588</v>
      </c>
      <c r="T3481" s="13">
        <f t="shared" si="10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>ROUNDUP((E3482/D3482)*100,0)</f>
        <v>143</v>
      </c>
      <c r="P3482" s="6">
        <f xml:space="preserve"> IFERROR(ROUNDUP(E3482/L3482,2),0)</f>
        <v>164.62</v>
      </c>
      <c r="Q3482" s="7" t="s">
        <v>8337</v>
      </c>
      <c r="R3482" s="7" t="s">
        <v>8338</v>
      </c>
      <c r="S3482" s="13">
        <f t="shared" si="108"/>
        <v>42171.317442129628</v>
      </c>
      <c r="T3482" s="13">
        <f t="shared" si="10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>ROUNDUP((E3483/D3483)*100,0)</f>
        <v>119</v>
      </c>
      <c r="P3483" s="6">
        <f xml:space="preserve"> IFERROR(ROUNDUP(E3483/L3483,2),0)</f>
        <v>125.06</v>
      </c>
      <c r="Q3483" s="7" t="s">
        <v>8337</v>
      </c>
      <c r="R3483" s="7" t="s">
        <v>8338</v>
      </c>
      <c r="S3483" s="13">
        <f t="shared" si="108"/>
        <v>41989.24754629629</v>
      </c>
      <c r="T3483" s="13">
        <f t="shared" si="10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>ROUNDUP((E3484/D3484)*100,0)</f>
        <v>139</v>
      </c>
      <c r="P3484" s="6">
        <f xml:space="preserve"> IFERROR(ROUNDUP(E3484/L3484,2),0)</f>
        <v>51.879999999999995</v>
      </c>
      <c r="Q3484" s="7" t="s">
        <v>8337</v>
      </c>
      <c r="R3484" s="7" t="s">
        <v>8338</v>
      </c>
      <c r="S3484" s="13">
        <f t="shared" si="108"/>
        <v>41796.771597222221</v>
      </c>
      <c r="T3484" s="13">
        <f t="shared" si="10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>ROUNDUP((E3485/D3485)*100,0)</f>
        <v>160</v>
      </c>
      <c r="P3485" s="6">
        <f xml:space="preserve"> IFERROR(ROUNDUP(E3485/L3485,2),0)</f>
        <v>40.29</v>
      </c>
      <c r="Q3485" s="7" t="s">
        <v>8337</v>
      </c>
      <c r="R3485" s="7" t="s">
        <v>8338</v>
      </c>
      <c r="S3485" s="13">
        <f t="shared" si="108"/>
        <v>41793.668761574074</v>
      </c>
      <c r="T3485" s="13">
        <f t="shared" si="10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>ROUNDUP((E3486/D3486)*100,0)</f>
        <v>115</v>
      </c>
      <c r="P3486" s="6">
        <f xml:space="preserve"> IFERROR(ROUNDUP(E3486/L3486,2),0)</f>
        <v>64.910000000000011</v>
      </c>
      <c r="Q3486" s="7" t="s">
        <v>8337</v>
      </c>
      <c r="R3486" s="7" t="s">
        <v>8338</v>
      </c>
      <c r="S3486" s="13">
        <f t="shared" si="108"/>
        <v>42506.760405092587</v>
      </c>
      <c r="T3486" s="13">
        <f t="shared" si="10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>ROUNDUP((E3487/D3487)*100,0)</f>
        <v>101</v>
      </c>
      <c r="P3487" s="6">
        <f xml:space="preserve"> IFERROR(ROUNDUP(E3487/L3487,2),0)</f>
        <v>55.339999999999996</v>
      </c>
      <c r="Q3487" s="7" t="s">
        <v>8337</v>
      </c>
      <c r="R3487" s="7" t="s">
        <v>8338</v>
      </c>
      <c r="S3487" s="13">
        <f t="shared" si="108"/>
        <v>42372.693055555559</v>
      </c>
      <c r="T3487" s="13">
        <f t="shared" si="10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>ROUNDUP((E3488/D3488)*100,0)</f>
        <v>156</v>
      </c>
      <c r="P3488" s="6">
        <f xml:space="preserve"> IFERROR(ROUNDUP(E3488/L3488,2),0)</f>
        <v>83.15</v>
      </c>
      <c r="Q3488" s="7" t="s">
        <v>8337</v>
      </c>
      <c r="R3488" s="7" t="s">
        <v>8338</v>
      </c>
      <c r="S3488" s="13">
        <f t="shared" si="108"/>
        <v>42126.87501157407</v>
      </c>
      <c r="T3488" s="13">
        <f t="shared" si="10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>ROUNDUP((E3489/D3489)*100,0)</f>
        <v>128</v>
      </c>
      <c r="P3489" s="6">
        <f xml:space="preserve"> IFERROR(ROUNDUP(E3489/L3489,2),0)</f>
        <v>38.72</v>
      </c>
      <c r="Q3489" s="7" t="s">
        <v>8337</v>
      </c>
      <c r="R3489" s="7" t="s">
        <v>8338</v>
      </c>
      <c r="S3489" s="13">
        <f t="shared" si="108"/>
        <v>42149.940416666665</v>
      </c>
      <c r="T3489" s="13">
        <f t="shared" si="10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>ROUNDUP((E3490/D3490)*100,0)</f>
        <v>122</v>
      </c>
      <c r="P3490" s="6">
        <f xml:space="preserve"> IFERROR(ROUNDUP(E3490/L3490,2),0)</f>
        <v>125.38000000000001</v>
      </c>
      <c r="Q3490" s="7" t="s">
        <v>8337</v>
      </c>
      <c r="R3490" s="7" t="s">
        <v>8338</v>
      </c>
      <c r="S3490" s="13">
        <f t="shared" si="108"/>
        <v>42087.768055555556</v>
      </c>
      <c r="T3490" s="13">
        <f t="shared" si="10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>ROUNDUP((E3491/D3491)*100,0)</f>
        <v>113</v>
      </c>
      <c r="P3491" s="6">
        <f xml:space="preserve"> IFERROR(ROUNDUP(E3491/L3491,2),0)</f>
        <v>78.27000000000001</v>
      </c>
      <c r="Q3491" s="7" t="s">
        <v>8337</v>
      </c>
      <c r="R3491" s="7" t="s">
        <v>8338</v>
      </c>
      <c r="S3491" s="13">
        <f t="shared" si="108"/>
        <v>41753.635775462964</v>
      </c>
      <c r="T3491" s="13">
        <f t="shared" si="10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>ROUNDUP((E3492/D3492)*100,0)</f>
        <v>128</v>
      </c>
      <c r="P3492" s="6">
        <f xml:space="preserve"> IFERROR(ROUNDUP(E3492/L3492,2),0)</f>
        <v>47.23</v>
      </c>
      <c r="Q3492" s="7" t="s">
        <v>8337</v>
      </c>
      <c r="R3492" s="7" t="s">
        <v>8338</v>
      </c>
      <c r="S3492" s="13">
        <f t="shared" si="108"/>
        <v>42443.802361111113</v>
      </c>
      <c r="T3492" s="13">
        <f t="shared" si="10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>ROUNDUP((E3493/D3493)*100,0)</f>
        <v>159</v>
      </c>
      <c r="P3493" s="6">
        <f xml:space="preserve"> IFERROR(ROUNDUP(E3493/L3493,2),0)</f>
        <v>79.099999999999994</v>
      </c>
      <c r="Q3493" s="7" t="s">
        <v>8337</v>
      </c>
      <c r="R3493" s="7" t="s">
        <v>8338</v>
      </c>
      <c r="S3493" s="13">
        <f t="shared" si="108"/>
        <v>42121.249814814815</v>
      </c>
      <c r="T3493" s="13">
        <f t="shared" si="10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>ROUNDUP((E3494/D3494)*100,0)</f>
        <v>106</v>
      </c>
      <c r="P3494" s="6">
        <f xml:space="preserve"> IFERROR(ROUNDUP(E3494/L3494,2),0)</f>
        <v>114.30000000000001</v>
      </c>
      <c r="Q3494" s="7" t="s">
        <v>8337</v>
      </c>
      <c r="R3494" s="7" t="s">
        <v>8338</v>
      </c>
      <c r="S3494" s="13">
        <f t="shared" si="108"/>
        <v>42268.009224537032</v>
      </c>
      <c r="T3494" s="13">
        <f t="shared" si="10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>ROUNDUP((E3495/D3495)*100,0)</f>
        <v>100</v>
      </c>
      <c r="P3495" s="6">
        <f xml:space="preserve"> IFERROR(ROUNDUP(E3495/L3495,2),0)</f>
        <v>51.73</v>
      </c>
      <c r="Q3495" s="7" t="s">
        <v>8337</v>
      </c>
      <c r="R3495" s="7" t="s">
        <v>8338</v>
      </c>
      <c r="S3495" s="13">
        <f t="shared" si="108"/>
        <v>41848.866157407407</v>
      </c>
      <c r="T3495" s="13">
        <f t="shared" si="10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>ROUNDUP((E3496/D3496)*100,0)</f>
        <v>100</v>
      </c>
      <c r="P3496" s="6">
        <f xml:space="preserve"> IFERROR(ROUNDUP(E3496/L3496,2),0)</f>
        <v>30.770000000000003</v>
      </c>
      <c r="Q3496" s="7" t="s">
        <v>8337</v>
      </c>
      <c r="R3496" s="7" t="s">
        <v>8338</v>
      </c>
      <c r="S3496" s="13">
        <f t="shared" si="108"/>
        <v>42689.214988425927</v>
      </c>
      <c r="T3496" s="13">
        <f t="shared" si="10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>ROUNDUP((E3497/D3497)*100,0)</f>
        <v>107</v>
      </c>
      <c r="P3497" s="6">
        <f xml:space="preserve"> IFERROR(ROUNDUP(E3497/L3497,2),0)</f>
        <v>74.210000000000008</v>
      </c>
      <c r="Q3497" s="7" t="s">
        <v>8337</v>
      </c>
      <c r="R3497" s="7" t="s">
        <v>8338</v>
      </c>
      <c r="S3497" s="13">
        <f t="shared" si="108"/>
        <v>41915.762835648151</v>
      </c>
      <c r="T3497" s="13">
        <f t="shared" si="10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>ROUNDUP((E3498/D3498)*100,0)</f>
        <v>125</v>
      </c>
      <c r="P3498" s="6">
        <f xml:space="preserve"> IFERROR(ROUNDUP(E3498/L3498,2),0)</f>
        <v>47.85</v>
      </c>
      <c r="Q3498" s="7" t="s">
        <v>8337</v>
      </c>
      <c r="R3498" s="7" t="s">
        <v>8338</v>
      </c>
      <c r="S3498" s="13">
        <f t="shared" si="108"/>
        <v>42584.846828703703</v>
      </c>
      <c r="T3498" s="13">
        <f t="shared" si="10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>ROUNDUP((E3499/D3499)*100,0)</f>
        <v>109</v>
      </c>
      <c r="P3499" s="6">
        <f xml:space="preserve"> IFERROR(ROUNDUP(E3499/L3499,2),0)</f>
        <v>34.409999999999997</v>
      </c>
      <c r="Q3499" s="7" t="s">
        <v>8337</v>
      </c>
      <c r="R3499" s="7" t="s">
        <v>8338</v>
      </c>
      <c r="S3499" s="13">
        <f t="shared" si="108"/>
        <v>42511.741944444439</v>
      </c>
      <c r="T3499" s="13">
        <f t="shared" si="10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>ROUNDUP((E3500/D3500)*100,0)</f>
        <v>103</v>
      </c>
      <c r="P3500" s="6">
        <f xml:space="preserve"> IFERROR(ROUNDUP(E3500/L3500,2),0)</f>
        <v>40.239999999999995</v>
      </c>
      <c r="Q3500" s="7" t="s">
        <v>8337</v>
      </c>
      <c r="R3500" s="7" t="s">
        <v>8338</v>
      </c>
      <c r="S3500" s="13">
        <f t="shared" si="108"/>
        <v>42459.15861111111</v>
      </c>
      <c r="T3500" s="13">
        <f t="shared" si="10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>ROUNDUP((E3501/D3501)*100,0)</f>
        <v>106</v>
      </c>
      <c r="P3501" s="6">
        <f xml:space="preserve"> IFERROR(ROUNDUP(E3501/L3501,2),0)</f>
        <v>60.29</v>
      </c>
      <c r="Q3501" s="7" t="s">
        <v>8337</v>
      </c>
      <c r="R3501" s="7" t="s">
        <v>8338</v>
      </c>
      <c r="S3501" s="13">
        <f t="shared" si="108"/>
        <v>42132.036168981482</v>
      </c>
      <c r="T3501" s="13">
        <f t="shared" si="10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>ROUNDUP((E3502/D3502)*100,0)</f>
        <v>107</v>
      </c>
      <c r="P3502" s="6">
        <f xml:space="preserve"> IFERROR(ROUNDUP(E3502/L3502,2),0)</f>
        <v>25.310000000000002</v>
      </c>
      <c r="Q3502" s="7" t="s">
        <v>8337</v>
      </c>
      <c r="R3502" s="7" t="s">
        <v>8338</v>
      </c>
      <c r="S3502" s="13">
        <f t="shared" si="108"/>
        <v>42419.91942129629</v>
      </c>
      <c r="T3502" s="13">
        <f t="shared" si="10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>ROUNDUP((E3503/D3503)*100,0)</f>
        <v>101</v>
      </c>
      <c r="P3503" s="6">
        <f xml:space="preserve"> IFERROR(ROUNDUP(E3503/L3503,2),0)</f>
        <v>35.96</v>
      </c>
      <c r="Q3503" s="7" t="s">
        <v>8337</v>
      </c>
      <c r="R3503" s="7" t="s">
        <v>8338</v>
      </c>
      <c r="S3503" s="13">
        <f t="shared" si="108"/>
        <v>42233.763831018514</v>
      </c>
      <c r="T3503" s="13">
        <f t="shared" si="10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>ROUNDUP((E3504/D3504)*100,0)</f>
        <v>106</v>
      </c>
      <c r="P3504" s="6">
        <f xml:space="preserve"> IFERROR(ROUNDUP(E3504/L3504,2),0)</f>
        <v>136</v>
      </c>
      <c r="Q3504" s="7" t="s">
        <v>8337</v>
      </c>
      <c r="R3504" s="7" t="s">
        <v>8338</v>
      </c>
      <c r="S3504" s="13">
        <f t="shared" si="108"/>
        <v>42430.839398148149</v>
      </c>
      <c r="T3504" s="13">
        <f t="shared" si="10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>ROUNDUP((E3505/D3505)*100,0)</f>
        <v>108</v>
      </c>
      <c r="P3505" s="6">
        <f xml:space="preserve"> IFERROR(ROUNDUP(E3505/L3505,2),0)</f>
        <v>70.77000000000001</v>
      </c>
      <c r="Q3505" s="7" t="s">
        <v>8337</v>
      </c>
      <c r="R3505" s="7" t="s">
        <v>8338</v>
      </c>
      <c r="S3505" s="13">
        <f t="shared" si="108"/>
        <v>42545.478333333333</v>
      </c>
      <c r="T3505" s="13">
        <f t="shared" si="10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>ROUNDUP((E3506/D3506)*100,0)</f>
        <v>100</v>
      </c>
      <c r="P3506" s="6">
        <f xml:space="preserve"> IFERROR(ROUNDUP(E3506/L3506,2),0)</f>
        <v>125</v>
      </c>
      <c r="Q3506" s="7" t="s">
        <v>8337</v>
      </c>
      <c r="R3506" s="7" t="s">
        <v>8338</v>
      </c>
      <c r="S3506" s="13">
        <f t="shared" si="108"/>
        <v>42297.748738425929</v>
      </c>
      <c r="T3506" s="13">
        <f t="shared" si="10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>ROUNDUP((E3507/D3507)*100,0)</f>
        <v>104</v>
      </c>
      <c r="P3507" s="6">
        <f xml:space="preserve"> IFERROR(ROUNDUP(E3507/L3507,2),0)</f>
        <v>66.52000000000001</v>
      </c>
      <c r="Q3507" s="7" t="s">
        <v>8337</v>
      </c>
      <c r="R3507" s="7" t="s">
        <v>8338</v>
      </c>
      <c r="S3507" s="13">
        <f t="shared" si="108"/>
        <v>41760.935706018521</v>
      </c>
      <c r="T3507" s="13">
        <f t="shared" si="10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>ROUNDUP((E3508/D3508)*100,0)</f>
        <v>102</v>
      </c>
      <c r="P3508" s="6">
        <f xml:space="preserve"> IFERROR(ROUNDUP(E3508/L3508,2),0)</f>
        <v>105</v>
      </c>
      <c r="Q3508" s="7" t="s">
        <v>8337</v>
      </c>
      <c r="R3508" s="7" t="s">
        <v>8338</v>
      </c>
      <c r="S3508" s="13">
        <f t="shared" si="108"/>
        <v>41829.734259259261</v>
      </c>
      <c r="T3508" s="13">
        <f t="shared" si="10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>ROUNDUP((E3509/D3509)*100,0)</f>
        <v>105</v>
      </c>
      <c r="P3509" s="6">
        <f xml:space="preserve"> IFERROR(ROUNDUP(E3509/L3509,2),0)</f>
        <v>145</v>
      </c>
      <c r="Q3509" s="7" t="s">
        <v>8337</v>
      </c>
      <c r="R3509" s="7" t="s">
        <v>8338</v>
      </c>
      <c r="S3509" s="13">
        <f t="shared" si="108"/>
        <v>42491.92288194444</v>
      </c>
      <c r="T3509" s="13">
        <f t="shared" si="10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>ROUNDUP((E3510/D3510)*100,0)</f>
        <v>180</v>
      </c>
      <c r="P3510" s="6">
        <f xml:space="preserve"> IFERROR(ROUNDUP(E3510/L3510,2),0)</f>
        <v>12</v>
      </c>
      <c r="Q3510" s="7" t="s">
        <v>8337</v>
      </c>
      <c r="R3510" s="7" t="s">
        <v>8338</v>
      </c>
      <c r="S3510" s="13">
        <f t="shared" si="108"/>
        <v>42477.729780092588</v>
      </c>
      <c r="T3510" s="13">
        <f t="shared" si="10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>ROUNDUP((E3511/D3511)*100,0)</f>
        <v>107</v>
      </c>
      <c r="P3511" s="6">
        <f xml:space="preserve"> IFERROR(ROUNDUP(E3511/L3511,2),0)</f>
        <v>96.67</v>
      </c>
      <c r="Q3511" s="7" t="s">
        <v>8337</v>
      </c>
      <c r="R3511" s="7" t="s">
        <v>8338</v>
      </c>
      <c r="S3511" s="13">
        <f t="shared" si="108"/>
        <v>41950.859560185185</v>
      </c>
      <c r="T3511" s="13">
        <f t="shared" si="10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>ROUNDUP((E3512/D3512)*100,0)</f>
        <v>101</v>
      </c>
      <c r="P3512" s="6">
        <f xml:space="preserve"> IFERROR(ROUNDUP(E3512/L3512,2),0)</f>
        <v>60.339999999999996</v>
      </c>
      <c r="Q3512" s="7" t="s">
        <v>8337</v>
      </c>
      <c r="R3512" s="7" t="s">
        <v>8338</v>
      </c>
      <c r="S3512" s="13">
        <f t="shared" si="108"/>
        <v>41802.62090277778</v>
      </c>
      <c r="T3512" s="13">
        <f t="shared" si="10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>ROUNDUP((E3513/D3513)*100,0)</f>
        <v>102</v>
      </c>
      <c r="P3513" s="6">
        <f xml:space="preserve"> IFERROR(ROUNDUP(E3513/L3513,2),0)</f>
        <v>79.900000000000006</v>
      </c>
      <c r="Q3513" s="7" t="s">
        <v>8337</v>
      </c>
      <c r="R3513" s="7" t="s">
        <v>8338</v>
      </c>
      <c r="S3513" s="13">
        <f t="shared" si="108"/>
        <v>41927.873784722222</v>
      </c>
      <c r="T3513" s="13">
        <f t="shared" si="10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>ROUNDUP((E3514/D3514)*100,0)</f>
        <v>100</v>
      </c>
      <c r="P3514" s="6">
        <f xml:space="preserve"> IFERROR(ROUNDUP(E3514/L3514,2),0)</f>
        <v>58.83</v>
      </c>
      <c r="Q3514" s="7" t="s">
        <v>8337</v>
      </c>
      <c r="R3514" s="7" t="s">
        <v>8338</v>
      </c>
      <c r="S3514" s="13">
        <f t="shared" si="108"/>
        <v>42057.536944444444</v>
      </c>
      <c r="T3514" s="13">
        <f t="shared" si="10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>ROUNDUP((E3515/D3515)*100,0)</f>
        <v>119</v>
      </c>
      <c r="P3515" s="6">
        <f xml:space="preserve"> IFERROR(ROUNDUP(E3515/L3515,2),0)</f>
        <v>75.350000000000009</v>
      </c>
      <c r="Q3515" s="7" t="s">
        <v>8337</v>
      </c>
      <c r="R3515" s="7" t="s">
        <v>8338</v>
      </c>
      <c r="S3515" s="13">
        <f t="shared" si="108"/>
        <v>41781.096203703702</v>
      </c>
      <c r="T3515" s="13">
        <f t="shared" si="10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>ROUNDUP((E3516/D3516)*100,0)</f>
        <v>110</v>
      </c>
      <c r="P3516" s="6">
        <f xml:space="preserve"> IFERROR(ROUNDUP(E3516/L3516,2),0)</f>
        <v>55</v>
      </c>
      <c r="Q3516" s="7" t="s">
        <v>8337</v>
      </c>
      <c r="R3516" s="7" t="s">
        <v>8338</v>
      </c>
      <c r="S3516" s="13">
        <f t="shared" si="108"/>
        <v>42020.846666666665</v>
      </c>
      <c r="T3516" s="13">
        <f t="shared" si="10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>ROUNDUP((E3517/D3517)*100,0)</f>
        <v>103</v>
      </c>
      <c r="P3517" s="6">
        <f xml:space="preserve"> IFERROR(ROUNDUP(E3517/L3517,2),0)</f>
        <v>66.960000000000008</v>
      </c>
      <c r="Q3517" s="7" t="s">
        <v>8337</v>
      </c>
      <c r="R3517" s="7" t="s">
        <v>8338</v>
      </c>
      <c r="S3517" s="13">
        <f t="shared" si="108"/>
        <v>42125.772812499999</v>
      </c>
      <c r="T3517" s="13">
        <f t="shared" si="10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>ROUNDUP((E3518/D3518)*100,0)</f>
        <v>100</v>
      </c>
      <c r="P3518" s="6">
        <f xml:space="preserve"> IFERROR(ROUNDUP(E3518/L3518,2),0)</f>
        <v>227.28</v>
      </c>
      <c r="Q3518" s="7" t="s">
        <v>8337</v>
      </c>
      <c r="R3518" s="7" t="s">
        <v>8338</v>
      </c>
      <c r="S3518" s="13">
        <f t="shared" si="108"/>
        <v>41856.010069444441</v>
      </c>
      <c r="T3518" s="13">
        <f t="shared" si="10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>ROUNDUP((E3519/D3519)*100,0)</f>
        <v>100</v>
      </c>
      <c r="P3519" s="6">
        <f xml:space="preserve"> IFERROR(ROUNDUP(E3519/L3519,2),0)</f>
        <v>307.7</v>
      </c>
      <c r="Q3519" s="7" t="s">
        <v>8337</v>
      </c>
      <c r="R3519" s="7" t="s">
        <v>8338</v>
      </c>
      <c r="S3519" s="13">
        <f t="shared" si="108"/>
        <v>41794.817523148151</v>
      </c>
      <c r="T3519" s="13">
        <f t="shared" si="10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>ROUNDUP((E3520/D3520)*100,0)</f>
        <v>111</v>
      </c>
      <c r="P3520" s="6">
        <f xml:space="preserve"> IFERROR(ROUNDUP(E3520/L3520,2),0)</f>
        <v>50.03</v>
      </c>
      <c r="Q3520" s="7" t="s">
        <v>8337</v>
      </c>
      <c r="R3520" s="7" t="s">
        <v>8338</v>
      </c>
      <c r="S3520" s="13">
        <f t="shared" si="108"/>
        <v>41893.783553240741</v>
      </c>
      <c r="T3520" s="13">
        <f t="shared" si="10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>ROUNDUP((E3521/D3521)*100,0)</f>
        <v>102</v>
      </c>
      <c r="P3521" s="6">
        <f xml:space="preserve"> IFERROR(ROUNDUP(E3521/L3521,2),0)</f>
        <v>72.400000000000006</v>
      </c>
      <c r="Q3521" s="7" t="s">
        <v>8337</v>
      </c>
      <c r="R3521" s="7" t="s">
        <v>8338</v>
      </c>
      <c r="S3521" s="13">
        <f t="shared" si="108"/>
        <v>42037.598958333328</v>
      </c>
      <c r="T3521" s="13">
        <f t="shared" si="10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>ROUNDUP((E3522/D3522)*100,0)</f>
        <v>101</v>
      </c>
      <c r="P3522" s="6">
        <f xml:space="preserve"> IFERROR(ROUNDUP(E3522/L3522,2),0)</f>
        <v>95.960000000000008</v>
      </c>
      <c r="Q3522" s="7" t="s">
        <v>8337</v>
      </c>
      <c r="R3522" s="7" t="s">
        <v>8338</v>
      </c>
      <c r="S3522" s="13">
        <f t="shared" si="108"/>
        <v>42227.824212962965</v>
      </c>
      <c r="T3522" s="13">
        <f t="shared" si="10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>ROUNDUP((E3523/D3523)*100,0)</f>
        <v>170</v>
      </c>
      <c r="P3523" s="6">
        <f xml:space="preserve"> IFERROR(ROUNDUP(E3523/L3523,2),0)</f>
        <v>45.62</v>
      </c>
      <c r="Q3523" s="7" t="s">
        <v>8337</v>
      </c>
      <c r="R3523" s="7" t="s">
        <v>8338</v>
      </c>
      <c r="S3523" s="13">
        <f t="shared" ref="S3523:S3586" si="110">(((J3523/60)/60)/24)+DATE(1970,1,1)</f>
        <v>41881.361342592594</v>
      </c>
      <c r="T3523" s="13">
        <f t="shared" ref="T3523:T3586" si="111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>ROUNDUP((E3524/D3524)*100,0)</f>
        <v>100</v>
      </c>
      <c r="P3524" s="6">
        <f xml:space="preserve"> IFERROR(ROUNDUP(E3524/L3524,2),0)</f>
        <v>41.03</v>
      </c>
      <c r="Q3524" s="7" t="s">
        <v>8337</v>
      </c>
      <c r="R3524" s="7" t="s">
        <v>8338</v>
      </c>
      <c r="S3524" s="13">
        <f t="shared" si="110"/>
        <v>42234.789884259255</v>
      </c>
      <c r="T3524" s="13">
        <f t="shared" si="11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>ROUNDUP((E3525/D3525)*100,0)</f>
        <v>114</v>
      </c>
      <c r="P3525" s="6">
        <f xml:space="preserve"> IFERROR(ROUNDUP(E3525/L3525,2),0)</f>
        <v>56.83</v>
      </c>
      <c r="Q3525" s="7" t="s">
        <v>8337</v>
      </c>
      <c r="R3525" s="7" t="s">
        <v>8338</v>
      </c>
      <c r="S3525" s="13">
        <f t="shared" si="110"/>
        <v>42581.397546296299</v>
      </c>
      <c r="T3525" s="13">
        <f t="shared" si="11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>ROUNDUP((E3526/D3526)*100,0)</f>
        <v>102</v>
      </c>
      <c r="P3526" s="6">
        <f xml:space="preserve"> IFERROR(ROUNDUP(E3526/L3526,2),0)</f>
        <v>137.25</v>
      </c>
      <c r="Q3526" s="7" t="s">
        <v>8337</v>
      </c>
      <c r="R3526" s="7" t="s">
        <v>8338</v>
      </c>
      <c r="S3526" s="13">
        <f t="shared" si="110"/>
        <v>41880.76357638889</v>
      </c>
      <c r="T3526" s="13">
        <f t="shared" si="11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>ROUNDUP((E3527/D3527)*100,0)</f>
        <v>106</v>
      </c>
      <c r="P3527" s="6">
        <f xml:space="preserve"> IFERROR(ROUNDUP(E3527/L3527,2),0)</f>
        <v>75.72</v>
      </c>
      <c r="Q3527" s="7" t="s">
        <v>8337</v>
      </c>
      <c r="R3527" s="7" t="s">
        <v>8338</v>
      </c>
      <c r="S3527" s="13">
        <f t="shared" si="110"/>
        <v>42214.6956712963</v>
      </c>
      <c r="T3527" s="13">
        <f t="shared" si="111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>ROUNDUP((E3528/D3528)*100,0)</f>
        <v>102</v>
      </c>
      <c r="P3528" s="6">
        <f xml:space="preserve"> IFERROR(ROUNDUP(E3528/L3528,2),0)</f>
        <v>99</v>
      </c>
      <c r="Q3528" s="7" t="s">
        <v>8337</v>
      </c>
      <c r="R3528" s="7" t="s">
        <v>8338</v>
      </c>
      <c r="S3528" s="13">
        <f t="shared" si="110"/>
        <v>42460.335312499999</v>
      </c>
      <c r="T3528" s="13">
        <f t="shared" si="111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>ROUNDUP((E3529/D3529)*100,0)</f>
        <v>117</v>
      </c>
      <c r="P3529" s="6">
        <f xml:space="preserve"> IFERROR(ROUNDUP(E3529/L3529,2),0)</f>
        <v>81.570000000000007</v>
      </c>
      <c r="Q3529" s="7" t="s">
        <v>8337</v>
      </c>
      <c r="R3529" s="7" t="s">
        <v>8338</v>
      </c>
      <c r="S3529" s="13">
        <f t="shared" si="110"/>
        <v>42167.023206018523</v>
      </c>
      <c r="T3529" s="13">
        <f t="shared" si="11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>ROUNDUP((E3530/D3530)*100,0)</f>
        <v>102</v>
      </c>
      <c r="P3530" s="6">
        <f xml:space="preserve"> IFERROR(ROUNDUP(E3530/L3530,2),0)</f>
        <v>45.11</v>
      </c>
      <c r="Q3530" s="7" t="s">
        <v>8337</v>
      </c>
      <c r="R3530" s="7" t="s">
        <v>8338</v>
      </c>
      <c r="S3530" s="13">
        <f t="shared" si="110"/>
        <v>42733.50136574074</v>
      </c>
      <c r="T3530" s="13">
        <f t="shared" si="11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>ROUNDUP((E3531/D3531)*100,0)</f>
        <v>132</v>
      </c>
      <c r="P3531" s="6">
        <f xml:space="preserve"> IFERROR(ROUNDUP(E3531/L3531,2),0)</f>
        <v>36.669999999999995</v>
      </c>
      <c r="Q3531" s="7" t="s">
        <v>8337</v>
      </c>
      <c r="R3531" s="7" t="s">
        <v>8338</v>
      </c>
      <c r="S3531" s="13">
        <f t="shared" si="110"/>
        <v>42177.761782407411</v>
      </c>
      <c r="T3531" s="13">
        <f t="shared" si="111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>ROUNDUP((E3532/D3532)*100,0)</f>
        <v>100</v>
      </c>
      <c r="P3532" s="6">
        <f xml:space="preserve"> IFERROR(ROUNDUP(E3532/L3532,2),0)</f>
        <v>125</v>
      </c>
      <c r="Q3532" s="7" t="s">
        <v>8337</v>
      </c>
      <c r="R3532" s="7" t="s">
        <v>8338</v>
      </c>
      <c r="S3532" s="13">
        <f t="shared" si="110"/>
        <v>42442.623344907406</v>
      </c>
      <c r="T3532" s="13">
        <f t="shared" si="11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>ROUNDUP((E3533/D3533)*100,0)</f>
        <v>128</v>
      </c>
      <c r="P3533" s="6">
        <f xml:space="preserve"> IFERROR(ROUNDUP(E3533/L3533,2),0)</f>
        <v>49.239999999999995</v>
      </c>
      <c r="Q3533" s="7" t="s">
        <v>8337</v>
      </c>
      <c r="R3533" s="7" t="s">
        <v>8338</v>
      </c>
      <c r="S3533" s="13">
        <f t="shared" si="110"/>
        <v>42521.654328703706</v>
      </c>
      <c r="T3533" s="13">
        <f t="shared" si="11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>ROUNDUP((E3534/D3534)*100,0)</f>
        <v>119</v>
      </c>
      <c r="P3534" s="6">
        <f xml:space="preserve"> IFERROR(ROUNDUP(E3534/L3534,2),0)</f>
        <v>42.3</v>
      </c>
      <c r="Q3534" s="7" t="s">
        <v>8337</v>
      </c>
      <c r="R3534" s="7" t="s">
        <v>8338</v>
      </c>
      <c r="S3534" s="13">
        <f t="shared" si="110"/>
        <v>41884.599849537037</v>
      </c>
      <c r="T3534" s="13">
        <f t="shared" si="11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>ROUNDUP((E3535/D3535)*100,0)</f>
        <v>127</v>
      </c>
      <c r="P3535" s="6">
        <f xml:space="preserve"> IFERROR(ROUNDUP(E3535/L3535,2),0)</f>
        <v>78.88000000000001</v>
      </c>
      <c r="Q3535" s="7" t="s">
        <v>8337</v>
      </c>
      <c r="R3535" s="7" t="s">
        <v>8338</v>
      </c>
      <c r="S3535" s="13">
        <f t="shared" si="110"/>
        <v>42289.761192129634</v>
      </c>
      <c r="T3535" s="13">
        <f t="shared" si="11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>ROUNDUP((E3536/D3536)*100,0)</f>
        <v>157</v>
      </c>
      <c r="P3536" s="6">
        <f xml:space="preserve"> IFERROR(ROUNDUP(E3536/L3536,2),0)</f>
        <v>38.29</v>
      </c>
      <c r="Q3536" s="7" t="s">
        <v>8337</v>
      </c>
      <c r="R3536" s="7" t="s">
        <v>8338</v>
      </c>
      <c r="S3536" s="13">
        <f t="shared" si="110"/>
        <v>42243.6252662037</v>
      </c>
      <c r="T3536" s="13">
        <f t="shared" si="11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>ROUNDUP((E3537/D3537)*100,0)</f>
        <v>104</v>
      </c>
      <c r="P3537" s="6">
        <f xml:space="preserve"> IFERROR(ROUNDUP(E3537/L3537,2),0)</f>
        <v>44.85</v>
      </c>
      <c r="Q3537" s="7" t="s">
        <v>8337</v>
      </c>
      <c r="R3537" s="7" t="s">
        <v>8338</v>
      </c>
      <c r="S3537" s="13">
        <f t="shared" si="110"/>
        <v>42248.640162037031</v>
      </c>
      <c r="T3537" s="13">
        <f t="shared" si="111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>ROUNDUP((E3538/D3538)*100,0)</f>
        <v>154</v>
      </c>
      <c r="P3538" s="6">
        <f xml:space="preserve"> IFERROR(ROUNDUP(E3538/L3538,2),0)</f>
        <v>13.53</v>
      </c>
      <c r="Q3538" s="7" t="s">
        <v>8337</v>
      </c>
      <c r="R3538" s="7" t="s">
        <v>8338</v>
      </c>
      <c r="S3538" s="13">
        <f t="shared" si="110"/>
        <v>42328.727141203708</v>
      </c>
      <c r="T3538" s="13">
        <f t="shared" si="11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>ROUNDUP((E3539/D3539)*100,0)</f>
        <v>181</v>
      </c>
      <c r="P3539" s="6">
        <f xml:space="preserve"> IFERROR(ROUNDUP(E3539/L3539,2),0)</f>
        <v>43.5</v>
      </c>
      <c r="Q3539" s="7" t="s">
        <v>8337</v>
      </c>
      <c r="R3539" s="7" t="s">
        <v>8338</v>
      </c>
      <c r="S3539" s="13">
        <f t="shared" si="110"/>
        <v>41923.354351851849</v>
      </c>
      <c r="T3539" s="13">
        <f t="shared" si="111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>ROUNDUP((E3540/D3540)*100,0)</f>
        <v>129</v>
      </c>
      <c r="P3540" s="6">
        <f xml:space="preserve"> IFERROR(ROUNDUP(E3540/L3540,2),0)</f>
        <v>30.96</v>
      </c>
      <c r="Q3540" s="7" t="s">
        <v>8337</v>
      </c>
      <c r="R3540" s="7" t="s">
        <v>8338</v>
      </c>
      <c r="S3540" s="13">
        <f t="shared" si="110"/>
        <v>42571.420601851853</v>
      </c>
      <c r="T3540" s="13">
        <f t="shared" si="111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>ROUNDUP((E3541/D3541)*100,0)</f>
        <v>120</v>
      </c>
      <c r="P3541" s="6">
        <f xml:space="preserve"> IFERROR(ROUNDUP(E3541/L3541,2),0)</f>
        <v>55.239999999999995</v>
      </c>
      <c r="Q3541" s="7" t="s">
        <v>8337</v>
      </c>
      <c r="R3541" s="7" t="s">
        <v>8338</v>
      </c>
      <c r="S3541" s="13">
        <f t="shared" si="110"/>
        <v>42600.756041666667</v>
      </c>
      <c r="T3541" s="13">
        <f t="shared" si="11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>ROUNDUP((E3542/D3542)*100,0)</f>
        <v>123</v>
      </c>
      <c r="P3542" s="6">
        <f xml:space="preserve"> IFERROR(ROUNDUP(E3542/L3542,2),0)</f>
        <v>46.129999999999995</v>
      </c>
      <c r="Q3542" s="7" t="s">
        <v>8337</v>
      </c>
      <c r="R3542" s="7" t="s">
        <v>8338</v>
      </c>
      <c r="S3542" s="13">
        <f t="shared" si="110"/>
        <v>42517.003368055557</v>
      </c>
      <c r="T3542" s="13">
        <f t="shared" si="111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>ROUNDUP((E3543/D3543)*100,0)</f>
        <v>105</v>
      </c>
      <c r="P3543" s="6">
        <f xml:space="preserve"> IFERROR(ROUNDUP(E3543/L3543,2),0)</f>
        <v>39.379999999999995</v>
      </c>
      <c r="Q3543" s="7" t="s">
        <v>8337</v>
      </c>
      <c r="R3543" s="7" t="s">
        <v>8338</v>
      </c>
      <c r="S3543" s="13">
        <f t="shared" si="110"/>
        <v>42222.730034722219</v>
      </c>
      <c r="T3543" s="13">
        <f t="shared" si="111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>ROUNDUP((E3544/D3544)*100,0)</f>
        <v>103</v>
      </c>
      <c r="P3544" s="6">
        <f xml:space="preserve"> IFERROR(ROUNDUP(E3544/L3544,2),0)</f>
        <v>66.160000000000011</v>
      </c>
      <c r="Q3544" s="7" t="s">
        <v>8337</v>
      </c>
      <c r="R3544" s="7" t="s">
        <v>8338</v>
      </c>
      <c r="S3544" s="13">
        <f t="shared" si="110"/>
        <v>41829.599791666667</v>
      </c>
      <c r="T3544" s="13">
        <f t="shared" si="11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>ROUNDUP((E3545/D3545)*100,0)</f>
        <v>105</v>
      </c>
      <c r="P3545" s="6">
        <f xml:space="preserve"> IFERROR(ROUNDUP(E3545/L3545,2),0)</f>
        <v>54.14</v>
      </c>
      <c r="Q3545" s="7" t="s">
        <v>8337</v>
      </c>
      <c r="R3545" s="7" t="s">
        <v>8338</v>
      </c>
      <c r="S3545" s="13">
        <f t="shared" si="110"/>
        <v>42150.755312499998</v>
      </c>
      <c r="T3545" s="13">
        <f t="shared" si="111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>ROUNDUP((E3546/D3546)*100,0)</f>
        <v>100</v>
      </c>
      <c r="P3546" s="6">
        <f xml:space="preserve"> IFERROR(ROUNDUP(E3546/L3546,2),0)</f>
        <v>104.17</v>
      </c>
      <c r="Q3546" s="7" t="s">
        <v>8337</v>
      </c>
      <c r="R3546" s="7" t="s">
        <v>8338</v>
      </c>
      <c r="S3546" s="13">
        <f t="shared" si="110"/>
        <v>42040.831678240742</v>
      </c>
      <c r="T3546" s="13">
        <f t="shared" si="111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>ROUNDUP((E3547/D3547)*100,0)</f>
        <v>101</v>
      </c>
      <c r="P3547" s="6">
        <f xml:space="preserve"> IFERROR(ROUNDUP(E3547/L3547,2),0)</f>
        <v>31.380000000000003</v>
      </c>
      <c r="Q3547" s="7" t="s">
        <v>8337</v>
      </c>
      <c r="R3547" s="7" t="s">
        <v>8338</v>
      </c>
      <c r="S3547" s="13">
        <f t="shared" si="110"/>
        <v>42075.807395833333</v>
      </c>
      <c r="T3547" s="13">
        <f t="shared" si="111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>ROUNDUP((E3548/D3548)*100,0)</f>
        <v>103</v>
      </c>
      <c r="P3548" s="6">
        <f xml:space="preserve"> IFERROR(ROUNDUP(E3548/L3548,2),0)</f>
        <v>59.22</v>
      </c>
      <c r="Q3548" s="7" t="s">
        <v>8337</v>
      </c>
      <c r="R3548" s="7" t="s">
        <v>8338</v>
      </c>
      <c r="S3548" s="13">
        <f t="shared" si="110"/>
        <v>42073.660694444443</v>
      </c>
      <c r="T3548" s="13">
        <f t="shared" si="11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>ROUNDUP((E3549/D3549)*100,0)</f>
        <v>115</v>
      </c>
      <c r="P3549" s="6">
        <f xml:space="preserve"> IFERROR(ROUNDUP(E3549/L3549,2),0)</f>
        <v>119.18</v>
      </c>
      <c r="Q3549" s="7" t="s">
        <v>8337</v>
      </c>
      <c r="R3549" s="7" t="s">
        <v>8338</v>
      </c>
      <c r="S3549" s="13">
        <f t="shared" si="110"/>
        <v>42480.078715277778</v>
      </c>
      <c r="T3549" s="13">
        <f t="shared" si="11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>ROUNDUP((E3550/D3550)*100,0)</f>
        <v>102</v>
      </c>
      <c r="P3550" s="6">
        <f xml:space="preserve"> IFERROR(ROUNDUP(E3550/L3550,2),0)</f>
        <v>164.62</v>
      </c>
      <c r="Q3550" s="7" t="s">
        <v>8337</v>
      </c>
      <c r="R3550" s="7" t="s">
        <v>8338</v>
      </c>
      <c r="S3550" s="13">
        <f t="shared" si="110"/>
        <v>42411.942291666666</v>
      </c>
      <c r="T3550" s="13">
        <f t="shared" si="111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>ROUNDUP((E3551/D3551)*100,0)</f>
        <v>102</v>
      </c>
      <c r="P3551" s="6">
        <f xml:space="preserve"> IFERROR(ROUNDUP(E3551/L3551,2),0)</f>
        <v>24.290000000000003</v>
      </c>
      <c r="Q3551" s="7" t="s">
        <v>8337</v>
      </c>
      <c r="R3551" s="7" t="s">
        <v>8338</v>
      </c>
      <c r="S3551" s="13">
        <f t="shared" si="110"/>
        <v>42223.394363425927</v>
      </c>
      <c r="T3551" s="13">
        <f t="shared" si="11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>ROUNDUP((E3552/D3552)*100,0)</f>
        <v>105</v>
      </c>
      <c r="P3552" s="6">
        <f xml:space="preserve"> IFERROR(ROUNDUP(E3552/L3552,2),0)</f>
        <v>40.94</v>
      </c>
      <c r="Q3552" s="7" t="s">
        <v>8337</v>
      </c>
      <c r="R3552" s="7" t="s">
        <v>8338</v>
      </c>
      <c r="S3552" s="13">
        <f t="shared" si="110"/>
        <v>42462.893495370372</v>
      </c>
      <c r="T3552" s="13">
        <f t="shared" si="111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>ROUNDUP((E3553/D3553)*100,0)</f>
        <v>102</v>
      </c>
      <c r="P3553" s="6">
        <f xml:space="preserve"> IFERROR(ROUNDUP(E3553/L3553,2),0)</f>
        <v>61.1</v>
      </c>
      <c r="Q3553" s="7" t="s">
        <v>8337</v>
      </c>
      <c r="R3553" s="7" t="s">
        <v>8338</v>
      </c>
      <c r="S3553" s="13">
        <f t="shared" si="110"/>
        <v>41753.515856481477</v>
      </c>
      <c r="T3553" s="13">
        <f t="shared" si="111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>ROUNDUP((E3554/D3554)*100,0)</f>
        <v>100</v>
      </c>
      <c r="P3554" s="6">
        <f xml:space="preserve"> IFERROR(ROUNDUP(E3554/L3554,2),0)</f>
        <v>38.65</v>
      </c>
      <c r="Q3554" s="7" t="s">
        <v>8337</v>
      </c>
      <c r="R3554" s="7" t="s">
        <v>8338</v>
      </c>
      <c r="S3554" s="13">
        <f t="shared" si="110"/>
        <v>41788.587083333332</v>
      </c>
      <c r="T3554" s="13">
        <f t="shared" si="111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>ROUNDUP((E3555/D3555)*100,0)</f>
        <v>107</v>
      </c>
      <c r="P3555" s="6">
        <f xml:space="preserve"> IFERROR(ROUNDUP(E3555/L3555,2),0)</f>
        <v>56.21</v>
      </c>
      <c r="Q3555" s="7" t="s">
        <v>8337</v>
      </c>
      <c r="R3555" s="7" t="s">
        <v>8338</v>
      </c>
      <c r="S3555" s="13">
        <f t="shared" si="110"/>
        <v>42196.028703703705</v>
      </c>
      <c r="T3555" s="13">
        <f t="shared" si="11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>ROUNDUP((E3556/D3556)*100,0)</f>
        <v>114</v>
      </c>
      <c r="P3556" s="6">
        <f xml:space="preserve"> IFERROR(ROUNDUP(E3556/L3556,2),0)</f>
        <v>107.01</v>
      </c>
      <c r="Q3556" s="7" t="s">
        <v>8337</v>
      </c>
      <c r="R3556" s="7" t="s">
        <v>8338</v>
      </c>
      <c r="S3556" s="13">
        <f t="shared" si="110"/>
        <v>42016.050451388888</v>
      </c>
      <c r="T3556" s="13">
        <f t="shared" si="111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>ROUNDUP((E3557/D3557)*100,0)</f>
        <v>100</v>
      </c>
      <c r="P3557" s="6">
        <f xml:space="preserve"> IFERROR(ROUNDUP(E3557/L3557,2),0)</f>
        <v>171.42999999999998</v>
      </c>
      <c r="Q3557" s="7" t="s">
        <v>8337</v>
      </c>
      <c r="R3557" s="7" t="s">
        <v>8338</v>
      </c>
      <c r="S3557" s="13">
        <f t="shared" si="110"/>
        <v>42661.442060185189</v>
      </c>
      <c r="T3557" s="13">
        <f t="shared" si="11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>ROUNDUP((E3558/D3558)*100,0)</f>
        <v>101</v>
      </c>
      <c r="P3558" s="6">
        <f xml:space="preserve"> IFERROR(ROUNDUP(E3558/L3558,2),0)</f>
        <v>110.5</v>
      </c>
      <c r="Q3558" s="7" t="s">
        <v>8337</v>
      </c>
      <c r="R3558" s="7" t="s">
        <v>8338</v>
      </c>
      <c r="S3558" s="13">
        <f t="shared" si="110"/>
        <v>41808.649583333332</v>
      </c>
      <c r="T3558" s="13">
        <f t="shared" si="11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>ROUNDUP((E3559/D3559)*100,0)</f>
        <v>101</v>
      </c>
      <c r="P3559" s="6">
        <f xml:space="preserve"> IFERROR(ROUNDUP(E3559/L3559,2),0)</f>
        <v>179.28</v>
      </c>
      <c r="Q3559" s="7" t="s">
        <v>8337</v>
      </c>
      <c r="R3559" s="7" t="s">
        <v>8338</v>
      </c>
      <c r="S3559" s="13">
        <f t="shared" si="110"/>
        <v>41730.276747685188</v>
      </c>
      <c r="T3559" s="13">
        <f t="shared" si="11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>ROUNDUP((E3560/D3560)*100,0)</f>
        <v>144</v>
      </c>
      <c r="P3560" s="6">
        <f xml:space="preserve"> IFERROR(ROUNDUP(E3560/L3560,2),0)</f>
        <v>22.91</v>
      </c>
      <c r="Q3560" s="7" t="s">
        <v>8337</v>
      </c>
      <c r="R3560" s="7" t="s">
        <v>8338</v>
      </c>
      <c r="S3560" s="13">
        <f t="shared" si="110"/>
        <v>42139.816840277781</v>
      </c>
      <c r="T3560" s="13">
        <f t="shared" si="11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>ROUNDUP((E3561/D3561)*100,0)</f>
        <v>104</v>
      </c>
      <c r="P3561" s="6">
        <f xml:space="preserve"> IFERROR(ROUNDUP(E3561/L3561,2),0)</f>
        <v>43.129999999999995</v>
      </c>
      <c r="Q3561" s="7" t="s">
        <v>8337</v>
      </c>
      <c r="R3561" s="7" t="s">
        <v>8338</v>
      </c>
      <c r="S3561" s="13">
        <f t="shared" si="110"/>
        <v>42194.096157407403</v>
      </c>
      <c r="T3561" s="13">
        <f t="shared" si="11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>ROUNDUP((E3562/D3562)*100,0)</f>
        <v>109</v>
      </c>
      <c r="P3562" s="6">
        <f xml:space="preserve"> IFERROR(ROUNDUP(E3562/L3562,2),0)</f>
        <v>46.9</v>
      </c>
      <c r="Q3562" s="7" t="s">
        <v>8337</v>
      </c>
      <c r="R3562" s="7" t="s">
        <v>8338</v>
      </c>
      <c r="S3562" s="13">
        <f t="shared" si="110"/>
        <v>42115.889652777783</v>
      </c>
      <c r="T3562" s="13">
        <f t="shared" si="11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>ROUNDUP((E3563/D3563)*100,0)</f>
        <v>103</v>
      </c>
      <c r="P3563" s="6">
        <f xml:space="preserve"> IFERROR(ROUNDUP(E3563/L3563,2),0)</f>
        <v>47.41</v>
      </c>
      <c r="Q3563" s="7" t="s">
        <v>8337</v>
      </c>
      <c r="R3563" s="7" t="s">
        <v>8338</v>
      </c>
      <c r="S3563" s="13">
        <f t="shared" si="110"/>
        <v>42203.680300925931</v>
      </c>
      <c r="T3563" s="13">
        <f t="shared" si="11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>ROUNDUP((E3564/D3564)*100,0)</f>
        <v>149</v>
      </c>
      <c r="P3564" s="6">
        <f xml:space="preserve"> IFERROR(ROUNDUP(E3564/L3564,2),0)</f>
        <v>15.129999999999999</v>
      </c>
      <c r="Q3564" s="7" t="s">
        <v>8337</v>
      </c>
      <c r="R3564" s="7" t="s">
        <v>8338</v>
      </c>
      <c r="S3564" s="13">
        <f t="shared" si="110"/>
        <v>42433.761886574073</v>
      </c>
      <c r="T3564" s="13">
        <f t="shared" si="111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>ROUNDUP((E3565/D3565)*100,0)</f>
        <v>106</v>
      </c>
      <c r="P3565" s="6">
        <f xml:space="preserve"> IFERROR(ROUNDUP(E3565/L3565,2),0)</f>
        <v>21.1</v>
      </c>
      <c r="Q3565" s="7" t="s">
        <v>8337</v>
      </c>
      <c r="R3565" s="7" t="s">
        <v>8338</v>
      </c>
      <c r="S3565" s="13">
        <f t="shared" si="110"/>
        <v>42555.671944444446</v>
      </c>
      <c r="T3565" s="13">
        <f t="shared" si="111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>ROUNDUP((E3566/D3566)*100,0)</f>
        <v>101</v>
      </c>
      <c r="P3566" s="6">
        <f xml:space="preserve"> IFERROR(ROUNDUP(E3566/L3566,2),0)</f>
        <v>59.12</v>
      </c>
      <c r="Q3566" s="7" t="s">
        <v>8337</v>
      </c>
      <c r="R3566" s="7" t="s">
        <v>8338</v>
      </c>
      <c r="S3566" s="13">
        <f t="shared" si="110"/>
        <v>42236.623252314821</v>
      </c>
      <c r="T3566" s="13">
        <f t="shared" si="111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>ROUNDUP((E3567/D3567)*100,0)</f>
        <v>131</v>
      </c>
      <c r="P3567" s="6">
        <f xml:space="preserve"> IFERROR(ROUNDUP(E3567/L3567,2),0)</f>
        <v>97.92</v>
      </c>
      <c r="Q3567" s="7" t="s">
        <v>8337</v>
      </c>
      <c r="R3567" s="7" t="s">
        <v>8338</v>
      </c>
      <c r="S3567" s="13">
        <f t="shared" si="110"/>
        <v>41974.743148148147</v>
      </c>
      <c r="T3567" s="13">
        <f t="shared" si="111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>ROUNDUP((E3568/D3568)*100,0)</f>
        <v>105</v>
      </c>
      <c r="P3568" s="6">
        <f xml:space="preserve"> IFERROR(ROUNDUP(E3568/L3568,2),0)</f>
        <v>55.14</v>
      </c>
      <c r="Q3568" s="7" t="s">
        <v>8337</v>
      </c>
      <c r="R3568" s="7" t="s">
        <v>8338</v>
      </c>
      <c r="S3568" s="13">
        <f t="shared" si="110"/>
        <v>41997.507905092592</v>
      </c>
      <c r="T3568" s="13">
        <f t="shared" si="111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>ROUNDUP((E3569/D3569)*100,0)</f>
        <v>109</v>
      </c>
      <c r="P3569" s="6">
        <f xml:space="preserve"> IFERROR(ROUNDUP(E3569/L3569,2),0)</f>
        <v>26.540000000000003</v>
      </c>
      <c r="Q3569" s="7" t="s">
        <v>8337</v>
      </c>
      <c r="R3569" s="7" t="s">
        <v>8338</v>
      </c>
      <c r="S3569" s="13">
        <f t="shared" si="110"/>
        <v>42135.810694444444</v>
      </c>
      <c r="T3569" s="13">
        <f t="shared" si="11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>ROUNDUP((E3570/D3570)*100,0)</f>
        <v>111</v>
      </c>
      <c r="P3570" s="6">
        <f xml:space="preserve"> IFERROR(ROUNDUP(E3570/L3570,2),0)</f>
        <v>58.43</v>
      </c>
      <c r="Q3570" s="7" t="s">
        <v>8337</v>
      </c>
      <c r="R3570" s="7" t="s">
        <v>8338</v>
      </c>
      <c r="S3570" s="13">
        <f t="shared" si="110"/>
        <v>41869.740671296298</v>
      </c>
      <c r="T3570" s="13">
        <f t="shared" si="11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>ROUNDUP((E3571/D3571)*100,0)</f>
        <v>101</v>
      </c>
      <c r="P3571" s="6">
        <f xml:space="preserve"> IFERROR(ROUNDUP(E3571/L3571,2),0)</f>
        <v>122.54</v>
      </c>
      <c r="Q3571" s="7" t="s">
        <v>8337</v>
      </c>
      <c r="R3571" s="7" t="s">
        <v>8338</v>
      </c>
      <c r="S3571" s="13">
        <f t="shared" si="110"/>
        <v>41982.688611111109</v>
      </c>
      <c r="T3571" s="13">
        <f t="shared" si="11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>ROUNDUP((E3572/D3572)*100,0)</f>
        <v>115</v>
      </c>
      <c r="P3572" s="6">
        <f xml:space="preserve"> IFERROR(ROUNDUP(E3572/L3572,2),0)</f>
        <v>87.97</v>
      </c>
      <c r="Q3572" s="7" t="s">
        <v>8337</v>
      </c>
      <c r="R3572" s="7" t="s">
        <v>8338</v>
      </c>
      <c r="S3572" s="13">
        <f t="shared" si="110"/>
        <v>41976.331979166673</v>
      </c>
      <c r="T3572" s="13">
        <f t="shared" si="11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>ROUNDUP((E3573/D3573)*100,0)</f>
        <v>123</v>
      </c>
      <c r="P3573" s="6">
        <f xml:space="preserve"> IFERROR(ROUNDUP(E3573/L3573,2),0)</f>
        <v>73.239999999999995</v>
      </c>
      <c r="Q3573" s="7" t="s">
        <v>8337</v>
      </c>
      <c r="R3573" s="7" t="s">
        <v>8338</v>
      </c>
      <c r="S3573" s="13">
        <f t="shared" si="110"/>
        <v>41912.858946759261</v>
      </c>
      <c r="T3573" s="13">
        <f t="shared" si="11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>ROUNDUP((E3574/D3574)*100,0)</f>
        <v>100</v>
      </c>
      <c r="P3574" s="6">
        <f xml:space="preserve"> IFERROR(ROUNDUP(E3574/L3574,2),0)</f>
        <v>55.559999999999995</v>
      </c>
      <c r="Q3574" s="7" t="s">
        <v>8337</v>
      </c>
      <c r="R3574" s="7" t="s">
        <v>8338</v>
      </c>
      <c r="S3574" s="13">
        <f t="shared" si="110"/>
        <v>42146.570393518516</v>
      </c>
      <c r="T3574" s="13">
        <f t="shared" si="11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>ROUNDUP((E3575/D3575)*100,0)</f>
        <v>103</v>
      </c>
      <c r="P3575" s="6">
        <f xml:space="preserve"> IFERROR(ROUNDUP(E3575/L3575,2),0)</f>
        <v>39.54</v>
      </c>
      <c r="Q3575" s="7" t="s">
        <v>8337</v>
      </c>
      <c r="R3575" s="7" t="s">
        <v>8338</v>
      </c>
      <c r="S3575" s="13">
        <f t="shared" si="110"/>
        <v>41921.375532407408</v>
      </c>
      <c r="T3575" s="13">
        <f t="shared" si="111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>ROUNDUP((E3576/D3576)*100,0)</f>
        <v>107</v>
      </c>
      <c r="P3576" s="6">
        <f xml:space="preserve"> IFERROR(ROUNDUP(E3576/L3576,2),0)</f>
        <v>136.78</v>
      </c>
      <c r="Q3576" s="7" t="s">
        <v>8337</v>
      </c>
      <c r="R3576" s="7" t="s">
        <v>8338</v>
      </c>
      <c r="S3576" s="13">
        <f t="shared" si="110"/>
        <v>41926.942685185182</v>
      </c>
      <c r="T3576" s="13">
        <f t="shared" si="11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>ROUNDUP((E3577/D3577)*100,0)</f>
        <v>102</v>
      </c>
      <c r="P3577" s="6">
        <f xml:space="preserve"> IFERROR(ROUNDUP(E3577/L3577,2),0)</f>
        <v>99.350000000000009</v>
      </c>
      <c r="Q3577" s="7" t="s">
        <v>8337</v>
      </c>
      <c r="R3577" s="7" t="s">
        <v>8338</v>
      </c>
      <c r="S3577" s="13">
        <f t="shared" si="110"/>
        <v>42561.783877314811</v>
      </c>
      <c r="T3577" s="13">
        <f t="shared" si="11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>ROUNDUP((E3578/D3578)*100,0)</f>
        <v>100</v>
      </c>
      <c r="P3578" s="6">
        <f xml:space="preserve"> IFERROR(ROUNDUP(E3578/L3578,2),0)</f>
        <v>20</v>
      </c>
      <c r="Q3578" s="7" t="s">
        <v>8337</v>
      </c>
      <c r="R3578" s="7" t="s">
        <v>8338</v>
      </c>
      <c r="S3578" s="13">
        <f t="shared" si="110"/>
        <v>42649.54923611111</v>
      </c>
      <c r="T3578" s="13">
        <f t="shared" si="11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>ROUNDUP((E3579/D3579)*100,0)</f>
        <v>130</v>
      </c>
      <c r="P3579" s="6">
        <f xml:space="preserve"> IFERROR(ROUNDUP(E3579/L3579,2),0)</f>
        <v>28.89</v>
      </c>
      <c r="Q3579" s="7" t="s">
        <v>8337</v>
      </c>
      <c r="R3579" s="7" t="s">
        <v>8338</v>
      </c>
      <c r="S3579" s="13">
        <f t="shared" si="110"/>
        <v>42093.786840277782</v>
      </c>
      <c r="T3579" s="13">
        <f t="shared" si="11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>ROUNDUP((E3580/D3580)*100,0)</f>
        <v>101</v>
      </c>
      <c r="P3580" s="6">
        <f xml:space="preserve"> IFERROR(ROUNDUP(E3580/L3580,2),0)</f>
        <v>40.549999999999997</v>
      </c>
      <c r="Q3580" s="7" t="s">
        <v>8337</v>
      </c>
      <c r="R3580" s="7" t="s">
        <v>8338</v>
      </c>
      <c r="S3580" s="13">
        <f t="shared" si="110"/>
        <v>42460.733530092592</v>
      </c>
      <c r="T3580" s="13">
        <f t="shared" si="111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>ROUNDUP((E3581/D3581)*100,0)</f>
        <v>100</v>
      </c>
      <c r="P3581" s="6">
        <f xml:space="preserve"> IFERROR(ROUNDUP(E3581/L3581,2),0)</f>
        <v>35.72</v>
      </c>
      <c r="Q3581" s="7" t="s">
        <v>8337</v>
      </c>
      <c r="R3581" s="7" t="s">
        <v>8338</v>
      </c>
      <c r="S3581" s="13">
        <f t="shared" si="110"/>
        <v>42430.762222222227</v>
      </c>
      <c r="T3581" s="13">
        <f t="shared" si="11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>ROUNDUP((E3582/D3582)*100,0)</f>
        <v>114</v>
      </c>
      <c r="P3582" s="6">
        <f xml:space="preserve"> IFERROR(ROUNDUP(E3582/L3582,2),0)</f>
        <v>37.97</v>
      </c>
      <c r="Q3582" s="7" t="s">
        <v>8337</v>
      </c>
      <c r="R3582" s="7" t="s">
        <v>8338</v>
      </c>
      <c r="S3582" s="13">
        <f t="shared" si="110"/>
        <v>42026.176180555558</v>
      </c>
      <c r="T3582" s="13">
        <f t="shared" si="11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>ROUNDUP((E3583/D3583)*100,0)</f>
        <v>100</v>
      </c>
      <c r="P3583" s="6">
        <f xml:space="preserve"> IFERROR(ROUNDUP(E3583/L3583,2),0)</f>
        <v>33.339999999999996</v>
      </c>
      <c r="Q3583" s="7" t="s">
        <v>8337</v>
      </c>
      <c r="R3583" s="7" t="s">
        <v>8338</v>
      </c>
      <c r="S3583" s="13">
        <f t="shared" si="110"/>
        <v>41836.471180555556</v>
      </c>
      <c r="T3583" s="13">
        <f t="shared" si="11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>ROUNDUP((E3584/D3584)*100,0)</f>
        <v>287</v>
      </c>
      <c r="P3584" s="6">
        <f xml:space="preserve"> IFERROR(ROUNDUP(E3584/L3584,2),0)</f>
        <v>58.58</v>
      </c>
      <c r="Q3584" s="7" t="s">
        <v>8337</v>
      </c>
      <c r="R3584" s="7" t="s">
        <v>8338</v>
      </c>
      <c r="S3584" s="13">
        <f t="shared" si="110"/>
        <v>42451.095856481479</v>
      </c>
      <c r="T3584" s="13">
        <f t="shared" si="111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>ROUNDUP((E3585/D3585)*100,0)</f>
        <v>109</v>
      </c>
      <c r="P3585" s="6">
        <f xml:space="preserve"> IFERROR(ROUNDUP(E3585/L3585,2),0)</f>
        <v>135.63</v>
      </c>
      <c r="Q3585" s="7" t="s">
        <v>8337</v>
      </c>
      <c r="R3585" s="7" t="s">
        <v>8338</v>
      </c>
      <c r="S3585" s="13">
        <f t="shared" si="110"/>
        <v>42418.425983796296</v>
      </c>
      <c r="T3585" s="13">
        <f t="shared" si="11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>ROUNDUP((E3586/D3586)*100,0)</f>
        <v>116</v>
      </c>
      <c r="P3586" s="6">
        <f xml:space="preserve"> IFERROR(ROUNDUP(E3586/L3586,2),0)</f>
        <v>30.94</v>
      </c>
      <c r="Q3586" s="7" t="s">
        <v>8337</v>
      </c>
      <c r="R3586" s="7" t="s">
        <v>8338</v>
      </c>
      <c r="S3586" s="13">
        <f t="shared" si="110"/>
        <v>42168.316481481481</v>
      </c>
      <c r="T3586" s="13">
        <f t="shared" si="11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>ROUNDUP((E3587/D3587)*100,0)</f>
        <v>120</v>
      </c>
      <c r="P3587" s="6">
        <f xml:space="preserve"> IFERROR(ROUNDUP(E3587/L3587,2),0)</f>
        <v>176.09</v>
      </c>
      <c r="Q3587" s="7" t="s">
        <v>8337</v>
      </c>
      <c r="R3587" s="7" t="s">
        <v>8338</v>
      </c>
      <c r="S3587" s="13">
        <f t="shared" ref="S3587:S3650" si="112">(((J3587/60)/60)/24)+DATE(1970,1,1)</f>
        <v>41964.716319444444</v>
      </c>
      <c r="T3587" s="13">
        <f t="shared" ref="T3587:T3650" si="113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>ROUNDUP((E3588/D3588)*100,0)</f>
        <v>110</v>
      </c>
      <c r="P3588" s="6">
        <f xml:space="preserve"> IFERROR(ROUNDUP(E3588/L3588,2),0)</f>
        <v>151.98999999999998</v>
      </c>
      <c r="Q3588" s="7" t="s">
        <v>8337</v>
      </c>
      <c r="R3588" s="7" t="s">
        <v>8338</v>
      </c>
      <c r="S3588" s="13">
        <f t="shared" si="112"/>
        <v>42576.697569444441</v>
      </c>
      <c r="T3588" s="13">
        <f t="shared" si="11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>ROUNDUP((E3589/D3589)*100,0)</f>
        <v>127</v>
      </c>
      <c r="P3589" s="6">
        <f xml:space="preserve"> IFERROR(ROUNDUP(E3589/L3589,2),0)</f>
        <v>22.610000000000003</v>
      </c>
      <c r="Q3589" s="7" t="s">
        <v>8337</v>
      </c>
      <c r="R3589" s="7" t="s">
        <v>8338</v>
      </c>
      <c r="S3589" s="13">
        <f t="shared" si="112"/>
        <v>42503.539976851855</v>
      </c>
      <c r="T3589" s="13">
        <f t="shared" si="11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>ROUNDUP((E3590/D3590)*100,0)</f>
        <v>101</v>
      </c>
      <c r="P3590" s="6">
        <f xml:space="preserve"> IFERROR(ROUNDUP(E3590/L3590,2),0)</f>
        <v>18.28</v>
      </c>
      <c r="Q3590" s="7" t="s">
        <v>8337</v>
      </c>
      <c r="R3590" s="7" t="s">
        <v>8338</v>
      </c>
      <c r="S3590" s="13">
        <f t="shared" si="112"/>
        <v>42101.828819444447</v>
      </c>
      <c r="T3590" s="13">
        <f t="shared" si="11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>ROUNDUP((E3591/D3591)*100,0)</f>
        <v>128</v>
      </c>
      <c r="P3591" s="6">
        <f xml:space="preserve"> IFERROR(ROUNDUP(E3591/L3591,2),0)</f>
        <v>82.26</v>
      </c>
      <c r="Q3591" s="7" t="s">
        <v>8337</v>
      </c>
      <c r="R3591" s="7" t="s">
        <v>8338</v>
      </c>
      <c r="S3591" s="13">
        <f t="shared" si="112"/>
        <v>42125.647534722222</v>
      </c>
      <c r="T3591" s="13">
        <f t="shared" si="11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>ROUNDUP((E3592/D3592)*100,0)</f>
        <v>101</v>
      </c>
      <c r="P3592" s="6">
        <f xml:space="preserve"> IFERROR(ROUNDUP(E3592/L3592,2),0)</f>
        <v>68.540000000000006</v>
      </c>
      <c r="Q3592" s="7" t="s">
        <v>8337</v>
      </c>
      <c r="R3592" s="7" t="s">
        <v>8338</v>
      </c>
      <c r="S3592" s="13">
        <f t="shared" si="112"/>
        <v>41902.333726851852</v>
      </c>
      <c r="T3592" s="13">
        <f t="shared" si="113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>ROUNDUP((E3593/D3593)*100,0)</f>
        <v>175</v>
      </c>
      <c r="P3593" s="6">
        <f xml:space="preserve"> IFERROR(ROUNDUP(E3593/L3593,2),0)</f>
        <v>68.06</v>
      </c>
      <c r="Q3593" s="7" t="s">
        <v>8337</v>
      </c>
      <c r="R3593" s="7" t="s">
        <v>8338</v>
      </c>
      <c r="S3593" s="13">
        <f t="shared" si="112"/>
        <v>42003.948425925926</v>
      </c>
      <c r="T3593" s="13">
        <f t="shared" si="11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>ROUNDUP((E3594/D3594)*100,0)</f>
        <v>128</v>
      </c>
      <c r="P3594" s="6">
        <f xml:space="preserve"> IFERROR(ROUNDUP(E3594/L3594,2),0)</f>
        <v>72.72</v>
      </c>
      <c r="Q3594" s="7" t="s">
        <v>8337</v>
      </c>
      <c r="R3594" s="7" t="s">
        <v>8338</v>
      </c>
      <c r="S3594" s="13">
        <f t="shared" si="112"/>
        <v>41988.829942129625</v>
      </c>
      <c r="T3594" s="13">
        <f t="shared" si="11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>ROUNDUP((E3595/D3595)*100,0)</f>
        <v>111</v>
      </c>
      <c r="P3595" s="6">
        <f xml:space="preserve"> IFERROR(ROUNDUP(E3595/L3595,2),0)</f>
        <v>77.190000000000012</v>
      </c>
      <c r="Q3595" s="7" t="s">
        <v>8337</v>
      </c>
      <c r="R3595" s="7" t="s">
        <v>8338</v>
      </c>
      <c r="S3595" s="13">
        <f t="shared" si="112"/>
        <v>41974.898599537039</v>
      </c>
      <c r="T3595" s="13">
        <f t="shared" si="11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>ROUNDUP((E3596/D3596)*100,0)</f>
        <v>126</v>
      </c>
      <c r="P3596" s="6">
        <f xml:space="preserve"> IFERROR(ROUNDUP(E3596/L3596,2),0)</f>
        <v>55.98</v>
      </c>
      <c r="Q3596" s="7" t="s">
        <v>8337</v>
      </c>
      <c r="R3596" s="7" t="s">
        <v>8338</v>
      </c>
      <c r="S3596" s="13">
        <f t="shared" si="112"/>
        <v>42592.066921296297</v>
      </c>
      <c r="T3596" s="13">
        <f t="shared" si="11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>ROUNDUP((E3597/D3597)*100,0)</f>
        <v>119</v>
      </c>
      <c r="P3597" s="6">
        <f xml:space="preserve"> IFERROR(ROUNDUP(E3597/L3597,2),0)</f>
        <v>49.699999999999996</v>
      </c>
      <c r="Q3597" s="7" t="s">
        <v>8337</v>
      </c>
      <c r="R3597" s="7" t="s">
        <v>8338</v>
      </c>
      <c r="S3597" s="13">
        <f t="shared" si="112"/>
        <v>42050.008368055554</v>
      </c>
      <c r="T3597" s="13">
        <f t="shared" si="11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>ROUNDUP((E3598/D3598)*100,0)</f>
        <v>108</v>
      </c>
      <c r="P3598" s="6">
        <f xml:space="preserve"> IFERROR(ROUNDUP(E3598/L3598,2),0)</f>
        <v>79</v>
      </c>
      <c r="Q3598" s="7" t="s">
        <v>8337</v>
      </c>
      <c r="R3598" s="7" t="s">
        <v>8338</v>
      </c>
      <c r="S3598" s="13">
        <f t="shared" si="112"/>
        <v>41856.715069444443</v>
      </c>
      <c r="T3598" s="13">
        <f t="shared" si="11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>ROUNDUP((E3599/D3599)*100,0)</f>
        <v>103</v>
      </c>
      <c r="P3599" s="6">
        <f xml:space="preserve"> IFERROR(ROUNDUP(E3599/L3599,2),0)</f>
        <v>77.73</v>
      </c>
      <c r="Q3599" s="7" t="s">
        <v>8337</v>
      </c>
      <c r="R3599" s="7" t="s">
        <v>8338</v>
      </c>
      <c r="S3599" s="13">
        <f t="shared" si="112"/>
        <v>42417.585532407407</v>
      </c>
      <c r="T3599" s="13">
        <f t="shared" si="11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>ROUNDUP((E3600/D3600)*100,0)</f>
        <v>111</v>
      </c>
      <c r="P3600" s="6">
        <f xml:space="preserve"> IFERROR(ROUNDUP(E3600/L3600,2),0)</f>
        <v>40.78</v>
      </c>
      <c r="Q3600" s="7" t="s">
        <v>8337</v>
      </c>
      <c r="R3600" s="7" t="s">
        <v>8338</v>
      </c>
      <c r="S3600" s="13">
        <f t="shared" si="112"/>
        <v>41866.79886574074</v>
      </c>
      <c r="T3600" s="13">
        <f t="shared" si="11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>ROUNDUP((E3601/D3601)*100,0)</f>
        <v>202</v>
      </c>
      <c r="P3601" s="6">
        <f xml:space="preserve"> IFERROR(ROUNDUP(E3601/L3601,2),0)</f>
        <v>59.419999999999995</v>
      </c>
      <c r="Q3601" s="7" t="s">
        <v>8337</v>
      </c>
      <c r="R3601" s="7" t="s">
        <v>8338</v>
      </c>
      <c r="S3601" s="13">
        <f t="shared" si="112"/>
        <v>42220.79487268519</v>
      </c>
      <c r="T3601" s="13">
        <f t="shared" si="11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>ROUNDUP((E3602/D3602)*100,0)</f>
        <v>130</v>
      </c>
      <c r="P3602" s="6">
        <f xml:space="preserve"> IFERROR(ROUNDUP(E3602/L3602,2),0)</f>
        <v>3.25</v>
      </c>
      <c r="Q3602" s="7" t="s">
        <v>8337</v>
      </c>
      <c r="R3602" s="7" t="s">
        <v>8338</v>
      </c>
      <c r="S3602" s="13">
        <f t="shared" si="112"/>
        <v>42628.849120370374</v>
      </c>
      <c r="T3602" s="13">
        <f t="shared" si="11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>ROUNDUP((E3603/D3603)*100,0)</f>
        <v>105</v>
      </c>
      <c r="P3603" s="6">
        <f xml:space="preserve"> IFERROR(ROUNDUP(E3603/L3603,2),0)</f>
        <v>39.379999999999995</v>
      </c>
      <c r="Q3603" s="7" t="s">
        <v>8337</v>
      </c>
      <c r="R3603" s="7" t="s">
        <v>8338</v>
      </c>
      <c r="S3603" s="13">
        <f t="shared" si="112"/>
        <v>41990.99863425926</v>
      </c>
      <c r="T3603" s="13">
        <f t="shared" si="11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>ROUNDUP((E3604/D3604)*100,0)</f>
        <v>101</v>
      </c>
      <c r="P3604" s="6">
        <f xml:space="preserve"> IFERROR(ROUNDUP(E3604/L3604,2),0)</f>
        <v>81.680000000000007</v>
      </c>
      <c r="Q3604" s="7" t="s">
        <v>8337</v>
      </c>
      <c r="R3604" s="7" t="s">
        <v>8338</v>
      </c>
      <c r="S3604" s="13">
        <f t="shared" si="112"/>
        <v>42447.894432870366</v>
      </c>
      <c r="T3604" s="13">
        <f t="shared" si="113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>ROUNDUP((E3605/D3605)*100,0)</f>
        <v>171</v>
      </c>
      <c r="P3605" s="6">
        <f xml:space="preserve"> IFERROR(ROUNDUP(E3605/L3605,2),0)</f>
        <v>44.919999999999995</v>
      </c>
      <c r="Q3605" s="7" t="s">
        <v>8337</v>
      </c>
      <c r="R3605" s="7" t="s">
        <v>8338</v>
      </c>
      <c r="S3605" s="13">
        <f t="shared" si="112"/>
        <v>42283.864351851851</v>
      </c>
      <c r="T3605" s="13">
        <f t="shared" si="113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>ROUNDUP((E3606/D3606)*100,0)</f>
        <v>113</v>
      </c>
      <c r="P3606" s="6">
        <f xml:space="preserve"> IFERROR(ROUNDUP(E3606/L3606,2),0)</f>
        <v>49.059999999999995</v>
      </c>
      <c r="Q3606" s="7" t="s">
        <v>8337</v>
      </c>
      <c r="R3606" s="7" t="s">
        <v>8338</v>
      </c>
      <c r="S3606" s="13">
        <f t="shared" si="112"/>
        <v>42483.015694444446</v>
      </c>
      <c r="T3606" s="13">
        <f t="shared" si="11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>ROUNDUP((E3607/D3607)*100,0)</f>
        <v>184</v>
      </c>
      <c r="P3607" s="6">
        <f xml:space="preserve"> IFERROR(ROUNDUP(E3607/L3607,2),0)</f>
        <v>30.67</v>
      </c>
      <c r="Q3607" s="7" t="s">
        <v>8337</v>
      </c>
      <c r="R3607" s="7" t="s">
        <v>8338</v>
      </c>
      <c r="S3607" s="13">
        <f t="shared" si="112"/>
        <v>42383.793124999997</v>
      </c>
      <c r="T3607" s="13">
        <f t="shared" si="113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>ROUNDUP((E3608/D3608)*100,0)</f>
        <v>131</v>
      </c>
      <c r="P3608" s="6">
        <f xml:space="preserve"> IFERROR(ROUNDUP(E3608/L3608,2),0)</f>
        <v>61.07</v>
      </c>
      <c r="Q3608" s="7" t="s">
        <v>8337</v>
      </c>
      <c r="R3608" s="7" t="s">
        <v>8338</v>
      </c>
      <c r="S3608" s="13">
        <f t="shared" si="112"/>
        <v>42566.604826388888</v>
      </c>
      <c r="T3608" s="13">
        <f t="shared" si="11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>ROUNDUP((E3609/D3609)*100,0)</f>
        <v>106</v>
      </c>
      <c r="P3609" s="6">
        <f xml:space="preserve"> IFERROR(ROUNDUP(E3609/L3609,2),0)</f>
        <v>29</v>
      </c>
      <c r="Q3609" s="7" t="s">
        <v>8337</v>
      </c>
      <c r="R3609" s="7" t="s">
        <v>8338</v>
      </c>
      <c r="S3609" s="13">
        <f t="shared" si="112"/>
        <v>42338.963912037041</v>
      </c>
      <c r="T3609" s="13">
        <f t="shared" si="11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>ROUNDUP((E3610/D3610)*100,0)</f>
        <v>100</v>
      </c>
      <c r="P3610" s="6">
        <f xml:space="preserve"> IFERROR(ROUNDUP(E3610/L3610,2),0)</f>
        <v>29.630000000000003</v>
      </c>
      <c r="Q3610" s="7" t="s">
        <v>8337</v>
      </c>
      <c r="R3610" s="7" t="s">
        <v>8338</v>
      </c>
      <c r="S3610" s="13">
        <f t="shared" si="112"/>
        <v>42506.709375000006</v>
      </c>
      <c r="T3610" s="13">
        <f t="shared" si="113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>ROUNDUP((E3611/D3611)*100,0)</f>
        <v>154</v>
      </c>
      <c r="P3611" s="6">
        <f xml:space="preserve"> IFERROR(ROUNDUP(E3611/L3611,2),0)</f>
        <v>143.1</v>
      </c>
      <c r="Q3611" s="7" t="s">
        <v>8337</v>
      </c>
      <c r="R3611" s="7" t="s">
        <v>8338</v>
      </c>
      <c r="S3611" s="13">
        <f t="shared" si="112"/>
        <v>42429.991724537031</v>
      </c>
      <c r="T3611" s="13">
        <f t="shared" si="11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>ROUNDUP((E3612/D3612)*100,0)</f>
        <v>163</v>
      </c>
      <c r="P3612" s="6">
        <f xml:space="preserve"> IFERROR(ROUNDUP(E3612/L3612,2),0)</f>
        <v>52.36</v>
      </c>
      <c r="Q3612" s="7" t="s">
        <v>8337</v>
      </c>
      <c r="R3612" s="7" t="s">
        <v>8338</v>
      </c>
      <c r="S3612" s="13">
        <f t="shared" si="112"/>
        <v>42203.432129629626</v>
      </c>
      <c r="T3612" s="13">
        <f t="shared" si="113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>ROUNDUP((E3613/D3613)*100,0)</f>
        <v>136</v>
      </c>
      <c r="P3613" s="6">
        <f xml:space="preserve"> IFERROR(ROUNDUP(E3613/L3613,2),0)</f>
        <v>66.67</v>
      </c>
      <c r="Q3613" s="7" t="s">
        <v>8337</v>
      </c>
      <c r="R3613" s="7" t="s">
        <v>8338</v>
      </c>
      <c r="S3613" s="13">
        <f t="shared" si="112"/>
        <v>42072.370381944449</v>
      </c>
      <c r="T3613" s="13">
        <f t="shared" si="11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>ROUNDUP((E3614/D3614)*100,0)</f>
        <v>145</v>
      </c>
      <c r="P3614" s="6">
        <f xml:space="preserve"> IFERROR(ROUNDUP(E3614/L3614,2),0)</f>
        <v>126.67</v>
      </c>
      <c r="Q3614" s="7" t="s">
        <v>8337</v>
      </c>
      <c r="R3614" s="7" t="s">
        <v>8338</v>
      </c>
      <c r="S3614" s="13">
        <f t="shared" si="112"/>
        <v>41789.726979166669</v>
      </c>
      <c r="T3614" s="13">
        <f t="shared" si="11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>ROUNDUP((E3615/D3615)*100,0)</f>
        <v>100</v>
      </c>
      <c r="P3615" s="6">
        <f xml:space="preserve"> IFERROR(ROUNDUP(E3615/L3615,2),0)</f>
        <v>62.5</v>
      </c>
      <c r="Q3615" s="7" t="s">
        <v>8337</v>
      </c>
      <c r="R3615" s="7" t="s">
        <v>8338</v>
      </c>
      <c r="S3615" s="13">
        <f t="shared" si="112"/>
        <v>41788.58997685185</v>
      </c>
      <c r="T3615" s="13">
        <f t="shared" si="11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>ROUNDUP((E3616/D3616)*100,0)</f>
        <v>101</v>
      </c>
      <c r="P3616" s="6">
        <f xml:space="preserve"> IFERROR(ROUNDUP(E3616/L3616,2),0)</f>
        <v>35.5</v>
      </c>
      <c r="Q3616" s="7" t="s">
        <v>8337</v>
      </c>
      <c r="R3616" s="7" t="s">
        <v>8338</v>
      </c>
      <c r="S3616" s="13">
        <f t="shared" si="112"/>
        <v>42144.041851851856</v>
      </c>
      <c r="T3616" s="13">
        <f t="shared" si="113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>ROUNDUP((E3617/D3617)*100,0)</f>
        <v>107</v>
      </c>
      <c r="P3617" s="6">
        <f xml:space="preserve"> IFERROR(ROUNDUP(E3617/L3617,2),0)</f>
        <v>37.089999999999996</v>
      </c>
      <c r="Q3617" s="7" t="s">
        <v>8337</v>
      </c>
      <c r="R3617" s="7" t="s">
        <v>8338</v>
      </c>
      <c r="S3617" s="13">
        <f t="shared" si="112"/>
        <v>42318.593703703707</v>
      </c>
      <c r="T3617" s="13">
        <f t="shared" si="11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>ROUNDUP((E3618/D3618)*100,0)</f>
        <v>125</v>
      </c>
      <c r="P3618" s="6">
        <f xml:space="preserve"> IFERROR(ROUNDUP(E3618/L3618,2),0)</f>
        <v>69.34</v>
      </c>
      <c r="Q3618" s="7" t="s">
        <v>8337</v>
      </c>
      <c r="R3618" s="7" t="s">
        <v>8338</v>
      </c>
      <c r="S3618" s="13">
        <f t="shared" si="112"/>
        <v>42052.949814814812</v>
      </c>
      <c r="T3618" s="13">
        <f t="shared" si="113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>ROUNDUP((E3619/D3619)*100,0)</f>
        <v>119</v>
      </c>
      <c r="P3619" s="6">
        <f xml:space="preserve"> IFERROR(ROUNDUP(E3619/L3619,2),0)</f>
        <v>17.260000000000002</v>
      </c>
      <c r="Q3619" s="7" t="s">
        <v>8337</v>
      </c>
      <c r="R3619" s="7" t="s">
        <v>8338</v>
      </c>
      <c r="S3619" s="13">
        <f t="shared" si="112"/>
        <v>42779.610289351855</v>
      </c>
      <c r="T3619" s="13">
        <f t="shared" si="113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>ROUNDUP((E3620/D3620)*100,0)</f>
        <v>101</v>
      </c>
      <c r="P3620" s="6">
        <f xml:space="preserve"> IFERROR(ROUNDUP(E3620/L3620,2),0)</f>
        <v>36.08</v>
      </c>
      <c r="Q3620" s="7" t="s">
        <v>8337</v>
      </c>
      <c r="R3620" s="7" t="s">
        <v>8338</v>
      </c>
      <c r="S3620" s="13">
        <f t="shared" si="112"/>
        <v>42128.627893518518</v>
      </c>
      <c r="T3620" s="13">
        <f t="shared" si="113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>ROUNDUP((E3621/D3621)*100,0)</f>
        <v>113</v>
      </c>
      <c r="P3621" s="6">
        <f xml:space="preserve"> IFERROR(ROUNDUP(E3621/L3621,2),0)</f>
        <v>66.48</v>
      </c>
      <c r="Q3621" s="7" t="s">
        <v>8337</v>
      </c>
      <c r="R3621" s="7" t="s">
        <v>8338</v>
      </c>
      <c r="S3621" s="13">
        <f t="shared" si="112"/>
        <v>42661.132245370376</v>
      </c>
      <c r="T3621" s="13">
        <f t="shared" si="113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>ROUNDUP((E3622/D3622)*100,0)</f>
        <v>106</v>
      </c>
      <c r="P3622" s="6">
        <f xml:space="preserve"> IFERROR(ROUNDUP(E3622/L3622,2),0)</f>
        <v>56.07</v>
      </c>
      <c r="Q3622" s="7" t="s">
        <v>8337</v>
      </c>
      <c r="R3622" s="7" t="s">
        <v>8338</v>
      </c>
      <c r="S3622" s="13">
        <f t="shared" si="112"/>
        <v>42037.938206018516</v>
      </c>
      <c r="T3622" s="13">
        <f t="shared" si="113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>ROUNDUP((E3623/D3623)*100,0)</f>
        <v>110</v>
      </c>
      <c r="P3623" s="6">
        <f xml:space="preserve"> IFERROR(ROUNDUP(E3623/L3623,2),0)</f>
        <v>47.03</v>
      </c>
      <c r="Q3623" s="7" t="s">
        <v>8337</v>
      </c>
      <c r="R3623" s="7" t="s">
        <v>8338</v>
      </c>
      <c r="S3623" s="13">
        <f t="shared" si="112"/>
        <v>42619.935694444444</v>
      </c>
      <c r="T3623" s="13">
        <f t="shared" si="11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>ROUNDUP((E3624/D3624)*100,0)</f>
        <v>101</v>
      </c>
      <c r="P3624" s="6">
        <f xml:space="preserve"> IFERROR(ROUNDUP(E3624/L3624,2),0)</f>
        <v>47.669999999999995</v>
      </c>
      <c r="Q3624" s="7" t="s">
        <v>8337</v>
      </c>
      <c r="R3624" s="7" t="s">
        <v>8338</v>
      </c>
      <c r="S3624" s="13">
        <f t="shared" si="112"/>
        <v>41877.221886574072</v>
      </c>
      <c r="T3624" s="13">
        <f t="shared" si="113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>ROUNDUP((E3625/D3625)*100,0)</f>
        <v>120</v>
      </c>
      <c r="P3625" s="6">
        <f xml:space="preserve"> IFERROR(ROUNDUP(E3625/L3625,2),0)</f>
        <v>88.240000000000009</v>
      </c>
      <c r="Q3625" s="7" t="s">
        <v>8337</v>
      </c>
      <c r="R3625" s="7" t="s">
        <v>8338</v>
      </c>
      <c r="S3625" s="13">
        <f t="shared" si="112"/>
        <v>41828.736921296295</v>
      </c>
      <c r="T3625" s="13">
        <f t="shared" si="11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>ROUNDUP((E3626/D3626)*100,0)</f>
        <v>105</v>
      </c>
      <c r="P3626" s="6">
        <f xml:space="preserve"> IFERROR(ROUNDUP(E3626/L3626,2),0)</f>
        <v>80.72</v>
      </c>
      <c r="Q3626" s="7" t="s">
        <v>8337</v>
      </c>
      <c r="R3626" s="7" t="s">
        <v>8338</v>
      </c>
      <c r="S3626" s="13">
        <f t="shared" si="112"/>
        <v>42545.774189814809</v>
      </c>
      <c r="T3626" s="13">
        <f t="shared" si="11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>ROUNDUP((E3627/D3627)*100,0)</f>
        <v>103</v>
      </c>
      <c r="P3627" s="6">
        <f xml:space="preserve"> IFERROR(ROUNDUP(E3627/L3627,2),0)</f>
        <v>39.489999999999995</v>
      </c>
      <c r="Q3627" s="7" t="s">
        <v>8337</v>
      </c>
      <c r="R3627" s="7" t="s">
        <v>8338</v>
      </c>
      <c r="S3627" s="13">
        <f t="shared" si="112"/>
        <v>42157.652511574073</v>
      </c>
      <c r="T3627" s="13">
        <f t="shared" si="113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>ROUNDUP((E3628/D3628)*100,0)</f>
        <v>102</v>
      </c>
      <c r="P3628" s="6">
        <f xml:space="preserve"> IFERROR(ROUNDUP(E3628/L3628,2),0)</f>
        <v>84.86</v>
      </c>
      <c r="Q3628" s="7" t="s">
        <v>8337</v>
      </c>
      <c r="R3628" s="7" t="s">
        <v>8338</v>
      </c>
      <c r="S3628" s="13">
        <f t="shared" si="112"/>
        <v>41846.667326388888</v>
      </c>
      <c r="T3628" s="13">
        <f t="shared" si="113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>ROUNDUP((E3629/D3629)*100,0)</f>
        <v>100</v>
      </c>
      <c r="P3629" s="6">
        <f xml:space="preserve"> IFERROR(ROUNDUP(E3629/L3629,2),0)</f>
        <v>68.97</v>
      </c>
      <c r="Q3629" s="7" t="s">
        <v>8337</v>
      </c>
      <c r="R3629" s="7" t="s">
        <v>8338</v>
      </c>
      <c r="S3629" s="13">
        <f t="shared" si="112"/>
        <v>42460.741747685184</v>
      </c>
      <c r="T3629" s="13">
        <f t="shared" si="113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>ROUNDUP((E3630/D3630)*100,0)</f>
        <v>0</v>
      </c>
      <c r="P3630" s="6">
        <f xml:space="preserve"> IFERROR(ROUNDUP(E3630/L3630,2),0)</f>
        <v>0</v>
      </c>
      <c r="Q3630" s="7" t="s">
        <v>8337</v>
      </c>
      <c r="R3630" s="7" t="s">
        <v>8362</v>
      </c>
      <c r="S3630" s="13">
        <f t="shared" si="112"/>
        <v>42291.833287037036</v>
      </c>
      <c r="T3630" s="13">
        <f t="shared" si="11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>ROUNDUP((E3631/D3631)*100,0)</f>
        <v>1</v>
      </c>
      <c r="P3631" s="6">
        <f xml:space="preserve"> IFERROR(ROUNDUP(E3631/L3631,2),0)</f>
        <v>1</v>
      </c>
      <c r="Q3631" s="7" t="s">
        <v>8337</v>
      </c>
      <c r="R3631" s="7" t="s">
        <v>8362</v>
      </c>
      <c r="S3631" s="13">
        <f t="shared" si="112"/>
        <v>42437.094490740739</v>
      </c>
      <c r="T3631" s="13">
        <f t="shared" si="113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>ROUNDUP((E3632/D3632)*100,0)</f>
        <v>1</v>
      </c>
      <c r="P3632" s="6">
        <f xml:space="preserve"> IFERROR(ROUNDUP(E3632/L3632,2),0)</f>
        <v>1</v>
      </c>
      <c r="Q3632" s="7" t="s">
        <v>8337</v>
      </c>
      <c r="R3632" s="7" t="s">
        <v>8362</v>
      </c>
      <c r="S3632" s="13">
        <f t="shared" si="112"/>
        <v>41942.84710648148</v>
      </c>
      <c r="T3632" s="13">
        <f t="shared" si="11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>ROUNDUP((E3633/D3633)*100,0)</f>
        <v>52</v>
      </c>
      <c r="P3633" s="6">
        <f xml:space="preserve"> IFERROR(ROUNDUP(E3633/L3633,2),0)</f>
        <v>147.88999999999999</v>
      </c>
      <c r="Q3633" s="7" t="s">
        <v>8337</v>
      </c>
      <c r="R3633" s="7" t="s">
        <v>8362</v>
      </c>
      <c r="S3633" s="13">
        <f t="shared" si="112"/>
        <v>41880.753437499996</v>
      </c>
      <c r="T3633" s="13">
        <f t="shared" si="113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>ROUNDUP((E3634/D3634)*100,0)</f>
        <v>20</v>
      </c>
      <c r="P3634" s="6">
        <f xml:space="preserve"> IFERROR(ROUNDUP(E3634/L3634,2),0)</f>
        <v>100</v>
      </c>
      <c r="Q3634" s="7" t="s">
        <v>8337</v>
      </c>
      <c r="R3634" s="7" t="s">
        <v>8362</v>
      </c>
      <c r="S3634" s="13">
        <f t="shared" si="112"/>
        <v>41946.936909722222</v>
      </c>
      <c r="T3634" s="13">
        <f t="shared" si="11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>ROUNDUP((E3635/D3635)*100,0)</f>
        <v>36</v>
      </c>
      <c r="P3635" s="6">
        <f xml:space="preserve"> IFERROR(ROUNDUP(E3635/L3635,2),0)</f>
        <v>56.839999999999996</v>
      </c>
      <c r="Q3635" s="7" t="s">
        <v>8337</v>
      </c>
      <c r="R3635" s="7" t="s">
        <v>8362</v>
      </c>
      <c r="S3635" s="13">
        <f t="shared" si="112"/>
        <v>42649.623460648145</v>
      </c>
      <c r="T3635" s="13">
        <f t="shared" si="113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>ROUNDUP((E3636/D3636)*100,0)</f>
        <v>5</v>
      </c>
      <c r="P3636" s="6">
        <f xml:space="preserve"> IFERROR(ROUNDUP(E3636/L3636,2),0)</f>
        <v>176.95</v>
      </c>
      <c r="Q3636" s="7" t="s">
        <v>8337</v>
      </c>
      <c r="R3636" s="7" t="s">
        <v>8362</v>
      </c>
      <c r="S3636" s="13">
        <f t="shared" si="112"/>
        <v>42701.166365740741</v>
      </c>
      <c r="T3636" s="13">
        <f t="shared" si="11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>ROUNDUP((E3637/D3637)*100,0)</f>
        <v>37</v>
      </c>
      <c r="P3637" s="6">
        <f xml:space="preserve"> IFERROR(ROUNDUP(E3637/L3637,2),0)</f>
        <v>127.6</v>
      </c>
      <c r="Q3637" s="7" t="s">
        <v>8337</v>
      </c>
      <c r="R3637" s="7" t="s">
        <v>8362</v>
      </c>
      <c r="S3637" s="13">
        <f t="shared" si="112"/>
        <v>42450.88282407407</v>
      </c>
      <c r="T3637" s="13">
        <f t="shared" si="11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>ROUNDUP((E3638/D3638)*100,0)</f>
        <v>0</v>
      </c>
      <c r="P3638" s="6">
        <f xml:space="preserve"> IFERROR(ROUNDUP(E3638/L3638,2),0)</f>
        <v>0</v>
      </c>
      <c r="Q3638" s="7" t="s">
        <v>8337</v>
      </c>
      <c r="R3638" s="7" t="s">
        <v>8362</v>
      </c>
      <c r="S3638" s="13">
        <f t="shared" si="112"/>
        <v>42226.694780092599</v>
      </c>
      <c r="T3638" s="13">
        <f t="shared" si="11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>ROUNDUP((E3639/D3639)*100,0)</f>
        <v>31</v>
      </c>
      <c r="P3639" s="6">
        <f xml:space="preserve"> IFERROR(ROUNDUP(E3639/L3639,2),0)</f>
        <v>66.150000000000006</v>
      </c>
      <c r="Q3639" s="7" t="s">
        <v>8337</v>
      </c>
      <c r="R3639" s="7" t="s">
        <v>8362</v>
      </c>
      <c r="S3639" s="13">
        <f t="shared" si="112"/>
        <v>41975.700636574074</v>
      </c>
      <c r="T3639" s="13">
        <f t="shared" si="11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>ROUNDUP((E3640/D3640)*100,0)</f>
        <v>7</v>
      </c>
      <c r="P3640" s="6">
        <f xml:space="preserve"> IFERROR(ROUNDUP(E3640/L3640,2),0)</f>
        <v>108</v>
      </c>
      <c r="Q3640" s="7" t="s">
        <v>8337</v>
      </c>
      <c r="R3640" s="7" t="s">
        <v>8362</v>
      </c>
      <c r="S3640" s="13">
        <f t="shared" si="112"/>
        <v>42053.672824074078</v>
      </c>
      <c r="T3640" s="13">
        <f t="shared" si="11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>ROUNDUP((E3641/D3641)*100,0)</f>
        <v>1</v>
      </c>
      <c r="P3641" s="6">
        <f xml:space="preserve"> IFERROR(ROUNDUP(E3641/L3641,2),0)</f>
        <v>1</v>
      </c>
      <c r="Q3641" s="7" t="s">
        <v>8337</v>
      </c>
      <c r="R3641" s="7" t="s">
        <v>8362</v>
      </c>
      <c r="S3641" s="13">
        <f t="shared" si="112"/>
        <v>42590.677152777775</v>
      </c>
      <c r="T3641" s="13">
        <f t="shared" si="11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>ROUNDUP((E3642/D3642)*100,0)</f>
        <v>6</v>
      </c>
      <c r="P3642" s="6">
        <f xml:space="preserve"> IFERROR(ROUNDUP(E3642/L3642,2),0)</f>
        <v>18.34</v>
      </c>
      <c r="Q3642" s="7" t="s">
        <v>8337</v>
      </c>
      <c r="R3642" s="7" t="s">
        <v>8362</v>
      </c>
      <c r="S3642" s="13">
        <f t="shared" si="112"/>
        <v>42104.781597222223</v>
      </c>
      <c r="T3642" s="13">
        <f t="shared" si="113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>ROUNDUP((E3643/D3643)*100,0)</f>
        <v>0</v>
      </c>
      <c r="P3643" s="6">
        <f xml:space="preserve"> IFERROR(ROUNDUP(E3643/L3643,2),0)</f>
        <v>0</v>
      </c>
      <c r="Q3643" s="7" t="s">
        <v>8337</v>
      </c>
      <c r="R3643" s="7" t="s">
        <v>8362</v>
      </c>
      <c r="S3643" s="13">
        <f t="shared" si="112"/>
        <v>41899.627071759263</v>
      </c>
      <c r="T3643" s="13">
        <f t="shared" si="11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>ROUNDUP((E3644/D3644)*100,0)</f>
        <v>3</v>
      </c>
      <c r="P3644" s="6">
        <f xml:space="preserve"> IFERROR(ROUNDUP(E3644/L3644,2),0)</f>
        <v>7.5</v>
      </c>
      <c r="Q3644" s="7" t="s">
        <v>8337</v>
      </c>
      <c r="R3644" s="7" t="s">
        <v>8362</v>
      </c>
      <c r="S3644" s="13">
        <f t="shared" si="112"/>
        <v>42297.816284722227</v>
      </c>
      <c r="T3644" s="13">
        <f t="shared" si="11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>ROUNDUP((E3645/D3645)*100,0)</f>
        <v>0</v>
      </c>
      <c r="P3645" s="6">
        <f xml:space="preserve"> IFERROR(ROUNDUP(E3645/L3645,2),0)</f>
        <v>0</v>
      </c>
      <c r="Q3645" s="7" t="s">
        <v>8337</v>
      </c>
      <c r="R3645" s="7" t="s">
        <v>8362</v>
      </c>
      <c r="S3645" s="13">
        <f t="shared" si="112"/>
        <v>42285.143969907411</v>
      </c>
      <c r="T3645" s="13">
        <f t="shared" si="11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>ROUNDUP((E3646/D3646)*100,0)</f>
        <v>17</v>
      </c>
      <c r="P3646" s="6">
        <f xml:space="preserve"> IFERROR(ROUNDUP(E3646/L3646,2),0)</f>
        <v>68.42</v>
      </c>
      <c r="Q3646" s="7" t="s">
        <v>8337</v>
      </c>
      <c r="R3646" s="7" t="s">
        <v>8362</v>
      </c>
      <c r="S3646" s="13">
        <f t="shared" si="112"/>
        <v>42409.241747685184</v>
      </c>
      <c r="T3646" s="13">
        <f t="shared" si="113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>ROUNDUP((E3647/D3647)*100,0)</f>
        <v>1</v>
      </c>
      <c r="P3647" s="6">
        <f xml:space="preserve"> IFERROR(ROUNDUP(E3647/L3647,2),0)</f>
        <v>1</v>
      </c>
      <c r="Q3647" s="7" t="s">
        <v>8337</v>
      </c>
      <c r="R3647" s="7" t="s">
        <v>8362</v>
      </c>
      <c r="S3647" s="13">
        <f t="shared" si="112"/>
        <v>42665.970347222217</v>
      </c>
      <c r="T3647" s="13">
        <f t="shared" si="11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>ROUNDUP((E3648/D3648)*100,0)</f>
        <v>5</v>
      </c>
      <c r="P3648" s="6">
        <f xml:space="preserve"> IFERROR(ROUNDUP(E3648/L3648,2),0)</f>
        <v>60.129999999999995</v>
      </c>
      <c r="Q3648" s="7" t="s">
        <v>8337</v>
      </c>
      <c r="R3648" s="7" t="s">
        <v>8362</v>
      </c>
      <c r="S3648" s="13">
        <f t="shared" si="112"/>
        <v>42140.421319444446</v>
      </c>
      <c r="T3648" s="13">
        <f t="shared" si="113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>ROUNDUP((E3649/D3649)*100,0)</f>
        <v>6</v>
      </c>
      <c r="P3649" s="6">
        <f xml:space="preserve"> IFERROR(ROUNDUP(E3649/L3649,2),0)</f>
        <v>15</v>
      </c>
      <c r="Q3649" s="7" t="s">
        <v>8337</v>
      </c>
      <c r="R3649" s="7" t="s">
        <v>8362</v>
      </c>
      <c r="S3649" s="13">
        <f t="shared" si="112"/>
        <v>42598.749155092592</v>
      </c>
      <c r="T3649" s="13">
        <f t="shared" si="11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>ROUNDUP((E3650/D3650)*100,0)</f>
        <v>101</v>
      </c>
      <c r="P3650" s="6">
        <f xml:space="preserve"> IFERROR(ROUNDUP(E3650/L3650,2),0)</f>
        <v>550.04999999999995</v>
      </c>
      <c r="Q3650" s="7" t="s">
        <v>8337</v>
      </c>
      <c r="R3650" s="7" t="s">
        <v>8338</v>
      </c>
      <c r="S3650" s="13">
        <f t="shared" si="112"/>
        <v>41887.292187500003</v>
      </c>
      <c r="T3650" s="13">
        <f t="shared" si="11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>ROUNDUP((E3651/D3651)*100,0)</f>
        <v>104</v>
      </c>
      <c r="P3651" s="6">
        <f xml:space="preserve"> IFERROR(ROUNDUP(E3651/L3651,2),0)</f>
        <v>97.5</v>
      </c>
      <c r="Q3651" s="7" t="s">
        <v>8337</v>
      </c>
      <c r="R3651" s="7" t="s">
        <v>8338</v>
      </c>
      <c r="S3651" s="13">
        <f t="shared" ref="S3651:S3714" si="114">(((J3651/60)/60)/24)+DATE(1970,1,1)</f>
        <v>41780.712893518517</v>
      </c>
      <c r="T3651" s="13">
        <f t="shared" ref="T3651:T3714" si="115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>ROUNDUP((E3652/D3652)*100,0)</f>
        <v>100</v>
      </c>
      <c r="P3652" s="6">
        <f xml:space="preserve"> IFERROR(ROUNDUP(E3652/L3652,2),0)</f>
        <v>29.42</v>
      </c>
      <c r="Q3652" s="7" t="s">
        <v>8337</v>
      </c>
      <c r="R3652" s="7" t="s">
        <v>8338</v>
      </c>
      <c r="S3652" s="13">
        <f t="shared" si="114"/>
        <v>42381.478981481487</v>
      </c>
      <c r="T3652" s="13">
        <f t="shared" si="11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>ROUNDUP((E3653/D3653)*100,0)</f>
        <v>104</v>
      </c>
      <c r="P3653" s="6">
        <f xml:space="preserve"> IFERROR(ROUNDUP(E3653/L3653,2),0)</f>
        <v>57.78</v>
      </c>
      <c r="Q3653" s="7" t="s">
        <v>8337</v>
      </c>
      <c r="R3653" s="7" t="s">
        <v>8338</v>
      </c>
      <c r="S3653" s="13">
        <f t="shared" si="114"/>
        <v>41828.646319444444</v>
      </c>
      <c r="T3653" s="13">
        <f t="shared" si="115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>ROUNDUP((E3654/D3654)*100,0)</f>
        <v>251</v>
      </c>
      <c r="P3654" s="6">
        <f xml:space="preserve"> IFERROR(ROUNDUP(E3654/L3654,2),0)</f>
        <v>44.239999999999995</v>
      </c>
      <c r="Q3654" s="7" t="s">
        <v>8337</v>
      </c>
      <c r="R3654" s="7" t="s">
        <v>8338</v>
      </c>
      <c r="S3654" s="13">
        <f t="shared" si="114"/>
        <v>42596.644699074073</v>
      </c>
      <c r="T3654" s="13">
        <f t="shared" si="11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>ROUNDUP((E3655/D3655)*100,0)</f>
        <v>101</v>
      </c>
      <c r="P3655" s="6">
        <f xml:space="preserve"> IFERROR(ROUNDUP(E3655/L3655,2),0)</f>
        <v>60.91</v>
      </c>
      <c r="Q3655" s="7" t="s">
        <v>8337</v>
      </c>
      <c r="R3655" s="7" t="s">
        <v>8338</v>
      </c>
      <c r="S3655" s="13">
        <f t="shared" si="114"/>
        <v>42191.363506944443</v>
      </c>
      <c r="T3655" s="13">
        <f t="shared" si="11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>ROUNDUP((E3656/D3656)*100,0)</f>
        <v>175</v>
      </c>
      <c r="P3656" s="6">
        <f xml:space="preserve"> IFERROR(ROUNDUP(E3656/L3656,2),0)</f>
        <v>68.850000000000009</v>
      </c>
      <c r="Q3656" s="7" t="s">
        <v>8337</v>
      </c>
      <c r="R3656" s="7" t="s">
        <v>8338</v>
      </c>
      <c r="S3656" s="13">
        <f t="shared" si="114"/>
        <v>42440.416504629626</v>
      </c>
      <c r="T3656" s="13">
        <f t="shared" si="11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>ROUNDUP((E3657/D3657)*100,0)</f>
        <v>117</v>
      </c>
      <c r="P3657" s="6">
        <f xml:space="preserve"> IFERROR(ROUNDUP(E3657/L3657,2),0)</f>
        <v>73.59</v>
      </c>
      <c r="Q3657" s="7" t="s">
        <v>8337</v>
      </c>
      <c r="R3657" s="7" t="s">
        <v>8338</v>
      </c>
      <c r="S3657" s="13">
        <f t="shared" si="114"/>
        <v>42173.803217592591</v>
      </c>
      <c r="T3657" s="13">
        <f t="shared" si="115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>ROUNDUP((E3658/D3658)*100,0)</f>
        <v>106</v>
      </c>
      <c r="P3658" s="6">
        <f xml:space="preserve"> IFERROR(ROUNDUP(E3658/L3658,2),0)</f>
        <v>115.03</v>
      </c>
      <c r="Q3658" s="7" t="s">
        <v>8337</v>
      </c>
      <c r="R3658" s="7" t="s">
        <v>8338</v>
      </c>
      <c r="S3658" s="13">
        <f t="shared" si="114"/>
        <v>42737.910138888896</v>
      </c>
      <c r="T3658" s="13">
        <f t="shared" si="11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>ROUNDUP((E3659/D3659)*100,0)</f>
        <v>111</v>
      </c>
      <c r="P3659" s="6">
        <f xml:space="preserve"> IFERROR(ROUNDUP(E3659/L3659,2),0)</f>
        <v>110.75</v>
      </c>
      <c r="Q3659" s="7" t="s">
        <v>8337</v>
      </c>
      <c r="R3659" s="7" t="s">
        <v>8338</v>
      </c>
      <c r="S3659" s="13">
        <f t="shared" si="114"/>
        <v>42499.629849537043</v>
      </c>
      <c r="T3659" s="13">
        <f t="shared" si="11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>ROUNDUP((E3660/D3660)*100,0)</f>
        <v>101</v>
      </c>
      <c r="P3660" s="6">
        <f xml:space="preserve"> IFERROR(ROUNDUP(E3660/L3660,2),0)</f>
        <v>75.5</v>
      </c>
      <c r="Q3660" s="7" t="s">
        <v>8337</v>
      </c>
      <c r="R3660" s="7" t="s">
        <v>8338</v>
      </c>
      <c r="S3660" s="13">
        <f t="shared" si="114"/>
        <v>41775.858564814815</v>
      </c>
      <c r="T3660" s="13">
        <f t="shared" si="11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>ROUNDUP((E3661/D3661)*100,0)</f>
        <v>103</v>
      </c>
      <c r="P3661" s="6">
        <f xml:space="preserve"> IFERROR(ROUNDUP(E3661/L3661,2),0)</f>
        <v>235.47</v>
      </c>
      <c r="Q3661" s="7" t="s">
        <v>8337</v>
      </c>
      <c r="R3661" s="7" t="s">
        <v>8338</v>
      </c>
      <c r="S3661" s="13">
        <f t="shared" si="114"/>
        <v>42055.277199074073</v>
      </c>
      <c r="T3661" s="13">
        <f t="shared" si="11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>ROUNDUP((E3662/D3662)*100,0)</f>
        <v>100</v>
      </c>
      <c r="P3662" s="6">
        <f xml:space="preserve"> IFERROR(ROUNDUP(E3662/L3662,2),0)</f>
        <v>11.37</v>
      </c>
      <c r="Q3662" s="7" t="s">
        <v>8337</v>
      </c>
      <c r="R3662" s="7" t="s">
        <v>8338</v>
      </c>
      <c r="S3662" s="13">
        <f t="shared" si="114"/>
        <v>41971.881076388891</v>
      </c>
      <c r="T3662" s="13">
        <f t="shared" si="115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>ROUNDUP((E3663/D3663)*100,0)</f>
        <v>111</v>
      </c>
      <c r="P3663" s="6">
        <f xml:space="preserve"> IFERROR(ROUNDUP(E3663/L3663,2),0)</f>
        <v>92.5</v>
      </c>
      <c r="Q3663" s="7" t="s">
        <v>8337</v>
      </c>
      <c r="R3663" s="7" t="s">
        <v>8338</v>
      </c>
      <c r="S3663" s="13">
        <f t="shared" si="114"/>
        <v>42447.896666666667</v>
      </c>
      <c r="T3663" s="13">
        <f t="shared" si="11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>ROUNDUP((E3664/D3664)*100,0)</f>
        <v>102</v>
      </c>
      <c r="P3664" s="6">
        <f xml:space="preserve"> IFERROR(ROUNDUP(E3664/L3664,2),0)</f>
        <v>202.85</v>
      </c>
      <c r="Q3664" s="7" t="s">
        <v>8337</v>
      </c>
      <c r="R3664" s="7" t="s">
        <v>8338</v>
      </c>
      <c r="S3664" s="13">
        <f t="shared" si="114"/>
        <v>42064.220069444447</v>
      </c>
      <c r="T3664" s="13">
        <f t="shared" si="115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>ROUNDUP((E3665/D3665)*100,0)</f>
        <v>104</v>
      </c>
      <c r="P3665" s="6">
        <f xml:space="preserve"> IFERROR(ROUNDUP(E3665/L3665,2),0)</f>
        <v>26</v>
      </c>
      <c r="Q3665" s="7" t="s">
        <v>8337</v>
      </c>
      <c r="R3665" s="7" t="s">
        <v>8338</v>
      </c>
      <c r="S3665" s="13">
        <f t="shared" si="114"/>
        <v>42665.451736111107</v>
      </c>
      <c r="T3665" s="13">
        <f t="shared" si="115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>ROUNDUP((E3666/D3666)*100,0)</f>
        <v>110</v>
      </c>
      <c r="P3666" s="6">
        <f xml:space="preserve"> IFERROR(ROUNDUP(E3666/L3666,2),0)</f>
        <v>46.059999999999995</v>
      </c>
      <c r="Q3666" s="7" t="s">
        <v>8337</v>
      </c>
      <c r="R3666" s="7" t="s">
        <v>8338</v>
      </c>
      <c r="S3666" s="13">
        <f t="shared" si="114"/>
        <v>42523.248715277776</v>
      </c>
      <c r="T3666" s="13">
        <f t="shared" si="115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>ROUNDUP((E3667/D3667)*100,0)</f>
        <v>116</v>
      </c>
      <c r="P3667" s="6">
        <f xml:space="preserve"> IFERROR(ROUNDUP(E3667/L3667,2),0)</f>
        <v>51</v>
      </c>
      <c r="Q3667" s="7" t="s">
        <v>8337</v>
      </c>
      <c r="R3667" s="7" t="s">
        <v>8338</v>
      </c>
      <c r="S3667" s="13">
        <f t="shared" si="114"/>
        <v>42294.808124999996</v>
      </c>
      <c r="T3667" s="13">
        <f t="shared" si="11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>ROUNDUP((E3668/D3668)*100,0)</f>
        <v>100</v>
      </c>
      <c r="P3668" s="6">
        <f xml:space="preserve"> IFERROR(ROUNDUP(E3668/L3668,2),0)</f>
        <v>31.580000000000002</v>
      </c>
      <c r="Q3668" s="7" t="s">
        <v>8337</v>
      </c>
      <c r="R3668" s="7" t="s">
        <v>8338</v>
      </c>
      <c r="S3668" s="13">
        <f t="shared" si="114"/>
        <v>41822.90488425926</v>
      </c>
      <c r="T3668" s="13">
        <f t="shared" si="115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>ROUNDUP((E3669/D3669)*100,0)</f>
        <v>104</v>
      </c>
      <c r="P3669" s="6">
        <f xml:space="preserve"> IFERROR(ROUNDUP(E3669/L3669,2),0)</f>
        <v>53.37</v>
      </c>
      <c r="Q3669" s="7" t="s">
        <v>8337</v>
      </c>
      <c r="R3669" s="7" t="s">
        <v>8338</v>
      </c>
      <c r="S3669" s="13">
        <f t="shared" si="114"/>
        <v>42173.970127314817</v>
      </c>
      <c r="T3669" s="13">
        <f t="shared" si="11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>ROUNDUP((E3670/D3670)*100,0)</f>
        <v>104</v>
      </c>
      <c r="P3670" s="6">
        <f xml:space="preserve"> IFERROR(ROUNDUP(E3670/L3670,2),0)</f>
        <v>36.97</v>
      </c>
      <c r="Q3670" s="7" t="s">
        <v>8337</v>
      </c>
      <c r="R3670" s="7" t="s">
        <v>8338</v>
      </c>
      <c r="S3670" s="13">
        <f t="shared" si="114"/>
        <v>42185.556157407409</v>
      </c>
      <c r="T3670" s="13">
        <f t="shared" si="115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>ROUNDUP((E3671/D3671)*100,0)</f>
        <v>139</v>
      </c>
      <c r="P3671" s="6">
        <f xml:space="preserve"> IFERROR(ROUNDUP(E3671/L3671,2),0)</f>
        <v>81.300000000000011</v>
      </c>
      <c r="Q3671" s="7" t="s">
        <v>8337</v>
      </c>
      <c r="R3671" s="7" t="s">
        <v>8338</v>
      </c>
      <c r="S3671" s="13">
        <f t="shared" si="114"/>
        <v>42136.675196759257</v>
      </c>
      <c r="T3671" s="13">
        <f t="shared" si="115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>ROUNDUP((E3672/D3672)*100,0)</f>
        <v>110</v>
      </c>
      <c r="P3672" s="6">
        <f xml:space="preserve"> IFERROR(ROUNDUP(E3672/L3672,2),0)</f>
        <v>20.09</v>
      </c>
      <c r="Q3672" s="7" t="s">
        <v>8337</v>
      </c>
      <c r="R3672" s="7" t="s">
        <v>8338</v>
      </c>
      <c r="S3672" s="13">
        <f t="shared" si="114"/>
        <v>42142.514016203699</v>
      </c>
      <c r="T3672" s="13">
        <f t="shared" si="115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>ROUNDUP((E3673/D3673)*100,0)</f>
        <v>101</v>
      </c>
      <c r="P3673" s="6">
        <f xml:space="preserve"> IFERROR(ROUNDUP(E3673/L3673,2),0)</f>
        <v>88.25</v>
      </c>
      <c r="Q3673" s="7" t="s">
        <v>8337</v>
      </c>
      <c r="R3673" s="7" t="s">
        <v>8338</v>
      </c>
      <c r="S3673" s="13">
        <f t="shared" si="114"/>
        <v>41820.62809027778</v>
      </c>
      <c r="T3673" s="13">
        <f t="shared" si="11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>ROUNDUP((E3674/D3674)*100,0)</f>
        <v>102</v>
      </c>
      <c r="P3674" s="6">
        <f xml:space="preserve"> IFERROR(ROUNDUP(E3674/L3674,2),0)</f>
        <v>53.44</v>
      </c>
      <c r="Q3674" s="7" t="s">
        <v>8337</v>
      </c>
      <c r="R3674" s="7" t="s">
        <v>8338</v>
      </c>
      <c r="S3674" s="13">
        <f t="shared" si="114"/>
        <v>41878.946574074071</v>
      </c>
      <c r="T3674" s="13">
        <f t="shared" si="11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>ROUNDUP((E3675/D3675)*100,0)</f>
        <v>114</v>
      </c>
      <c r="P3675" s="6">
        <f xml:space="preserve"> IFERROR(ROUNDUP(E3675/L3675,2),0)</f>
        <v>39.869999999999997</v>
      </c>
      <c r="Q3675" s="7" t="s">
        <v>8337</v>
      </c>
      <c r="R3675" s="7" t="s">
        <v>8338</v>
      </c>
      <c r="S3675" s="13">
        <f t="shared" si="114"/>
        <v>41914.295104166667</v>
      </c>
      <c r="T3675" s="13">
        <f t="shared" si="11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>ROUNDUP((E3676/D3676)*100,0)</f>
        <v>100</v>
      </c>
      <c r="P3676" s="6">
        <f xml:space="preserve"> IFERROR(ROUNDUP(E3676/L3676,2),0)</f>
        <v>145.16999999999999</v>
      </c>
      <c r="Q3676" s="7" t="s">
        <v>8337</v>
      </c>
      <c r="R3676" s="7" t="s">
        <v>8338</v>
      </c>
      <c r="S3676" s="13">
        <f t="shared" si="114"/>
        <v>42556.873020833329</v>
      </c>
      <c r="T3676" s="13">
        <f t="shared" si="11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>ROUNDUP((E3677/D3677)*100,0)</f>
        <v>140</v>
      </c>
      <c r="P3677" s="6">
        <f xml:space="preserve"> IFERROR(ROUNDUP(E3677/L3677,2),0)</f>
        <v>23.34</v>
      </c>
      <c r="Q3677" s="7" t="s">
        <v>8337</v>
      </c>
      <c r="R3677" s="7" t="s">
        <v>8338</v>
      </c>
      <c r="S3677" s="13">
        <f t="shared" si="114"/>
        <v>42493.597013888888</v>
      </c>
      <c r="T3677" s="13">
        <f t="shared" si="115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>ROUNDUP((E3678/D3678)*100,0)</f>
        <v>129</v>
      </c>
      <c r="P3678" s="6">
        <f xml:space="preserve"> IFERROR(ROUNDUP(E3678/L3678,2),0)</f>
        <v>64.38000000000001</v>
      </c>
      <c r="Q3678" s="7" t="s">
        <v>8337</v>
      </c>
      <c r="R3678" s="7" t="s">
        <v>8338</v>
      </c>
      <c r="S3678" s="13">
        <f t="shared" si="114"/>
        <v>41876.815787037034</v>
      </c>
      <c r="T3678" s="13">
        <f t="shared" si="11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>ROUNDUP((E3679/D3679)*100,0)</f>
        <v>103</v>
      </c>
      <c r="P3679" s="6">
        <f xml:space="preserve"> IFERROR(ROUNDUP(E3679/L3679,2),0)</f>
        <v>62.059999999999995</v>
      </c>
      <c r="Q3679" s="7" t="s">
        <v>8337</v>
      </c>
      <c r="R3679" s="7" t="s">
        <v>8338</v>
      </c>
      <c r="S3679" s="13">
        <f t="shared" si="114"/>
        <v>41802.574282407404</v>
      </c>
      <c r="T3679" s="13">
        <f t="shared" si="11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>ROUNDUP((E3680/D3680)*100,0)</f>
        <v>103</v>
      </c>
      <c r="P3680" s="6">
        <f xml:space="preserve"> IFERROR(ROUNDUP(E3680/L3680,2),0)</f>
        <v>66.13000000000001</v>
      </c>
      <c r="Q3680" s="7" t="s">
        <v>8337</v>
      </c>
      <c r="R3680" s="7" t="s">
        <v>8338</v>
      </c>
      <c r="S3680" s="13">
        <f t="shared" si="114"/>
        <v>42120.531226851846</v>
      </c>
      <c r="T3680" s="13">
        <f t="shared" si="115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>ROUNDUP((E3681/D3681)*100,0)</f>
        <v>111</v>
      </c>
      <c r="P3681" s="6">
        <f xml:space="preserve"> IFERROR(ROUNDUP(E3681/L3681,2),0)</f>
        <v>73.400000000000006</v>
      </c>
      <c r="Q3681" s="7" t="s">
        <v>8337</v>
      </c>
      <c r="R3681" s="7" t="s">
        <v>8338</v>
      </c>
      <c r="S3681" s="13">
        <f t="shared" si="114"/>
        <v>41786.761354166665</v>
      </c>
      <c r="T3681" s="13">
        <f t="shared" si="11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>ROUNDUP((E3682/D3682)*100,0)</f>
        <v>113</v>
      </c>
      <c r="P3682" s="6">
        <f xml:space="preserve"> IFERROR(ROUNDUP(E3682/L3682,2),0)</f>
        <v>99.5</v>
      </c>
      <c r="Q3682" s="7" t="s">
        <v>8337</v>
      </c>
      <c r="R3682" s="7" t="s">
        <v>8338</v>
      </c>
      <c r="S3682" s="13">
        <f t="shared" si="114"/>
        <v>42627.454097222217</v>
      </c>
      <c r="T3682" s="13">
        <f t="shared" si="11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>ROUNDUP((E3683/D3683)*100,0)</f>
        <v>112</v>
      </c>
      <c r="P3683" s="6">
        <f xml:space="preserve"> IFERROR(ROUNDUP(E3683/L3683,2),0)</f>
        <v>62.169999999999995</v>
      </c>
      <c r="Q3683" s="7" t="s">
        <v>8337</v>
      </c>
      <c r="R3683" s="7" t="s">
        <v>8338</v>
      </c>
      <c r="S3683" s="13">
        <f t="shared" si="114"/>
        <v>42374.651504629626</v>
      </c>
      <c r="T3683" s="13">
        <f t="shared" si="11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>ROUNDUP((E3684/D3684)*100,0)</f>
        <v>140</v>
      </c>
      <c r="P3684" s="6">
        <f xml:space="preserve"> IFERROR(ROUNDUP(E3684/L3684,2),0)</f>
        <v>62.33</v>
      </c>
      <c r="Q3684" s="7" t="s">
        <v>8337</v>
      </c>
      <c r="R3684" s="7" t="s">
        <v>8338</v>
      </c>
      <c r="S3684" s="13">
        <f t="shared" si="114"/>
        <v>41772.685393518521</v>
      </c>
      <c r="T3684" s="13">
        <f t="shared" si="11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>ROUNDUP((E3685/D3685)*100,0)</f>
        <v>111</v>
      </c>
      <c r="P3685" s="6">
        <f xml:space="preserve"> IFERROR(ROUNDUP(E3685/L3685,2),0)</f>
        <v>58.79</v>
      </c>
      <c r="Q3685" s="7" t="s">
        <v>8337</v>
      </c>
      <c r="R3685" s="7" t="s">
        <v>8338</v>
      </c>
      <c r="S3685" s="13">
        <f t="shared" si="114"/>
        <v>42633.116851851853</v>
      </c>
      <c r="T3685" s="13">
        <f t="shared" si="115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>ROUNDUP((E3686/D3686)*100,0)</f>
        <v>140</v>
      </c>
      <c r="P3686" s="6">
        <f xml:space="preserve"> IFERROR(ROUNDUP(E3686/L3686,2),0)</f>
        <v>45.35</v>
      </c>
      <c r="Q3686" s="7" t="s">
        <v>8337</v>
      </c>
      <c r="R3686" s="7" t="s">
        <v>8338</v>
      </c>
      <c r="S3686" s="13">
        <f t="shared" si="114"/>
        <v>42219.180393518516</v>
      </c>
      <c r="T3686" s="13">
        <f t="shared" si="11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>ROUNDUP((E3687/D3687)*100,0)</f>
        <v>106</v>
      </c>
      <c r="P3687" s="6">
        <f xml:space="preserve"> IFERROR(ROUNDUP(E3687/L3687,2),0)</f>
        <v>41.949999999999996</v>
      </c>
      <c r="Q3687" s="7" t="s">
        <v>8337</v>
      </c>
      <c r="R3687" s="7" t="s">
        <v>8338</v>
      </c>
      <c r="S3687" s="13">
        <f t="shared" si="114"/>
        <v>41753.593275462961</v>
      </c>
      <c r="T3687" s="13">
        <f t="shared" si="11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>ROUNDUP((E3688/D3688)*100,0)</f>
        <v>102</v>
      </c>
      <c r="P3688" s="6">
        <f xml:space="preserve"> IFERROR(ROUNDUP(E3688/L3688,2),0)</f>
        <v>59.169999999999995</v>
      </c>
      <c r="Q3688" s="7" t="s">
        <v>8337</v>
      </c>
      <c r="R3688" s="7" t="s">
        <v>8338</v>
      </c>
      <c r="S3688" s="13">
        <f t="shared" si="114"/>
        <v>42230.662731481483</v>
      </c>
      <c r="T3688" s="13">
        <f t="shared" si="11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>ROUNDUP((E3689/D3689)*100,0)</f>
        <v>101</v>
      </c>
      <c r="P3689" s="6">
        <f xml:space="preserve"> IFERROR(ROUNDUP(E3689/L3689,2),0)</f>
        <v>200.49</v>
      </c>
      <c r="Q3689" s="7" t="s">
        <v>8337</v>
      </c>
      <c r="R3689" s="7" t="s">
        <v>8338</v>
      </c>
      <c r="S3689" s="13">
        <f t="shared" si="114"/>
        <v>41787.218229166669</v>
      </c>
      <c r="T3689" s="13">
        <f t="shared" si="115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>ROUNDUP((E3690/D3690)*100,0)</f>
        <v>110</v>
      </c>
      <c r="P3690" s="6">
        <f xml:space="preserve"> IFERROR(ROUNDUP(E3690/L3690,2),0)</f>
        <v>83.98</v>
      </c>
      <c r="Q3690" s="7" t="s">
        <v>8337</v>
      </c>
      <c r="R3690" s="7" t="s">
        <v>8338</v>
      </c>
      <c r="S3690" s="13">
        <f t="shared" si="114"/>
        <v>41829.787083333329</v>
      </c>
      <c r="T3690" s="13">
        <f t="shared" si="115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>ROUNDUP((E3691/D3691)*100,0)</f>
        <v>119</v>
      </c>
      <c r="P3691" s="6">
        <f xml:space="preserve"> IFERROR(ROUNDUP(E3691/L3691,2),0)</f>
        <v>57.26</v>
      </c>
      <c r="Q3691" s="7" t="s">
        <v>8337</v>
      </c>
      <c r="R3691" s="7" t="s">
        <v>8338</v>
      </c>
      <c r="S3691" s="13">
        <f t="shared" si="114"/>
        <v>42147.826840277776</v>
      </c>
      <c r="T3691" s="13">
        <f t="shared" si="115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>ROUNDUP((E3692/D3692)*100,0)</f>
        <v>120</v>
      </c>
      <c r="P3692" s="6">
        <f xml:space="preserve"> IFERROR(ROUNDUP(E3692/L3692,2),0)</f>
        <v>58.07</v>
      </c>
      <c r="Q3692" s="7" t="s">
        <v>8337</v>
      </c>
      <c r="R3692" s="7" t="s">
        <v>8338</v>
      </c>
      <c r="S3692" s="13">
        <f t="shared" si="114"/>
        <v>41940.598182870373</v>
      </c>
      <c r="T3692" s="13">
        <f t="shared" si="11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>ROUNDUP((E3693/D3693)*100,0)</f>
        <v>128</v>
      </c>
      <c r="P3693" s="6">
        <f xml:space="preserve"> IFERROR(ROUNDUP(E3693/L3693,2),0)</f>
        <v>186.81</v>
      </c>
      <c r="Q3693" s="7" t="s">
        <v>8337</v>
      </c>
      <c r="R3693" s="7" t="s">
        <v>8338</v>
      </c>
      <c r="S3693" s="13">
        <f t="shared" si="114"/>
        <v>42020.700567129628</v>
      </c>
      <c r="T3693" s="13">
        <f t="shared" si="11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>ROUNDUP((E3694/D3694)*100,0)</f>
        <v>126</v>
      </c>
      <c r="P3694" s="6">
        <f xml:space="preserve"> IFERROR(ROUNDUP(E3694/L3694,2),0)</f>
        <v>74.12</v>
      </c>
      <c r="Q3694" s="7" t="s">
        <v>8337</v>
      </c>
      <c r="R3694" s="7" t="s">
        <v>8338</v>
      </c>
      <c r="S3694" s="13">
        <f t="shared" si="114"/>
        <v>41891.96503472222</v>
      </c>
      <c r="T3694" s="13">
        <f t="shared" si="115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>ROUNDUP((E3695/D3695)*100,0)</f>
        <v>130</v>
      </c>
      <c r="P3695" s="6">
        <f xml:space="preserve"> IFERROR(ROUNDUP(E3695/L3695,2),0)</f>
        <v>30.720000000000002</v>
      </c>
      <c r="Q3695" s="7" t="s">
        <v>8337</v>
      </c>
      <c r="R3695" s="7" t="s">
        <v>8338</v>
      </c>
      <c r="S3695" s="13">
        <f t="shared" si="114"/>
        <v>42309.191307870366</v>
      </c>
      <c r="T3695" s="13">
        <f t="shared" si="11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>ROUNDUP((E3696/D3696)*100,0)</f>
        <v>108</v>
      </c>
      <c r="P3696" s="6">
        <f xml:space="preserve"> IFERROR(ROUNDUP(E3696/L3696,2),0)</f>
        <v>62.669999999999995</v>
      </c>
      <c r="Q3696" s="7" t="s">
        <v>8337</v>
      </c>
      <c r="R3696" s="7" t="s">
        <v>8338</v>
      </c>
      <c r="S3696" s="13">
        <f t="shared" si="114"/>
        <v>42490.133877314816</v>
      </c>
      <c r="T3696" s="13">
        <f t="shared" si="11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>ROUNDUP((E3697/D3697)*100,0)</f>
        <v>101</v>
      </c>
      <c r="P3697" s="6">
        <f xml:space="preserve"> IFERROR(ROUNDUP(E3697/L3697,2),0)</f>
        <v>121.37</v>
      </c>
      <c r="Q3697" s="7" t="s">
        <v>8337</v>
      </c>
      <c r="R3697" s="7" t="s">
        <v>8338</v>
      </c>
      <c r="S3697" s="13">
        <f t="shared" si="114"/>
        <v>41995.870486111111</v>
      </c>
      <c r="T3697" s="13">
        <f t="shared" si="11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>ROUNDUP((E3698/D3698)*100,0)</f>
        <v>155</v>
      </c>
      <c r="P3698" s="6">
        <f xml:space="preserve"> IFERROR(ROUNDUP(E3698/L3698,2),0)</f>
        <v>39.75</v>
      </c>
      <c r="Q3698" s="7" t="s">
        <v>8337</v>
      </c>
      <c r="R3698" s="7" t="s">
        <v>8338</v>
      </c>
      <c r="S3698" s="13">
        <f t="shared" si="114"/>
        <v>41988.617083333331</v>
      </c>
      <c r="T3698" s="13">
        <f t="shared" si="115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>ROUNDUP((E3699/D3699)*100,0)</f>
        <v>108</v>
      </c>
      <c r="P3699" s="6">
        <f xml:space="preserve"> IFERROR(ROUNDUP(E3699/L3699,2),0)</f>
        <v>72</v>
      </c>
      <c r="Q3699" s="7" t="s">
        <v>8337</v>
      </c>
      <c r="R3699" s="7" t="s">
        <v>8338</v>
      </c>
      <c r="S3699" s="13">
        <f t="shared" si="114"/>
        <v>42479.465833333335</v>
      </c>
      <c r="T3699" s="13">
        <f t="shared" si="11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>ROUNDUP((E3700/D3700)*100,0)</f>
        <v>111</v>
      </c>
      <c r="P3700" s="6">
        <f xml:space="preserve"> IFERROR(ROUNDUP(E3700/L3700,2),0)</f>
        <v>40.64</v>
      </c>
      <c r="Q3700" s="7" t="s">
        <v>8337</v>
      </c>
      <c r="R3700" s="7" t="s">
        <v>8338</v>
      </c>
      <c r="S3700" s="13">
        <f t="shared" si="114"/>
        <v>42401.806562500002</v>
      </c>
      <c r="T3700" s="13">
        <f t="shared" si="11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>ROUNDUP((E3701/D3701)*100,0)</f>
        <v>101</v>
      </c>
      <c r="P3701" s="6">
        <f xml:space="preserve"> IFERROR(ROUNDUP(E3701/L3701,2),0)</f>
        <v>63</v>
      </c>
      <c r="Q3701" s="7" t="s">
        <v>8337</v>
      </c>
      <c r="R3701" s="7" t="s">
        <v>8338</v>
      </c>
      <c r="S3701" s="13">
        <f t="shared" si="114"/>
        <v>41897.602037037039</v>
      </c>
      <c r="T3701" s="13">
        <f t="shared" si="11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>ROUNDUP((E3702/D3702)*100,0)</f>
        <v>122</v>
      </c>
      <c r="P3702" s="6">
        <f xml:space="preserve"> IFERROR(ROUNDUP(E3702/L3702,2),0)</f>
        <v>33.669999999999995</v>
      </c>
      <c r="Q3702" s="7" t="s">
        <v>8337</v>
      </c>
      <c r="R3702" s="7" t="s">
        <v>8338</v>
      </c>
      <c r="S3702" s="13">
        <f t="shared" si="114"/>
        <v>41882.585648148146</v>
      </c>
      <c r="T3702" s="13">
        <f t="shared" si="115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>ROUNDUP((E3703/D3703)*100,0)</f>
        <v>101</v>
      </c>
      <c r="P3703" s="6">
        <f xml:space="preserve"> IFERROR(ROUNDUP(E3703/L3703,2),0)</f>
        <v>38.589999999999996</v>
      </c>
      <c r="Q3703" s="7" t="s">
        <v>8337</v>
      </c>
      <c r="R3703" s="7" t="s">
        <v>8338</v>
      </c>
      <c r="S3703" s="13">
        <f t="shared" si="114"/>
        <v>42129.541585648149</v>
      </c>
      <c r="T3703" s="13">
        <f t="shared" si="11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>ROUNDUP((E3704/D3704)*100,0)</f>
        <v>110</v>
      </c>
      <c r="P3704" s="6">
        <f xml:space="preserve"> IFERROR(ROUNDUP(E3704/L3704,2),0)</f>
        <v>155.95999999999998</v>
      </c>
      <c r="Q3704" s="7" t="s">
        <v>8337</v>
      </c>
      <c r="R3704" s="7" t="s">
        <v>8338</v>
      </c>
      <c r="S3704" s="13">
        <f t="shared" si="114"/>
        <v>42524.53800925926</v>
      </c>
      <c r="T3704" s="13">
        <f t="shared" si="11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>ROUNDUP((E3705/D3705)*100,0)</f>
        <v>124</v>
      </c>
      <c r="P3705" s="6">
        <f xml:space="preserve"> IFERROR(ROUNDUP(E3705/L3705,2),0)</f>
        <v>43.2</v>
      </c>
      <c r="Q3705" s="7" t="s">
        <v>8337</v>
      </c>
      <c r="R3705" s="7" t="s">
        <v>8338</v>
      </c>
      <c r="S3705" s="13">
        <f t="shared" si="114"/>
        <v>42556.504490740743</v>
      </c>
      <c r="T3705" s="13">
        <f t="shared" si="115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>ROUNDUP((E3706/D3706)*100,0)</f>
        <v>137</v>
      </c>
      <c r="P3706" s="6">
        <f xml:space="preserve"> IFERROR(ROUNDUP(E3706/L3706,2),0)</f>
        <v>15.15</v>
      </c>
      <c r="Q3706" s="7" t="s">
        <v>8337</v>
      </c>
      <c r="R3706" s="7" t="s">
        <v>8338</v>
      </c>
      <c r="S3706" s="13">
        <f t="shared" si="114"/>
        <v>42461.689745370371</v>
      </c>
      <c r="T3706" s="13">
        <f t="shared" si="115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>ROUNDUP((E3707/D3707)*100,0)</f>
        <v>104</v>
      </c>
      <c r="P3707" s="6">
        <f xml:space="preserve"> IFERROR(ROUNDUP(E3707/L3707,2),0)</f>
        <v>83.58</v>
      </c>
      <c r="Q3707" s="7" t="s">
        <v>8337</v>
      </c>
      <c r="R3707" s="7" t="s">
        <v>8338</v>
      </c>
      <c r="S3707" s="13">
        <f t="shared" si="114"/>
        <v>41792.542986111112</v>
      </c>
      <c r="T3707" s="13">
        <f t="shared" si="11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>ROUNDUP((E3708/D3708)*100,0)</f>
        <v>122</v>
      </c>
      <c r="P3708" s="6">
        <f xml:space="preserve"> IFERROR(ROUNDUP(E3708/L3708,2),0)</f>
        <v>140</v>
      </c>
      <c r="Q3708" s="7" t="s">
        <v>8337</v>
      </c>
      <c r="R3708" s="7" t="s">
        <v>8338</v>
      </c>
      <c r="S3708" s="13">
        <f t="shared" si="114"/>
        <v>41879.913761574076</v>
      </c>
      <c r="T3708" s="13">
        <f t="shared" si="11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>ROUNDUP((E3709/D3709)*100,0)</f>
        <v>186</v>
      </c>
      <c r="P3709" s="6">
        <f xml:space="preserve"> IFERROR(ROUNDUP(E3709/L3709,2),0)</f>
        <v>80.87</v>
      </c>
      <c r="Q3709" s="7" t="s">
        <v>8337</v>
      </c>
      <c r="R3709" s="7" t="s">
        <v>8338</v>
      </c>
      <c r="S3709" s="13">
        <f t="shared" si="114"/>
        <v>42552.048356481479</v>
      </c>
      <c r="T3709" s="13">
        <f t="shared" si="11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>ROUNDUP((E3710/D3710)*100,0)</f>
        <v>300</v>
      </c>
      <c r="P3710" s="6">
        <f xml:space="preserve"> IFERROR(ROUNDUP(E3710/L3710,2),0)</f>
        <v>53.85</v>
      </c>
      <c r="Q3710" s="7" t="s">
        <v>8337</v>
      </c>
      <c r="R3710" s="7" t="s">
        <v>8338</v>
      </c>
      <c r="S3710" s="13">
        <f t="shared" si="114"/>
        <v>41810.142199074071</v>
      </c>
      <c r="T3710" s="13">
        <f t="shared" si="11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>ROUNDUP((E3711/D3711)*100,0)</f>
        <v>109</v>
      </c>
      <c r="P3711" s="6">
        <f xml:space="preserve"> IFERROR(ROUNDUP(E3711/L3711,2),0)</f>
        <v>30.930000000000003</v>
      </c>
      <c r="Q3711" s="7" t="s">
        <v>8337</v>
      </c>
      <c r="R3711" s="7" t="s">
        <v>8338</v>
      </c>
      <c r="S3711" s="13">
        <f t="shared" si="114"/>
        <v>41785.707708333335</v>
      </c>
      <c r="T3711" s="13">
        <f t="shared" si="11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>ROUNDUP((E3712/D3712)*100,0)</f>
        <v>142</v>
      </c>
      <c r="P3712" s="6">
        <f xml:space="preserve"> IFERROR(ROUNDUP(E3712/L3712,2),0)</f>
        <v>67.97</v>
      </c>
      <c r="Q3712" s="7" t="s">
        <v>8337</v>
      </c>
      <c r="R3712" s="7" t="s">
        <v>8338</v>
      </c>
      <c r="S3712" s="13">
        <f t="shared" si="114"/>
        <v>42072.576249999998</v>
      </c>
      <c r="T3712" s="13">
        <f t="shared" si="11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>ROUNDUP((E3713/D3713)*100,0)</f>
        <v>114</v>
      </c>
      <c r="P3713" s="6">
        <f xml:space="preserve"> IFERROR(ROUNDUP(E3713/L3713,2),0)</f>
        <v>27.150000000000002</v>
      </c>
      <c r="Q3713" s="7" t="s">
        <v>8337</v>
      </c>
      <c r="R3713" s="7" t="s">
        <v>8338</v>
      </c>
      <c r="S3713" s="13">
        <f t="shared" si="114"/>
        <v>41779.724224537036</v>
      </c>
      <c r="T3713" s="13">
        <f t="shared" si="11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>ROUNDUP((E3714/D3714)*100,0)</f>
        <v>154</v>
      </c>
      <c r="P3714" s="6">
        <f xml:space="preserve"> IFERROR(ROUNDUP(E3714/L3714,2),0)</f>
        <v>110.87</v>
      </c>
      <c r="Q3714" s="7" t="s">
        <v>8337</v>
      </c>
      <c r="R3714" s="7" t="s">
        <v>8338</v>
      </c>
      <c r="S3714" s="13">
        <f t="shared" si="114"/>
        <v>42134.172071759262</v>
      </c>
      <c r="T3714" s="13">
        <f t="shared" si="11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>ROUNDUP((E3715/D3715)*100,0)</f>
        <v>102</v>
      </c>
      <c r="P3715" s="6">
        <f xml:space="preserve"> IFERROR(ROUNDUP(E3715/L3715,2),0)</f>
        <v>106.85000000000001</v>
      </c>
      <c r="Q3715" s="7" t="s">
        <v>8337</v>
      </c>
      <c r="R3715" s="7" t="s">
        <v>8338</v>
      </c>
      <c r="S3715" s="13">
        <f t="shared" ref="S3715:S3778" si="116">(((J3715/60)/60)/24)+DATE(1970,1,1)</f>
        <v>42505.738032407404</v>
      </c>
      <c r="T3715" s="13">
        <f t="shared" ref="T3715:T3778" si="117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>ROUNDUP((E3716/D3716)*100,0)</f>
        <v>103</v>
      </c>
      <c r="P3716" s="6">
        <f xml:space="preserve"> IFERROR(ROUNDUP(E3716/L3716,2),0)</f>
        <v>105.52000000000001</v>
      </c>
      <c r="Q3716" s="7" t="s">
        <v>8337</v>
      </c>
      <c r="R3716" s="7" t="s">
        <v>8338</v>
      </c>
      <c r="S3716" s="13">
        <f t="shared" si="116"/>
        <v>42118.556331018524</v>
      </c>
      <c r="T3716" s="13">
        <f t="shared" si="117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>ROUNDUP((E3717/D3717)*100,0)</f>
        <v>103</v>
      </c>
      <c r="P3717" s="6">
        <f xml:space="preserve"> IFERROR(ROUNDUP(E3717/L3717,2),0)</f>
        <v>132.97</v>
      </c>
      <c r="Q3717" s="7" t="s">
        <v>8337</v>
      </c>
      <c r="R3717" s="7" t="s">
        <v>8338</v>
      </c>
      <c r="S3717" s="13">
        <f t="shared" si="116"/>
        <v>42036.995590277773</v>
      </c>
      <c r="T3717" s="13">
        <f t="shared" si="11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>ROUNDUP((E3718/D3718)*100,0)</f>
        <v>156</v>
      </c>
      <c r="P3718" s="6">
        <f xml:space="preserve"> IFERROR(ROUNDUP(E3718/L3718,2),0)</f>
        <v>51.919999999999995</v>
      </c>
      <c r="Q3718" s="7" t="s">
        <v>8337</v>
      </c>
      <c r="R3718" s="7" t="s">
        <v>8338</v>
      </c>
      <c r="S3718" s="13">
        <f t="shared" si="116"/>
        <v>42360.887835648144</v>
      </c>
      <c r="T3718" s="13">
        <f t="shared" si="11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>ROUNDUP((E3719/D3719)*100,0)</f>
        <v>101</v>
      </c>
      <c r="P3719" s="6">
        <f xml:space="preserve"> IFERROR(ROUNDUP(E3719/L3719,2),0)</f>
        <v>310</v>
      </c>
      <c r="Q3719" s="7" t="s">
        <v>8337</v>
      </c>
      <c r="R3719" s="7" t="s">
        <v>8338</v>
      </c>
      <c r="S3719" s="13">
        <f t="shared" si="116"/>
        <v>42102.866307870368</v>
      </c>
      <c r="T3719" s="13">
        <f t="shared" si="11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>ROUNDUP((E3720/D3720)*100,0)</f>
        <v>240</v>
      </c>
      <c r="P3720" s="6">
        <f xml:space="preserve"> IFERROR(ROUNDUP(E3720/L3720,2),0)</f>
        <v>26.03</v>
      </c>
      <c r="Q3720" s="7" t="s">
        <v>8337</v>
      </c>
      <c r="R3720" s="7" t="s">
        <v>8338</v>
      </c>
      <c r="S3720" s="13">
        <f t="shared" si="116"/>
        <v>42032.716145833328</v>
      </c>
      <c r="T3720" s="13">
        <f t="shared" si="11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>ROUNDUP((E3721/D3721)*100,0)</f>
        <v>210</v>
      </c>
      <c r="P3721" s="6">
        <f xml:space="preserve"> IFERROR(ROUNDUP(E3721/L3721,2),0)</f>
        <v>105</v>
      </c>
      <c r="Q3721" s="7" t="s">
        <v>8337</v>
      </c>
      <c r="R3721" s="7" t="s">
        <v>8338</v>
      </c>
      <c r="S3721" s="13">
        <f t="shared" si="116"/>
        <v>42147.729930555557</v>
      </c>
      <c r="T3721" s="13">
        <f t="shared" si="11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>ROUNDUP((E3722/D3722)*100,0)</f>
        <v>105</v>
      </c>
      <c r="P3722" s="6">
        <f xml:space="preserve"> IFERROR(ROUNDUP(E3722/L3722,2),0)</f>
        <v>86.23</v>
      </c>
      <c r="Q3722" s="7" t="s">
        <v>8337</v>
      </c>
      <c r="R3722" s="7" t="s">
        <v>8338</v>
      </c>
      <c r="S3722" s="13">
        <f t="shared" si="116"/>
        <v>42165.993125000001</v>
      </c>
      <c r="T3722" s="13">
        <f t="shared" si="11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>ROUNDUP((E3723/D3723)*100,0)</f>
        <v>101</v>
      </c>
      <c r="P3723" s="6">
        <f xml:space="preserve"> IFERROR(ROUNDUP(E3723/L3723,2),0)</f>
        <v>114.55000000000001</v>
      </c>
      <c r="Q3723" s="7" t="s">
        <v>8337</v>
      </c>
      <c r="R3723" s="7" t="s">
        <v>8338</v>
      </c>
      <c r="S3723" s="13">
        <f t="shared" si="116"/>
        <v>41927.936157407406</v>
      </c>
      <c r="T3723" s="13">
        <f t="shared" si="11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>ROUNDUP((E3724/D3724)*100,0)</f>
        <v>112</v>
      </c>
      <c r="P3724" s="6">
        <f xml:space="preserve"> IFERROR(ROUNDUP(E3724/L3724,2),0)</f>
        <v>47.66</v>
      </c>
      <c r="Q3724" s="7" t="s">
        <v>8337</v>
      </c>
      <c r="R3724" s="7" t="s">
        <v>8338</v>
      </c>
      <c r="S3724" s="13">
        <f t="shared" si="116"/>
        <v>42381.671840277777</v>
      </c>
      <c r="T3724" s="13">
        <f t="shared" si="11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>ROUNDUP((E3725/D3725)*100,0)</f>
        <v>103</v>
      </c>
      <c r="P3725" s="6">
        <f xml:space="preserve"> IFERROR(ROUNDUP(E3725/L3725,2),0)</f>
        <v>72.89</v>
      </c>
      <c r="Q3725" s="7" t="s">
        <v>8337</v>
      </c>
      <c r="R3725" s="7" t="s">
        <v>8338</v>
      </c>
      <c r="S3725" s="13">
        <f t="shared" si="116"/>
        <v>41943.753032407411</v>
      </c>
      <c r="T3725" s="13">
        <f t="shared" si="117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>ROUNDUP((E3726/D3726)*100,0)</f>
        <v>103</v>
      </c>
      <c r="P3726" s="6">
        <f xml:space="preserve"> IFERROR(ROUNDUP(E3726/L3726,2),0)</f>
        <v>49.55</v>
      </c>
      <c r="Q3726" s="7" t="s">
        <v>8337</v>
      </c>
      <c r="R3726" s="7" t="s">
        <v>8338</v>
      </c>
      <c r="S3726" s="13">
        <f t="shared" si="116"/>
        <v>42465.491435185191</v>
      </c>
      <c r="T3726" s="13">
        <f t="shared" si="117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>ROUNDUP((E3727/D3727)*100,0)</f>
        <v>127</v>
      </c>
      <c r="P3727" s="6">
        <f xml:space="preserve"> IFERROR(ROUNDUP(E3727/L3727,2),0)</f>
        <v>25.4</v>
      </c>
      <c r="Q3727" s="7" t="s">
        <v>8337</v>
      </c>
      <c r="R3727" s="7" t="s">
        <v>8338</v>
      </c>
      <c r="S3727" s="13">
        <f t="shared" si="116"/>
        <v>42401.945219907408</v>
      </c>
      <c r="T3727" s="13">
        <f t="shared" si="11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>ROUNDUP((E3728/D3728)*100,0)</f>
        <v>339</v>
      </c>
      <c r="P3728" s="6">
        <f xml:space="preserve"> IFERROR(ROUNDUP(E3728/L3728,2),0)</f>
        <v>62.589999999999996</v>
      </c>
      <c r="Q3728" s="7" t="s">
        <v>8337</v>
      </c>
      <c r="R3728" s="7" t="s">
        <v>8338</v>
      </c>
      <c r="S3728" s="13">
        <f t="shared" si="116"/>
        <v>42462.140868055561</v>
      </c>
      <c r="T3728" s="13">
        <f t="shared" si="11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>ROUNDUP((E3729/D3729)*100,0)</f>
        <v>101</v>
      </c>
      <c r="P3729" s="6">
        <f xml:space="preserve"> IFERROR(ROUNDUP(E3729/L3729,2),0)</f>
        <v>61.07</v>
      </c>
      <c r="Q3729" s="7" t="s">
        <v>8337</v>
      </c>
      <c r="R3729" s="7" t="s">
        <v>8338</v>
      </c>
      <c r="S3729" s="13">
        <f t="shared" si="116"/>
        <v>42632.348310185189</v>
      </c>
      <c r="T3729" s="13">
        <f t="shared" si="11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>ROUNDUP((E3730/D3730)*100,0)</f>
        <v>10</v>
      </c>
      <c r="P3730" s="6">
        <f xml:space="preserve"> IFERROR(ROUNDUP(E3730/L3730,2),0)</f>
        <v>60.07</v>
      </c>
      <c r="Q3730" s="7" t="s">
        <v>8337</v>
      </c>
      <c r="R3730" s="7" t="s">
        <v>8338</v>
      </c>
      <c r="S3730" s="13">
        <f t="shared" si="116"/>
        <v>42205.171018518522</v>
      </c>
      <c r="T3730" s="13">
        <f t="shared" si="11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>ROUNDUP((E3731/D3731)*100,0)</f>
        <v>8</v>
      </c>
      <c r="P3731" s="6">
        <f xml:space="preserve"> IFERROR(ROUNDUP(E3731/L3731,2),0)</f>
        <v>72.400000000000006</v>
      </c>
      <c r="Q3731" s="7" t="s">
        <v>8337</v>
      </c>
      <c r="R3731" s="7" t="s">
        <v>8338</v>
      </c>
      <c r="S3731" s="13">
        <f t="shared" si="116"/>
        <v>42041.205000000002</v>
      </c>
      <c r="T3731" s="13">
        <f t="shared" si="11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>ROUNDUP((E3732/D3732)*100,0)</f>
        <v>10</v>
      </c>
      <c r="P3732" s="6">
        <f xml:space="preserve"> IFERROR(ROUNDUP(E3732/L3732,2),0)</f>
        <v>100</v>
      </c>
      <c r="Q3732" s="7" t="s">
        <v>8337</v>
      </c>
      <c r="R3732" s="7" t="s">
        <v>8338</v>
      </c>
      <c r="S3732" s="13">
        <f t="shared" si="116"/>
        <v>42203.677766203706</v>
      </c>
      <c r="T3732" s="13">
        <f t="shared" si="117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>ROUNDUP((E3733/D3733)*100,0)</f>
        <v>12</v>
      </c>
      <c r="P3733" s="6">
        <f xml:space="preserve"> IFERROR(ROUNDUP(E3733/L3733,2),0)</f>
        <v>51.669999999999995</v>
      </c>
      <c r="Q3733" s="7" t="s">
        <v>8337</v>
      </c>
      <c r="R3733" s="7" t="s">
        <v>8338</v>
      </c>
      <c r="S3733" s="13">
        <f t="shared" si="116"/>
        <v>41983.752847222218</v>
      </c>
      <c r="T3733" s="13">
        <f t="shared" si="11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>ROUNDUP((E3734/D3734)*100,0)</f>
        <v>16</v>
      </c>
      <c r="P3734" s="6">
        <f xml:space="preserve"> IFERROR(ROUNDUP(E3734/L3734,2),0)</f>
        <v>32.75</v>
      </c>
      <c r="Q3734" s="7" t="s">
        <v>8337</v>
      </c>
      <c r="R3734" s="7" t="s">
        <v>8338</v>
      </c>
      <c r="S3734" s="13">
        <f t="shared" si="116"/>
        <v>41968.677465277782</v>
      </c>
      <c r="T3734" s="13">
        <f t="shared" si="11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>ROUNDUP((E3735/D3735)*100,0)</f>
        <v>0</v>
      </c>
      <c r="P3735" s="6">
        <f xml:space="preserve"> IFERROR(ROUNDUP(E3735/L3735,2),0)</f>
        <v>0</v>
      </c>
      <c r="Q3735" s="7" t="s">
        <v>8337</v>
      </c>
      <c r="R3735" s="7" t="s">
        <v>8338</v>
      </c>
      <c r="S3735" s="13">
        <f t="shared" si="116"/>
        <v>42103.024398148147</v>
      </c>
      <c r="T3735" s="13">
        <f t="shared" si="11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>ROUNDUP((E3736/D3736)*100,0)</f>
        <v>29</v>
      </c>
      <c r="P3736" s="6">
        <f xml:space="preserve"> IFERROR(ROUNDUP(E3736/L3736,2),0)</f>
        <v>61</v>
      </c>
      <c r="Q3736" s="7" t="s">
        <v>8337</v>
      </c>
      <c r="R3736" s="7" t="s">
        <v>8338</v>
      </c>
      <c r="S3736" s="13">
        <f t="shared" si="116"/>
        <v>42089.901574074072</v>
      </c>
      <c r="T3736" s="13">
        <f t="shared" si="11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>ROUNDUP((E3737/D3737)*100,0)</f>
        <v>14</v>
      </c>
      <c r="P3737" s="6">
        <f xml:space="preserve"> IFERROR(ROUNDUP(E3737/L3737,2),0)</f>
        <v>10</v>
      </c>
      <c r="Q3737" s="7" t="s">
        <v>8337</v>
      </c>
      <c r="R3737" s="7" t="s">
        <v>8338</v>
      </c>
      <c r="S3737" s="13">
        <f t="shared" si="116"/>
        <v>42122.693159722221</v>
      </c>
      <c r="T3737" s="13">
        <f t="shared" si="11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>ROUNDUP((E3738/D3738)*100,0)</f>
        <v>1</v>
      </c>
      <c r="P3738" s="6">
        <f xml:space="preserve"> IFERROR(ROUNDUP(E3738/L3738,2),0)</f>
        <v>10</v>
      </c>
      <c r="Q3738" s="7" t="s">
        <v>8337</v>
      </c>
      <c r="R3738" s="7" t="s">
        <v>8338</v>
      </c>
      <c r="S3738" s="13">
        <f t="shared" si="116"/>
        <v>42048.711724537032</v>
      </c>
      <c r="T3738" s="13">
        <f t="shared" si="11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>ROUNDUP((E3739/D3739)*100,0)</f>
        <v>22</v>
      </c>
      <c r="P3739" s="6">
        <f xml:space="preserve"> IFERROR(ROUNDUP(E3739/L3739,2),0)</f>
        <v>37.5</v>
      </c>
      <c r="Q3739" s="7" t="s">
        <v>8337</v>
      </c>
      <c r="R3739" s="7" t="s">
        <v>8338</v>
      </c>
      <c r="S3739" s="13">
        <f t="shared" si="116"/>
        <v>42297.691006944442</v>
      </c>
      <c r="T3739" s="13">
        <f t="shared" si="11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>ROUNDUP((E3740/D3740)*100,0)</f>
        <v>18</v>
      </c>
      <c r="P3740" s="6">
        <f xml:space="preserve"> IFERROR(ROUNDUP(E3740/L3740,2),0)</f>
        <v>45</v>
      </c>
      <c r="Q3740" s="7" t="s">
        <v>8337</v>
      </c>
      <c r="R3740" s="7" t="s">
        <v>8338</v>
      </c>
      <c r="S3740" s="13">
        <f t="shared" si="116"/>
        <v>41813.938715277778</v>
      </c>
      <c r="T3740" s="13">
        <f t="shared" si="117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>ROUNDUP((E3741/D3741)*100,0)</f>
        <v>21</v>
      </c>
      <c r="P3741" s="6">
        <f xml:space="preserve"> IFERROR(ROUNDUP(E3741/L3741,2),0)</f>
        <v>100.63000000000001</v>
      </c>
      <c r="Q3741" s="7" t="s">
        <v>8337</v>
      </c>
      <c r="R3741" s="7" t="s">
        <v>8338</v>
      </c>
      <c r="S3741" s="13">
        <f t="shared" si="116"/>
        <v>42548.449861111112</v>
      </c>
      <c r="T3741" s="13">
        <f t="shared" si="11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>ROUNDUP((E3742/D3742)*100,0)</f>
        <v>18</v>
      </c>
      <c r="P3742" s="6">
        <f xml:space="preserve"> IFERROR(ROUNDUP(E3742/L3742,2),0)</f>
        <v>25.580000000000002</v>
      </c>
      <c r="Q3742" s="7" t="s">
        <v>8337</v>
      </c>
      <c r="R3742" s="7" t="s">
        <v>8338</v>
      </c>
      <c r="S3742" s="13">
        <f t="shared" si="116"/>
        <v>41833.089756944442</v>
      </c>
      <c r="T3742" s="13">
        <f t="shared" si="11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>ROUNDUP((E3743/D3743)*100,0)</f>
        <v>0</v>
      </c>
      <c r="P3743" s="6">
        <f xml:space="preserve"> IFERROR(ROUNDUP(E3743/L3743,2),0)</f>
        <v>0</v>
      </c>
      <c r="Q3743" s="7" t="s">
        <v>8337</v>
      </c>
      <c r="R3743" s="7" t="s">
        <v>8338</v>
      </c>
      <c r="S3743" s="13">
        <f t="shared" si="116"/>
        <v>42325.920717592591</v>
      </c>
      <c r="T3743" s="13">
        <f t="shared" si="117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>ROUNDUP((E3744/D3744)*100,0)</f>
        <v>2</v>
      </c>
      <c r="P3744" s="6">
        <f xml:space="preserve"> IFERROR(ROUNDUP(E3744/L3744,2),0)</f>
        <v>25</v>
      </c>
      <c r="Q3744" s="7" t="s">
        <v>8337</v>
      </c>
      <c r="R3744" s="7" t="s">
        <v>8338</v>
      </c>
      <c r="S3744" s="13">
        <f t="shared" si="116"/>
        <v>41858.214629629627</v>
      </c>
      <c r="T3744" s="13">
        <f t="shared" si="117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>ROUNDUP((E3745/D3745)*100,0)</f>
        <v>0</v>
      </c>
      <c r="P3745" s="6">
        <f xml:space="preserve"> IFERROR(ROUNDUP(E3745/L3745,2),0)</f>
        <v>0</v>
      </c>
      <c r="Q3745" s="7" t="s">
        <v>8337</v>
      </c>
      <c r="R3745" s="7" t="s">
        <v>8338</v>
      </c>
      <c r="S3745" s="13">
        <f t="shared" si="116"/>
        <v>41793.710231481484</v>
      </c>
      <c r="T3745" s="13">
        <f t="shared" si="11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>ROUNDUP((E3746/D3746)*100,0)</f>
        <v>0</v>
      </c>
      <c r="P3746" s="6">
        <f xml:space="preserve"> IFERROR(ROUNDUP(E3746/L3746,2),0)</f>
        <v>0</v>
      </c>
      <c r="Q3746" s="7" t="s">
        <v>8337</v>
      </c>
      <c r="R3746" s="7" t="s">
        <v>8338</v>
      </c>
      <c r="S3746" s="13">
        <f t="shared" si="116"/>
        <v>41793.814259259263</v>
      </c>
      <c r="T3746" s="13">
        <f t="shared" si="11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>ROUNDUP((E3747/D3747)*100,0)</f>
        <v>10</v>
      </c>
      <c r="P3747" s="6">
        <f xml:space="preserve"> IFERROR(ROUNDUP(E3747/L3747,2),0)</f>
        <v>10</v>
      </c>
      <c r="Q3747" s="7" t="s">
        <v>8337</v>
      </c>
      <c r="R3747" s="7" t="s">
        <v>8338</v>
      </c>
      <c r="S3747" s="13">
        <f t="shared" si="116"/>
        <v>41831.697939814818</v>
      </c>
      <c r="T3747" s="13">
        <f t="shared" si="11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>ROUNDUP((E3748/D3748)*100,0)</f>
        <v>3</v>
      </c>
      <c r="P3748" s="6">
        <f xml:space="preserve"> IFERROR(ROUNDUP(E3748/L3748,2),0)</f>
        <v>202</v>
      </c>
      <c r="Q3748" s="7" t="s">
        <v>8337</v>
      </c>
      <c r="R3748" s="7" t="s">
        <v>8338</v>
      </c>
      <c r="S3748" s="13">
        <f t="shared" si="116"/>
        <v>42621.389340277776</v>
      </c>
      <c r="T3748" s="13">
        <f t="shared" si="11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>ROUNDUP((E3749/D3749)*100,0)</f>
        <v>1</v>
      </c>
      <c r="P3749" s="6">
        <f xml:space="preserve"> IFERROR(ROUNDUP(E3749/L3749,2),0)</f>
        <v>25</v>
      </c>
      <c r="Q3749" s="7" t="s">
        <v>8337</v>
      </c>
      <c r="R3749" s="7" t="s">
        <v>8338</v>
      </c>
      <c r="S3749" s="13">
        <f t="shared" si="116"/>
        <v>42164.299722222218</v>
      </c>
      <c r="T3749" s="13">
        <f t="shared" si="117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>ROUNDUP((E3750/D3750)*100,0)</f>
        <v>104</v>
      </c>
      <c r="P3750" s="6">
        <f xml:space="preserve"> IFERROR(ROUNDUP(E3750/L3750,2),0)</f>
        <v>99.54</v>
      </c>
      <c r="Q3750" s="7" t="s">
        <v>8337</v>
      </c>
      <c r="R3750" s="7" t="s">
        <v>8362</v>
      </c>
      <c r="S3750" s="13">
        <f t="shared" si="116"/>
        <v>42395.706435185188</v>
      </c>
      <c r="T3750" s="13">
        <f t="shared" si="11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>ROUNDUP((E3751/D3751)*100,0)</f>
        <v>105</v>
      </c>
      <c r="P3751" s="6">
        <f xml:space="preserve"> IFERROR(ROUNDUP(E3751/L3751,2),0)</f>
        <v>75</v>
      </c>
      <c r="Q3751" s="7" t="s">
        <v>8337</v>
      </c>
      <c r="R3751" s="7" t="s">
        <v>8362</v>
      </c>
      <c r="S3751" s="13">
        <f t="shared" si="116"/>
        <v>42458.127175925925</v>
      </c>
      <c r="T3751" s="13">
        <f t="shared" si="117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>ROUNDUP((E3752/D3752)*100,0)</f>
        <v>101</v>
      </c>
      <c r="P3752" s="6">
        <f xml:space="preserve"> IFERROR(ROUNDUP(E3752/L3752,2),0)</f>
        <v>215.25</v>
      </c>
      <c r="Q3752" s="7" t="s">
        <v>8337</v>
      </c>
      <c r="R3752" s="7" t="s">
        <v>8362</v>
      </c>
      <c r="S3752" s="13">
        <f t="shared" si="116"/>
        <v>42016.981574074074</v>
      </c>
      <c r="T3752" s="13">
        <f t="shared" si="11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>ROUNDUP((E3753/D3753)*100,0)</f>
        <v>133</v>
      </c>
      <c r="P3753" s="6">
        <f xml:space="preserve"> IFERROR(ROUNDUP(E3753/L3753,2),0)</f>
        <v>120.55000000000001</v>
      </c>
      <c r="Q3753" s="7" t="s">
        <v>8337</v>
      </c>
      <c r="R3753" s="7" t="s">
        <v>8362</v>
      </c>
      <c r="S3753" s="13">
        <f t="shared" si="116"/>
        <v>42403.035567129627</v>
      </c>
      <c r="T3753" s="13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>ROUNDUP((E3754/D3754)*100,0)</f>
        <v>113</v>
      </c>
      <c r="P3754" s="6">
        <f xml:space="preserve"> IFERROR(ROUNDUP(E3754/L3754,2),0)</f>
        <v>37.669999999999995</v>
      </c>
      <c r="Q3754" s="7" t="s">
        <v>8337</v>
      </c>
      <c r="R3754" s="7" t="s">
        <v>8362</v>
      </c>
      <c r="S3754" s="13">
        <f t="shared" si="116"/>
        <v>42619.802488425921</v>
      </c>
      <c r="T3754" s="13">
        <f t="shared" si="11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>ROUNDUP((E3755/D3755)*100,0)</f>
        <v>104</v>
      </c>
      <c r="P3755" s="6">
        <f xml:space="preserve"> IFERROR(ROUNDUP(E3755/L3755,2),0)</f>
        <v>172.23999999999998</v>
      </c>
      <c r="Q3755" s="7" t="s">
        <v>8337</v>
      </c>
      <c r="R3755" s="7" t="s">
        <v>8362</v>
      </c>
      <c r="S3755" s="13">
        <f t="shared" si="116"/>
        <v>42128.824074074073</v>
      </c>
      <c r="T3755" s="13">
        <f t="shared" si="11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>ROUNDUP((E3756/D3756)*100,0)</f>
        <v>120</v>
      </c>
      <c r="P3756" s="6">
        <f xml:space="preserve"> IFERROR(ROUNDUP(E3756/L3756,2),0)</f>
        <v>111.12</v>
      </c>
      <c r="Q3756" s="7" t="s">
        <v>8337</v>
      </c>
      <c r="R3756" s="7" t="s">
        <v>8362</v>
      </c>
      <c r="S3756" s="13">
        <f t="shared" si="116"/>
        <v>41808.881215277775</v>
      </c>
      <c r="T3756" s="13">
        <f t="shared" si="117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>ROUNDUP((E3757/D3757)*100,0)</f>
        <v>130</v>
      </c>
      <c r="P3757" s="6">
        <f xml:space="preserve"> IFERROR(ROUNDUP(E3757/L3757,2),0)</f>
        <v>25.470000000000002</v>
      </c>
      <c r="Q3757" s="7" t="s">
        <v>8337</v>
      </c>
      <c r="R3757" s="7" t="s">
        <v>8362</v>
      </c>
      <c r="S3757" s="13">
        <f t="shared" si="116"/>
        <v>42445.866979166662</v>
      </c>
      <c r="T3757" s="13">
        <f t="shared" si="117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>ROUNDUP((E3758/D3758)*100,0)</f>
        <v>102</v>
      </c>
      <c r="P3758" s="6">
        <f xml:space="preserve"> IFERROR(ROUNDUP(E3758/L3758,2),0)</f>
        <v>267.64999999999998</v>
      </c>
      <c r="Q3758" s="7" t="s">
        <v>8337</v>
      </c>
      <c r="R3758" s="7" t="s">
        <v>8362</v>
      </c>
      <c r="S3758" s="13">
        <f t="shared" si="116"/>
        <v>41771.814791666664</v>
      </c>
      <c r="T3758" s="13">
        <f t="shared" si="11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>ROUNDUP((E3759/D3759)*100,0)</f>
        <v>109</v>
      </c>
      <c r="P3759" s="6">
        <f xml:space="preserve"> IFERROR(ROUNDUP(E3759/L3759,2),0)</f>
        <v>75.959999999999994</v>
      </c>
      <c r="Q3759" s="7" t="s">
        <v>8337</v>
      </c>
      <c r="R3759" s="7" t="s">
        <v>8362</v>
      </c>
      <c r="S3759" s="13">
        <f t="shared" si="116"/>
        <v>41954.850868055553</v>
      </c>
      <c r="T3759" s="13">
        <f t="shared" si="11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>ROUNDUP((E3760/D3760)*100,0)</f>
        <v>103</v>
      </c>
      <c r="P3760" s="6">
        <f xml:space="preserve"> IFERROR(ROUNDUP(E3760/L3760,2),0)</f>
        <v>59.04</v>
      </c>
      <c r="Q3760" s="7" t="s">
        <v>8337</v>
      </c>
      <c r="R3760" s="7" t="s">
        <v>8362</v>
      </c>
      <c r="S3760" s="13">
        <f t="shared" si="116"/>
        <v>41747.471504629626</v>
      </c>
      <c r="T3760" s="13">
        <f t="shared" si="11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>ROUNDUP((E3761/D3761)*100,0)</f>
        <v>111</v>
      </c>
      <c r="P3761" s="6">
        <f xml:space="preserve"> IFERROR(ROUNDUP(E3761/L3761,2),0)</f>
        <v>50.12</v>
      </c>
      <c r="Q3761" s="7" t="s">
        <v>8337</v>
      </c>
      <c r="R3761" s="7" t="s">
        <v>8362</v>
      </c>
      <c r="S3761" s="13">
        <f t="shared" si="116"/>
        <v>42182.108252314814</v>
      </c>
      <c r="T3761" s="13">
        <f t="shared" si="117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>ROUNDUP((E3762/D3762)*100,0)</f>
        <v>102</v>
      </c>
      <c r="P3762" s="6">
        <f xml:space="preserve"> IFERROR(ROUNDUP(E3762/L3762,2),0)</f>
        <v>55.51</v>
      </c>
      <c r="Q3762" s="7" t="s">
        <v>8337</v>
      </c>
      <c r="R3762" s="7" t="s">
        <v>8362</v>
      </c>
      <c r="S3762" s="13">
        <f t="shared" si="116"/>
        <v>41739.525300925925</v>
      </c>
      <c r="T3762" s="13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>ROUNDUP((E3763/D3763)*100,0)</f>
        <v>100</v>
      </c>
      <c r="P3763" s="6">
        <f xml:space="preserve"> IFERROR(ROUNDUP(E3763/L3763,2),0)</f>
        <v>166.67</v>
      </c>
      <c r="Q3763" s="7" t="s">
        <v>8337</v>
      </c>
      <c r="R3763" s="7" t="s">
        <v>8362</v>
      </c>
      <c r="S3763" s="13">
        <f t="shared" si="116"/>
        <v>42173.466863425929</v>
      </c>
      <c r="T3763" s="13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>ROUNDUP((E3764/D3764)*100,0)</f>
        <v>107</v>
      </c>
      <c r="P3764" s="6">
        <f xml:space="preserve"> IFERROR(ROUNDUP(E3764/L3764,2),0)</f>
        <v>47.43</v>
      </c>
      <c r="Q3764" s="7" t="s">
        <v>8337</v>
      </c>
      <c r="R3764" s="7" t="s">
        <v>8362</v>
      </c>
      <c r="S3764" s="13">
        <f t="shared" si="116"/>
        <v>42193.813530092593</v>
      </c>
      <c r="T3764" s="13">
        <f t="shared" si="11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>ROUNDUP((E3765/D3765)*100,0)</f>
        <v>100</v>
      </c>
      <c r="P3765" s="6">
        <f xml:space="preserve"> IFERROR(ROUNDUP(E3765/L3765,2),0)</f>
        <v>64.940000000000012</v>
      </c>
      <c r="Q3765" s="7" t="s">
        <v>8337</v>
      </c>
      <c r="R3765" s="7" t="s">
        <v>8362</v>
      </c>
      <c r="S3765" s="13">
        <f t="shared" si="116"/>
        <v>42065.750300925924</v>
      </c>
      <c r="T3765" s="13">
        <f t="shared" si="11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>ROUNDUP((E3766/D3766)*100,0)</f>
        <v>100</v>
      </c>
      <c r="P3766" s="6">
        <f xml:space="preserve"> IFERROR(ROUNDUP(E3766/L3766,2),0)</f>
        <v>55.559999999999995</v>
      </c>
      <c r="Q3766" s="7" t="s">
        <v>8337</v>
      </c>
      <c r="R3766" s="7" t="s">
        <v>8362</v>
      </c>
      <c r="S3766" s="13">
        <f t="shared" si="116"/>
        <v>42499.842962962968</v>
      </c>
      <c r="T3766" s="13">
        <f t="shared" si="11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>ROUNDUP((E3767/D3767)*100,0)</f>
        <v>114</v>
      </c>
      <c r="P3767" s="6">
        <f xml:space="preserve"> IFERROR(ROUNDUP(E3767/L3767,2),0)</f>
        <v>74.23</v>
      </c>
      <c r="Q3767" s="7" t="s">
        <v>8337</v>
      </c>
      <c r="R3767" s="7" t="s">
        <v>8362</v>
      </c>
      <c r="S3767" s="13">
        <f t="shared" si="116"/>
        <v>41820.776412037041</v>
      </c>
      <c r="T3767" s="13">
        <f t="shared" si="11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>ROUNDUP((E3768/D3768)*100,0)</f>
        <v>103</v>
      </c>
      <c r="P3768" s="6">
        <f xml:space="preserve"> IFERROR(ROUNDUP(E3768/L3768,2),0)</f>
        <v>106.93</v>
      </c>
      <c r="Q3768" s="7" t="s">
        <v>8337</v>
      </c>
      <c r="R3768" s="7" t="s">
        <v>8362</v>
      </c>
      <c r="S3768" s="13">
        <f t="shared" si="116"/>
        <v>41788.167187500003</v>
      </c>
      <c r="T3768" s="13">
        <f t="shared" si="117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>ROUNDUP((E3769/D3769)*100,0)</f>
        <v>117</v>
      </c>
      <c r="P3769" s="6">
        <f xml:space="preserve"> IFERROR(ROUNDUP(E3769/L3769,2),0)</f>
        <v>41.699999999999996</v>
      </c>
      <c r="Q3769" s="7" t="s">
        <v>8337</v>
      </c>
      <c r="R3769" s="7" t="s">
        <v>8362</v>
      </c>
      <c r="S3769" s="13">
        <f t="shared" si="116"/>
        <v>42050.019641203704</v>
      </c>
      <c r="T3769" s="13">
        <f t="shared" si="117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>ROUNDUP((E3770/D3770)*100,0)</f>
        <v>108</v>
      </c>
      <c r="P3770" s="6">
        <f xml:space="preserve"> IFERROR(ROUNDUP(E3770/L3770,2),0)</f>
        <v>74.25</v>
      </c>
      <c r="Q3770" s="7" t="s">
        <v>8337</v>
      </c>
      <c r="R3770" s="7" t="s">
        <v>8362</v>
      </c>
      <c r="S3770" s="13">
        <f t="shared" si="116"/>
        <v>41772.727893518517</v>
      </c>
      <c r="T3770" s="13">
        <f t="shared" si="11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>ROUNDUP((E3771/D3771)*100,0)</f>
        <v>100</v>
      </c>
      <c r="P3771" s="6">
        <f xml:space="preserve"> IFERROR(ROUNDUP(E3771/L3771,2),0)</f>
        <v>73.34</v>
      </c>
      <c r="Q3771" s="7" t="s">
        <v>8337</v>
      </c>
      <c r="R3771" s="7" t="s">
        <v>8362</v>
      </c>
      <c r="S3771" s="13">
        <f t="shared" si="116"/>
        <v>42445.598136574074</v>
      </c>
      <c r="T3771" s="13">
        <f t="shared" si="117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>ROUNDUP((E3772/D3772)*100,0)</f>
        <v>100</v>
      </c>
      <c r="P3772" s="6">
        <f xml:space="preserve"> IFERROR(ROUNDUP(E3772/L3772,2),0)</f>
        <v>100</v>
      </c>
      <c r="Q3772" s="7" t="s">
        <v>8337</v>
      </c>
      <c r="R3772" s="7" t="s">
        <v>8362</v>
      </c>
      <c r="S3772" s="13">
        <f t="shared" si="116"/>
        <v>42138.930671296301</v>
      </c>
      <c r="T3772" s="13">
        <f t="shared" si="11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>ROUNDUP((E3773/D3773)*100,0)</f>
        <v>146</v>
      </c>
      <c r="P3773" s="6">
        <f xml:space="preserve"> IFERROR(ROUNDUP(E3773/L3773,2),0)</f>
        <v>38.43</v>
      </c>
      <c r="Q3773" s="7" t="s">
        <v>8337</v>
      </c>
      <c r="R3773" s="7" t="s">
        <v>8362</v>
      </c>
      <c r="S3773" s="13">
        <f t="shared" si="116"/>
        <v>42493.857083333336</v>
      </c>
      <c r="T3773" s="13">
        <f t="shared" si="11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>ROUNDUP((E3774/D3774)*100,0)</f>
        <v>111</v>
      </c>
      <c r="P3774" s="6">
        <f xml:space="preserve"> IFERROR(ROUNDUP(E3774/L3774,2),0)</f>
        <v>166.97</v>
      </c>
      <c r="Q3774" s="7" t="s">
        <v>8337</v>
      </c>
      <c r="R3774" s="7" t="s">
        <v>8362</v>
      </c>
      <c r="S3774" s="13">
        <f t="shared" si="116"/>
        <v>42682.616967592592</v>
      </c>
      <c r="T3774" s="13">
        <f t="shared" si="11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>ROUNDUP((E3775/D3775)*100,0)</f>
        <v>109</v>
      </c>
      <c r="P3775" s="6">
        <f xml:space="preserve"> IFERROR(ROUNDUP(E3775/L3775,2),0)</f>
        <v>94.92</v>
      </c>
      <c r="Q3775" s="7" t="s">
        <v>8337</v>
      </c>
      <c r="R3775" s="7" t="s">
        <v>8362</v>
      </c>
      <c r="S3775" s="13">
        <f t="shared" si="116"/>
        <v>42656.005173611105</v>
      </c>
      <c r="T3775" s="13">
        <f t="shared" si="11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>ROUNDUP((E3776/D3776)*100,0)</f>
        <v>100</v>
      </c>
      <c r="P3776" s="6">
        <f xml:space="preserve"> IFERROR(ROUNDUP(E3776/L3776,2),0)</f>
        <v>100</v>
      </c>
      <c r="Q3776" s="7" t="s">
        <v>8337</v>
      </c>
      <c r="R3776" s="7" t="s">
        <v>8362</v>
      </c>
      <c r="S3776" s="13">
        <f t="shared" si="116"/>
        <v>42087.792303240742</v>
      </c>
      <c r="T3776" s="13">
        <f t="shared" si="11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>ROUNDUP((E3777/D3777)*100,0)</f>
        <v>101</v>
      </c>
      <c r="P3777" s="6">
        <f xml:space="preserve"> IFERROR(ROUNDUP(E3777/L3777,2),0)</f>
        <v>143.22</v>
      </c>
      <c r="Q3777" s="7" t="s">
        <v>8337</v>
      </c>
      <c r="R3777" s="7" t="s">
        <v>8362</v>
      </c>
      <c r="S3777" s="13">
        <f t="shared" si="116"/>
        <v>42075.942627314813</v>
      </c>
      <c r="T3777" s="13">
        <f t="shared" si="11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>ROUNDUP((E3778/D3778)*100,0)</f>
        <v>107</v>
      </c>
      <c r="P3778" s="6">
        <f xml:space="preserve"> IFERROR(ROUNDUP(E3778/L3778,2),0)</f>
        <v>90.820000000000007</v>
      </c>
      <c r="Q3778" s="7" t="s">
        <v>8337</v>
      </c>
      <c r="R3778" s="7" t="s">
        <v>8362</v>
      </c>
      <c r="S3778" s="13">
        <f t="shared" si="116"/>
        <v>41814.367800925924</v>
      </c>
      <c r="T3778" s="13">
        <f t="shared" si="11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>ROUNDUP((E3779/D3779)*100,0)</f>
        <v>144</v>
      </c>
      <c r="P3779" s="6">
        <f xml:space="preserve"> IFERROR(ROUNDUP(E3779/L3779,2),0)</f>
        <v>48.55</v>
      </c>
      <c r="Q3779" s="7" t="s">
        <v>8337</v>
      </c>
      <c r="R3779" s="7" t="s">
        <v>8362</v>
      </c>
      <c r="S3779" s="13">
        <f t="shared" ref="S3779:S3842" si="118">(((J3779/60)/60)/24)+DATE(1970,1,1)</f>
        <v>41887.111354166671</v>
      </c>
      <c r="T3779" s="13">
        <f t="shared" ref="T3779:T3842" si="11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>ROUNDUP((E3780/D3780)*100,0)</f>
        <v>106</v>
      </c>
      <c r="P3780" s="6">
        <f xml:space="preserve"> IFERROR(ROUNDUP(E3780/L3780,2),0)</f>
        <v>70.03</v>
      </c>
      <c r="Q3780" s="7" t="s">
        <v>8337</v>
      </c>
      <c r="R3780" s="7" t="s">
        <v>8362</v>
      </c>
      <c r="S3780" s="13">
        <f t="shared" si="118"/>
        <v>41989.819212962961</v>
      </c>
      <c r="T3780" s="13">
        <f t="shared" si="11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>ROUNDUP((E3781/D3781)*100,0)</f>
        <v>104</v>
      </c>
      <c r="P3781" s="6">
        <f xml:space="preserve"> IFERROR(ROUNDUP(E3781/L3781,2),0)</f>
        <v>135.63</v>
      </c>
      <c r="Q3781" s="7" t="s">
        <v>8337</v>
      </c>
      <c r="R3781" s="7" t="s">
        <v>8362</v>
      </c>
      <c r="S3781" s="13">
        <f t="shared" si="118"/>
        <v>42425.735416666663</v>
      </c>
      <c r="T3781" s="13">
        <f t="shared" si="11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>ROUNDUP((E3782/D3782)*100,0)</f>
        <v>120</v>
      </c>
      <c r="P3782" s="6">
        <f xml:space="preserve"> IFERROR(ROUNDUP(E3782/L3782,2),0)</f>
        <v>100</v>
      </c>
      <c r="Q3782" s="7" t="s">
        <v>8337</v>
      </c>
      <c r="R3782" s="7" t="s">
        <v>8362</v>
      </c>
      <c r="S3782" s="13">
        <f t="shared" si="118"/>
        <v>42166.219733796301</v>
      </c>
      <c r="T3782" s="13">
        <f t="shared" si="11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>ROUNDUP((E3783/D3783)*100,0)</f>
        <v>110</v>
      </c>
      <c r="P3783" s="6">
        <f xml:space="preserve"> IFERROR(ROUNDUP(E3783/L3783,2),0)</f>
        <v>94.910000000000011</v>
      </c>
      <c r="Q3783" s="7" t="s">
        <v>8337</v>
      </c>
      <c r="R3783" s="7" t="s">
        <v>8362</v>
      </c>
      <c r="S3783" s="13">
        <f t="shared" si="118"/>
        <v>41865.882928240739</v>
      </c>
      <c r="T3783" s="13">
        <f t="shared" si="11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>ROUNDUP((E3784/D3784)*100,0)</f>
        <v>102</v>
      </c>
      <c r="P3784" s="6">
        <f xml:space="preserve"> IFERROR(ROUNDUP(E3784/L3784,2),0)</f>
        <v>75.38000000000001</v>
      </c>
      <c r="Q3784" s="7" t="s">
        <v>8337</v>
      </c>
      <c r="R3784" s="7" t="s">
        <v>8362</v>
      </c>
      <c r="S3784" s="13">
        <f t="shared" si="118"/>
        <v>42546.862233796302</v>
      </c>
      <c r="T3784" s="13">
        <f t="shared" si="11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>ROUNDUP((E3785/D3785)*100,0)</f>
        <v>129</v>
      </c>
      <c r="P3785" s="6">
        <f xml:space="preserve"> IFERROR(ROUNDUP(E3785/L3785,2),0)</f>
        <v>64.460000000000008</v>
      </c>
      <c r="Q3785" s="7" t="s">
        <v>8337</v>
      </c>
      <c r="R3785" s="7" t="s">
        <v>8362</v>
      </c>
      <c r="S3785" s="13">
        <f t="shared" si="118"/>
        <v>42420.140277777777</v>
      </c>
      <c r="T3785" s="13">
        <f t="shared" si="11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>ROUNDUP((E3786/D3786)*100,0)</f>
        <v>115</v>
      </c>
      <c r="P3786" s="6">
        <f xml:space="preserve"> IFERROR(ROUNDUP(E3786/L3786,2),0)</f>
        <v>115</v>
      </c>
      <c r="Q3786" s="7" t="s">
        <v>8337</v>
      </c>
      <c r="R3786" s="7" t="s">
        <v>8362</v>
      </c>
      <c r="S3786" s="13">
        <f t="shared" si="118"/>
        <v>42531.980694444443</v>
      </c>
      <c r="T3786" s="13">
        <f t="shared" si="11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>ROUNDUP((E3787/D3787)*100,0)</f>
        <v>151</v>
      </c>
      <c r="P3787" s="6">
        <f xml:space="preserve"> IFERROR(ROUNDUP(E3787/L3787,2),0)</f>
        <v>100.5</v>
      </c>
      <c r="Q3787" s="7" t="s">
        <v>8337</v>
      </c>
      <c r="R3787" s="7" t="s">
        <v>8362</v>
      </c>
      <c r="S3787" s="13">
        <f t="shared" si="118"/>
        <v>42548.63853009259</v>
      </c>
      <c r="T3787" s="13">
        <f t="shared" si="11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>ROUNDUP((E3788/D3788)*100,0)</f>
        <v>111</v>
      </c>
      <c r="P3788" s="6">
        <f xml:space="preserve"> IFERROR(ROUNDUP(E3788/L3788,2),0)</f>
        <v>93.78</v>
      </c>
      <c r="Q3788" s="7" t="s">
        <v>8337</v>
      </c>
      <c r="R3788" s="7" t="s">
        <v>8362</v>
      </c>
      <c r="S3788" s="13">
        <f t="shared" si="118"/>
        <v>42487.037905092591</v>
      </c>
      <c r="T3788" s="13">
        <f t="shared" si="11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>ROUNDUP((E3789/D3789)*100,0)</f>
        <v>101</v>
      </c>
      <c r="P3789" s="6">
        <f xml:space="preserve"> IFERROR(ROUNDUP(E3789/L3789,2),0)</f>
        <v>35.1</v>
      </c>
      <c r="Q3789" s="7" t="s">
        <v>8337</v>
      </c>
      <c r="R3789" s="7" t="s">
        <v>8362</v>
      </c>
      <c r="S3789" s="13">
        <f t="shared" si="118"/>
        <v>42167.534791666665</v>
      </c>
      <c r="T3789" s="13">
        <f t="shared" si="11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>ROUNDUP((E3790/D3790)*100,0)</f>
        <v>1</v>
      </c>
      <c r="P3790" s="6">
        <f xml:space="preserve"> IFERROR(ROUNDUP(E3790/L3790,2),0)</f>
        <v>500</v>
      </c>
      <c r="Q3790" s="7" t="s">
        <v>8337</v>
      </c>
      <c r="R3790" s="7" t="s">
        <v>8362</v>
      </c>
      <c r="S3790" s="13">
        <f t="shared" si="118"/>
        <v>42333.695821759262</v>
      </c>
      <c r="T3790" s="13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>ROUNDUP((E3791/D3791)*100,0)</f>
        <v>4</v>
      </c>
      <c r="P3791" s="6">
        <f xml:space="preserve"> IFERROR(ROUNDUP(E3791/L3791,2),0)</f>
        <v>29</v>
      </c>
      <c r="Q3791" s="7" t="s">
        <v>8337</v>
      </c>
      <c r="R3791" s="7" t="s">
        <v>8362</v>
      </c>
      <c r="S3791" s="13">
        <f t="shared" si="118"/>
        <v>42138.798819444448</v>
      </c>
      <c r="T3791" s="13">
        <f t="shared" si="11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>ROUNDUP((E3792/D3792)*100,0)</f>
        <v>0</v>
      </c>
      <c r="P3792" s="6">
        <f xml:space="preserve"> IFERROR(ROUNDUP(E3792/L3792,2),0)</f>
        <v>0</v>
      </c>
      <c r="Q3792" s="7" t="s">
        <v>8337</v>
      </c>
      <c r="R3792" s="7" t="s">
        <v>8362</v>
      </c>
      <c r="S3792" s="13">
        <f t="shared" si="118"/>
        <v>42666.666932870372</v>
      </c>
      <c r="T3792" s="13">
        <f t="shared" si="11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>ROUNDUP((E3793/D3793)*100,0)</f>
        <v>0</v>
      </c>
      <c r="P3793" s="6">
        <f xml:space="preserve"> IFERROR(ROUNDUP(E3793/L3793,2),0)</f>
        <v>0</v>
      </c>
      <c r="Q3793" s="7" t="s">
        <v>8337</v>
      </c>
      <c r="R3793" s="7" t="s">
        <v>8362</v>
      </c>
      <c r="S3793" s="13">
        <f t="shared" si="118"/>
        <v>41766.692037037035</v>
      </c>
      <c r="T3793" s="13">
        <f t="shared" si="11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>ROUNDUP((E3794/D3794)*100,0)</f>
        <v>1</v>
      </c>
      <c r="P3794" s="6">
        <f xml:space="preserve"> IFERROR(ROUNDUP(E3794/L3794,2),0)</f>
        <v>17.5</v>
      </c>
      <c r="Q3794" s="7" t="s">
        <v>8337</v>
      </c>
      <c r="R3794" s="7" t="s">
        <v>8362</v>
      </c>
      <c r="S3794" s="13">
        <f t="shared" si="118"/>
        <v>42170.447013888886</v>
      </c>
      <c r="T3794" s="13">
        <f t="shared" si="11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>ROUNDUP((E3795/D3795)*100,0)</f>
        <v>60</v>
      </c>
      <c r="P3795" s="6">
        <f xml:space="preserve"> IFERROR(ROUNDUP(E3795/L3795,2),0)</f>
        <v>174</v>
      </c>
      <c r="Q3795" s="7" t="s">
        <v>8337</v>
      </c>
      <c r="R3795" s="7" t="s">
        <v>8362</v>
      </c>
      <c r="S3795" s="13">
        <f t="shared" si="118"/>
        <v>41968.938993055555</v>
      </c>
      <c r="T3795" s="13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>ROUNDUP((E3796/D3796)*100,0)</f>
        <v>1</v>
      </c>
      <c r="P3796" s="6">
        <f xml:space="preserve"> IFERROR(ROUNDUP(E3796/L3796,2),0)</f>
        <v>50</v>
      </c>
      <c r="Q3796" s="7" t="s">
        <v>8337</v>
      </c>
      <c r="R3796" s="7" t="s">
        <v>8362</v>
      </c>
      <c r="S3796" s="13">
        <f t="shared" si="118"/>
        <v>42132.58048611111</v>
      </c>
      <c r="T3796" s="13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>ROUNDUP((E3797/D3797)*100,0)</f>
        <v>2</v>
      </c>
      <c r="P3797" s="6">
        <f xml:space="preserve"> IFERROR(ROUNDUP(E3797/L3797,2),0)</f>
        <v>5</v>
      </c>
      <c r="Q3797" s="7" t="s">
        <v>8337</v>
      </c>
      <c r="R3797" s="7" t="s">
        <v>8362</v>
      </c>
      <c r="S3797" s="13">
        <f t="shared" si="118"/>
        <v>42201.436226851853</v>
      </c>
      <c r="T3797" s="13">
        <f t="shared" si="11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>ROUNDUP((E3798/D3798)*100,0)</f>
        <v>1</v>
      </c>
      <c r="P3798" s="6">
        <f xml:space="preserve"> IFERROR(ROUNDUP(E3798/L3798,2),0)</f>
        <v>1</v>
      </c>
      <c r="Q3798" s="7" t="s">
        <v>8337</v>
      </c>
      <c r="R3798" s="7" t="s">
        <v>8362</v>
      </c>
      <c r="S3798" s="13">
        <f t="shared" si="118"/>
        <v>42689.029583333337</v>
      </c>
      <c r="T3798" s="13">
        <f t="shared" si="11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>ROUNDUP((E3799/D3799)*100,0)</f>
        <v>90</v>
      </c>
      <c r="P3799" s="6">
        <f xml:space="preserve"> IFERROR(ROUNDUP(E3799/L3799,2),0)</f>
        <v>145.41</v>
      </c>
      <c r="Q3799" s="7" t="s">
        <v>8337</v>
      </c>
      <c r="R3799" s="7" t="s">
        <v>8362</v>
      </c>
      <c r="S3799" s="13">
        <f t="shared" si="118"/>
        <v>42084.881539351853</v>
      </c>
      <c r="T3799" s="13">
        <f t="shared" si="11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>ROUNDUP((E3800/D3800)*100,0)</f>
        <v>2</v>
      </c>
      <c r="P3800" s="6">
        <f xml:space="preserve"> IFERROR(ROUNDUP(E3800/L3800,2),0)</f>
        <v>205</v>
      </c>
      <c r="Q3800" s="7" t="s">
        <v>8337</v>
      </c>
      <c r="R3800" s="7" t="s">
        <v>8362</v>
      </c>
      <c r="S3800" s="13">
        <f t="shared" si="118"/>
        <v>41831.722777777781</v>
      </c>
      <c r="T3800" s="13">
        <f t="shared" si="11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>ROUNDUP((E3801/D3801)*100,0)</f>
        <v>5</v>
      </c>
      <c r="P3801" s="6">
        <f xml:space="preserve"> IFERROR(ROUNDUP(E3801/L3801,2),0)</f>
        <v>100.5</v>
      </c>
      <c r="Q3801" s="7" t="s">
        <v>8337</v>
      </c>
      <c r="R3801" s="7" t="s">
        <v>8362</v>
      </c>
      <c r="S3801" s="13">
        <f t="shared" si="118"/>
        <v>42410.93105324074</v>
      </c>
      <c r="T3801" s="13">
        <f t="shared" si="11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>ROUNDUP((E3802/D3802)*100,0)</f>
        <v>5</v>
      </c>
      <c r="P3802" s="6">
        <f xml:space="preserve"> IFERROR(ROUNDUP(E3802/L3802,2),0)</f>
        <v>55.07</v>
      </c>
      <c r="Q3802" s="7" t="s">
        <v>8337</v>
      </c>
      <c r="R3802" s="7" t="s">
        <v>8362</v>
      </c>
      <c r="S3802" s="13">
        <f t="shared" si="118"/>
        <v>41982.737071759257</v>
      </c>
      <c r="T3802" s="13">
        <f t="shared" si="11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>ROUNDUP((E3803/D3803)*100,0)</f>
        <v>9</v>
      </c>
      <c r="P3803" s="6">
        <f xml:space="preserve"> IFERROR(ROUNDUP(E3803/L3803,2),0)</f>
        <v>47.339999999999996</v>
      </c>
      <c r="Q3803" s="7" t="s">
        <v>8337</v>
      </c>
      <c r="R3803" s="7" t="s">
        <v>8362</v>
      </c>
      <c r="S3803" s="13">
        <f t="shared" si="118"/>
        <v>41975.676111111112</v>
      </c>
      <c r="T3803" s="13">
        <f t="shared" si="11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>ROUNDUP((E3804/D3804)*100,0)</f>
        <v>0</v>
      </c>
      <c r="P3804" s="6">
        <f xml:space="preserve"> IFERROR(ROUNDUP(E3804/L3804,2),0)</f>
        <v>0</v>
      </c>
      <c r="Q3804" s="7" t="s">
        <v>8337</v>
      </c>
      <c r="R3804" s="7" t="s">
        <v>8362</v>
      </c>
      <c r="S3804" s="13">
        <f t="shared" si="118"/>
        <v>42269.126226851848</v>
      </c>
      <c r="T3804" s="13">
        <f t="shared" si="11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>ROUNDUP((E3805/D3805)*100,0)</f>
        <v>20</v>
      </c>
      <c r="P3805" s="6">
        <f xml:space="preserve"> IFERROR(ROUNDUP(E3805/L3805,2),0)</f>
        <v>58.95</v>
      </c>
      <c r="Q3805" s="7" t="s">
        <v>8337</v>
      </c>
      <c r="R3805" s="7" t="s">
        <v>8362</v>
      </c>
      <c r="S3805" s="13">
        <f t="shared" si="118"/>
        <v>42403.971851851849</v>
      </c>
      <c r="T3805" s="13">
        <f t="shared" si="11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>ROUNDUP((E3806/D3806)*100,0)</f>
        <v>0</v>
      </c>
      <c r="P3806" s="6">
        <f xml:space="preserve"> IFERROR(ROUNDUP(E3806/L3806,2),0)</f>
        <v>0</v>
      </c>
      <c r="Q3806" s="7" t="s">
        <v>8337</v>
      </c>
      <c r="R3806" s="7" t="s">
        <v>8362</v>
      </c>
      <c r="S3806" s="13">
        <f t="shared" si="118"/>
        <v>42527.00953703704</v>
      </c>
      <c r="T3806" s="13">
        <f t="shared" si="11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>ROUNDUP((E3807/D3807)*100,0)</f>
        <v>1</v>
      </c>
      <c r="P3807" s="6">
        <f xml:space="preserve"> IFERROR(ROUNDUP(E3807/L3807,2),0)</f>
        <v>1.5</v>
      </c>
      <c r="Q3807" s="7" t="s">
        <v>8337</v>
      </c>
      <c r="R3807" s="7" t="s">
        <v>8362</v>
      </c>
      <c r="S3807" s="13">
        <f t="shared" si="118"/>
        <v>41849.887037037035</v>
      </c>
      <c r="T3807" s="13">
        <f t="shared" si="11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>ROUNDUP((E3808/D3808)*100,0)</f>
        <v>1</v>
      </c>
      <c r="P3808" s="6">
        <f xml:space="preserve"> IFERROR(ROUNDUP(E3808/L3808,2),0)</f>
        <v>5</v>
      </c>
      <c r="Q3808" s="7" t="s">
        <v>8337</v>
      </c>
      <c r="R3808" s="7" t="s">
        <v>8362</v>
      </c>
      <c r="S3808" s="13">
        <f t="shared" si="118"/>
        <v>41799.259039351848</v>
      </c>
      <c r="T3808" s="13">
        <f t="shared" si="11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>ROUNDUP((E3809/D3809)*100,0)</f>
        <v>31</v>
      </c>
      <c r="P3809" s="6">
        <f xml:space="preserve"> IFERROR(ROUNDUP(E3809/L3809,2),0)</f>
        <v>50.559999999999995</v>
      </c>
      <c r="Q3809" s="7" t="s">
        <v>8337</v>
      </c>
      <c r="R3809" s="7" t="s">
        <v>8362</v>
      </c>
      <c r="S3809" s="13">
        <f t="shared" si="118"/>
        <v>42090.909016203703</v>
      </c>
      <c r="T3809" s="13">
        <f t="shared" si="11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>ROUNDUP((E3810/D3810)*100,0)</f>
        <v>100</v>
      </c>
      <c r="P3810" s="6">
        <f xml:space="preserve"> IFERROR(ROUNDUP(E3810/L3810,2),0)</f>
        <v>41.669999999999995</v>
      </c>
      <c r="Q3810" s="7" t="s">
        <v>8337</v>
      </c>
      <c r="R3810" s="7" t="s">
        <v>8338</v>
      </c>
      <c r="S3810" s="13">
        <f t="shared" si="118"/>
        <v>42059.453923611116</v>
      </c>
      <c r="T3810" s="13">
        <f t="shared" si="11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>ROUNDUP((E3811/D3811)*100,0)</f>
        <v>102</v>
      </c>
      <c r="P3811" s="6">
        <f xml:space="preserve"> IFERROR(ROUNDUP(E3811/L3811,2),0)</f>
        <v>53.29</v>
      </c>
      <c r="Q3811" s="7" t="s">
        <v>8337</v>
      </c>
      <c r="R3811" s="7" t="s">
        <v>8338</v>
      </c>
      <c r="S3811" s="13">
        <f t="shared" si="118"/>
        <v>41800.526701388888</v>
      </c>
      <c r="T3811" s="13">
        <f t="shared" si="11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>ROUNDUP((E3812/D3812)*100,0)</f>
        <v>122</v>
      </c>
      <c r="P3812" s="6">
        <f xml:space="preserve"> IFERROR(ROUNDUP(E3812/L3812,2),0)</f>
        <v>70.240000000000009</v>
      </c>
      <c r="Q3812" s="7" t="s">
        <v>8337</v>
      </c>
      <c r="R3812" s="7" t="s">
        <v>8338</v>
      </c>
      <c r="S3812" s="13">
        <f t="shared" si="118"/>
        <v>42054.849050925928</v>
      </c>
      <c r="T3812" s="13">
        <f t="shared" si="11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>ROUNDUP((E3813/D3813)*100,0)</f>
        <v>330</v>
      </c>
      <c r="P3813" s="6">
        <f xml:space="preserve"> IFERROR(ROUNDUP(E3813/L3813,2),0)</f>
        <v>43.43</v>
      </c>
      <c r="Q3813" s="7" t="s">
        <v>8337</v>
      </c>
      <c r="R3813" s="7" t="s">
        <v>8338</v>
      </c>
      <c r="S3813" s="13">
        <f t="shared" si="118"/>
        <v>42487.62700231481</v>
      </c>
      <c r="T3813" s="13">
        <f t="shared" si="11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>ROUNDUP((E3814/D3814)*100,0)</f>
        <v>110</v>
      </c>
      <c r="P3814" s="6">
        <f xml:space="preserve"> IFERROR(ROUNDUP(E3814/L3814,2),0)</f>
        <v>199.19</v>
      </c>
      <c r="Q3814" s="7" t="s">
        <v>8337</v>
      </c>
      <c r="R3814" s="7" t="s">
        <v>8338</v>
      </c>
      <c r="S3814" s="13">
        <f t="shared" si="118"/>
        <v>42109.751250000001</v>
      </c>
      <c r="T3814" s="13">
        <f t="shared" si="11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>ROUNDUP((E3815/D3815)*100,0)</f>
        <v>101</v>
      </c>
      <c r="P3815" s="6">
        <f xml:space="preserve"> IFERROR(ROUNDUP(E3815/L3815,2),0)</f>
        <v>78.52000000000001</v>
      </c>
      <c r="Q3815" s="7" t="s">
        <v>8337</v>
      </c>
      <c r="R3815" s="7" t="s">
        <v>8338</v>
      </c>
      <c r="S3815" s="13">
        <f t="shared" si="118"/>
        <v>42497.275706018518</v>
      </c>
      <c r="T3815" s="13">
        <f t="shared" si="11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>ROUNDUP((E3816/D3816)*100,0)</f>
        <v>141</v>
      </c>
      <c r="P3816" s="6">
        <f xml:space="preserve"> IFERROR(ROUNDUP(E3816/L3816,2),0)</f>
        <v>61.83</v>
      </c>
      <c r="Q3816" s="7" t="s">
        <v>8337</v>
      </c>
      <c r="R3816" s="7" t="s">
        <v>8338</v>
      </c>
      <c r="S3816" s="13">
        <f t="shared" si="118"/>
        <v>42058.904074074075</v>
      </c>
      <c r="T3816" s="13">
        <f t="shared" si="11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>ROUNDUP((E3817/D3817)*100,0)</f>
        <v>101</v>
      </c>
      <c r="P3817" s="6">
        <f xml:space="preserve"> IFERROR(ROUNDUP(E3817/L3817,2),0)</f>
        <v>50.01</v>
      </c>
      <c r="Q3817" s="7" t="s">
        <v>8337</v>
      </c>
      <c r="R3817" s="7" t="s">
        <v>8338</v>
      </c>
      <c r="S3817" s="13">
        <f t="shared" si="118"/>
        <v>42207.259918981479</v>
      </c>
      <c r="T3817" s="13">
        <f t="shared" si="11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>ROUNDUP((E3818/D3818)*100,0)</f>
        <v>120</v>
      </c>
      <c r="P3818" s="6">
        <f xml:space="preserve"> IFERROR(ROUNDUP(E3818/L3818,2),0)</f>
        <v>48.339999999999996</v>
      </c>
      <c r="Q3818" s="7" t="s">
        <v>8337</v>
      </c>
      <c r="R3818" s="7" t="s">
        <v>8338</v>
      </c>
      <c r="S3818" s="13">
        <f t="shared" si="118"/>
        <v>41807.690081018518</v>
      </c>
      <c r="T3818" s="13">
        <f t="shared" si="11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>ROUNDUP((E3819/D3819)*100,0)</f>
        <v>108</v>
      </c>
      <c r="P3819" s="6">
        <f xml:space="preserve"> IFERROR(ROUNDUP(E3819/L3819,2),0)</f>
        <v>107.25</v>
      </c>
      <c r="Q3819" s="7" t="s">
        <v>8337</v>
      </c>
      <c r="R3819" s="7" t="s">
        <v>8338</v>
      </c>
      <c r="S3819" s="13">
        <f t="shared" si="118"/>
        <v>42284.69694444444</v>
      </c>
      <c r="T3819" s="13">
        <f t="shared" si="11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>ROUNDUP((E3820/D3820)*100,0)</f>
        <v>228</v>
      </c>
      <c r="P3820" s="6">
        <f xml:space="preserve"> IFERROR(ROUNDUP(E3820/L3820,2),0)</f>
        <v>57</v>
      </c>
      <c r="Q3820" s="7" t="s">
        <v>8337</v>
      </c>
      <c r="R3820" s="7" t="s">
        <v>8338</v>
      </c>
      <c r="S3820" s="13">
        <f t="shared" si="118"/>
        <v>42045.84238425926</v>
      </c>
      <c r="T3820" s="13">
        <f t="shared" si="11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>ROUNDUP((E3821/D3821)*100,0)</f>
        <v>107</v>
      </c>
      <c r="P3821" s="6">
        <f xml:space="preserve"> IFERROR(ROUNDUP(E3821/L3821,2),0)</f>
        <v>40.93</v>
      </c>
      <c r="Q3821" s="7" t="s">
        <v>8337</v>
      </c>
      <c r="R3821" s="7" t="s">
        <v>8338</v>
      </c>
      <c r="S3821" s="13">
        <f t="shared" si="118"/>
        <v>42184.209537037037</v>
      </c>
      <c r="T3821" s="13">
        <f t="shared" si="11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>ROUNDUP((E3822/D3822)*100,0)</f>
        <v>144</v>
      </c>
      <c r="P3822" s="6">
        <f xml:space="preserve"> IFERROR(ROUNDUP(E3822/L3822,2),0)</f>
        <v>21.5</v>
      </c>
      <c r="Q3822" s="7" t="s">
        <v>8337</v>
      </c>
      <c r="R3822" s="7" t="s">
        <v>8338</v>
      </c>
      <c r="S3822" s="13">
        <f t="shared" si="118"/>
        <v>42160.651817129634</v>
      </c>
      <c r="T3822" s="13">
        <f t="shared" si="11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>ROUNDUP((E3823/D3823)*100,0)</f>
        <v>105</v>
      </c>
      <c r="P3823" s="6">
        <f xml:space="preserve"> IFERROR(ROUNDUP(E3823/L3823,2),0)</f>
        <v>79.550000000000011</v>
      </c>
      <c r="Q3823" s="7" t="s">
        <v>8337</v>
      </c>
      <c r="R3823" s="7" t="s">
        <v>8338</v>
      </c>
      <c r="S3823" s="13">
        <f t="shared" si="118"/>
        <v>42341.180636574078</v>
      </c>
      <c r="T3823" s="13">
        <f t="shared" si="11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>ROUNDUP((E3824/D3824)*100,0)</f>
        <v>111</v>
      </c>
      <c r="P3824" s="6">
        <f xml:space="preserve"> IFERROR(ROUNDUP(E3824/L3824,2),0)</f>
        <v>72.39</v>
      </c>
      <c r="Q3824" s="7" t="s">
        <v>8337</v>
      </c>
      <c r="R3824" s="7" t="s">
        <v>8338</v>
      </c>
      <c r="S3824" s="13">
        <f t="shared" si="118"/>
        <v>42329.838159722218</v>
      </c>
      <c r="T3824" s="13">
        <f t="shared" si="11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>ROUNDUP((E3825/D3825)*100,0)</f>
        <v>106</v>
      </c>
      <c r="P3825" s="6">
        <f xml:space="preserve"> IFERROR(ROUNDUP(E3825/L3825,2),0)</f>
        <v>64.64</v>
      </c>
      <c r="Q3825" s="7" t="s">
        <v>8337</v>
      </c>
      <c r="R3825" s="7" t="s">
        <v>8338</v>
      </c>
      <c r="S3825" s="13">
        <f t="shared" si="118"/>
        <v>42170.910231481481</v>
      </c>
      <c r="T3825" s="13">
        <f t="shared" si="11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>ROUNDUP((E3826/D3826)*100,0)</f>
        <v>108</v>
      </c>
      <c r="P3826" s="6">
        <f xml:space="preserve"> IFERROR(ROUNDUP(E3826/L3826,2),0)</f>
        <v>38.58</v>
      </c>
      <c r="Q3826" s="7" t="s">
        <v>8337</v>
      </c>
      <c r="R3826" s="7" t="s">
        <v>8338</v>
      </c>
      <c r="S3826" s="13">
        <f t="shared" si="118"/>
        <v>42571.626192129625</v>
      </c>
      <c r="T3826" s="13">
        <f t="shared" si="11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>ROUNDUP((E3827/D3827)*100,0)</f>
        <v>106</v>
      </c>
      <c r="P3827" s="6">
        <f xml:space="preserve"> IFERROR(ROUNDUP(E3827/L3827,2),0)</f>
        <v>107.58</v>
      </c>
      <c r="Q3827" s="7" t="s">
        <v>8337</v>
      </c>
      <c r="R3827" s="7" t="s">
        <v>8338</v>
      </c>
      <c r="S3827" s="13">
        <f t="shared" si="118"/>
        <v>42151.069606481484</v>
      </c>
      <c r="T3827" s="13">
        <f t="shared" si="11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>ROUNDUP((E3828/D3828)*100,0)</f>
        <v>120</v>
      </c>
      <c r="P3828" s="6">
        <f xml:space="preserve"> IFERROR(ROUNDUP(E3828/L3828,2),0)</f>
        <v>27.5</v>
      </c>
      <c r="Q3828" s="7" t="s">
        <v>8337</v>
      </c>
      <c r="R3828" s="7" t="s">
        <v>8338</v>
      </c>
      <c r="S3828" s="13">
        <f t="shared" si="118"/>
        <v>42101.423541666663</v>
      </c>
      <c r="T3828" s="13">
        <f t="shared" si="11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>ROUNDUP((E3829/D3829)*100,0)</f>
        <v>153</v>
      </c>
      <c r="P3829" s="6">
        <f xml:space="preserve"> IFERROR(ROUNDUP(E3829/L3829,2),0)</f>
        <v>70.47</v>
      </c>
      <c r="Q3829" s="7" t="s">
        <v>8337</v>
      </c>
      <c r="R3829" s="7" t="s">
        <v>8338</v>
      </c>
      <c r="S3829" s="13">
        <f t="shared" si="118"/>
        <v>42034.928252314814</v>
      </c>
      <c r="T3829" s="13">
        <f t="shared" si="11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>ROUNDUP((E3830/D3830)*100,0)</f>
        <v>100</v>
      </c>
      <c r="P3830" s="6">
        <f xml:space="preserve"> IFERROR(ROUNDUP(E3830/L3830,2),0)</f>
        <v>178.57999999999998</v>
      </c>
      <c r="Q3830" s="7" t="s">
        <v>8337</v>
      </c>
      <c r="R3830" s="7" t="s">
        <v>8338</v>
      </c>
      <c r="S3830" s="13">
        <f t="shared" si="118"/>
        <v>41944.527627314819</v>
      </c>
      <c r="T3830" s="13">
        <f t="shared" si="11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>ROUNDUP((E3831/D3831)*100,0)</f>
        <v>101</v>
      </c>
      <c r="P3831" s="6">
        <f xml:space="preserve"> IFERROR(ROUNDUP(E3831/L3831,2),0)</f>
        <v>62.629999999999995</v>
      </c>
      <c r="Q3831" s="7" t="s">
        <v>8337</v>
      </c>
      <c r="R3831" s="7" t="s">
        <v>8338</v>
      </c>
      <c r="S3831" s="13">
        <f t="shared" si="118"/>
        <v>42593.865405092598</v>
      </c>
      <c r="T3831" s="13">
        <f t="shared" si="11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>ROUNDUP((E3832/D3832)*100,0)</f>
        <v>225</v>
      </c>
      <c r="P3832" s="6">
        <f xml:space="preserve"> IFERROR(ROUNDUP(E3832/L3832,2),0)</f>
        <v>75</v>
      </c>
      <c r="Q3832" s="7" t="s">
        <v>8337</v>
      </c>
      <c r="R3832" s="7" t="s">
        <v>8338</v>
      </c>
      <c r="S3832" s="13">
        <f t="shared" si="118"/>
        <v>42503.740868055553</v>
      </c>
      <c r="T3832" s="13">
        <f t="shared" si="11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>ROUNDUP((E3833/D3833)*100,0)</f>
        <v>107</v>
      </c>
      <c r="P3833" s="6">
        <f xml:space="preserve"> IFERROR(ROUNDUP(E3833/L3833,2),0)</f>
        <v>58.91</v>
      </c>
      <c r="Q3833" s="7" t="s">
        <v>8337</v>
      </c>
      <c r="R3833" s="7" t="s">
        <v>8338</v>
      </c>
      <c r="S3833" s="13">
        <f t="shared" si="118"/>
        <v>41927.848900462966</v>
      </c>
      <c r="T3833" s="13">
        <f t="shared" si="11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>ROUNDUP((E3834/D3834)*100,0)</f>
        <v>105</v>
      </c>
      <c r="P3834" s="6">
        <f xml:space="preserve"> IFERROR(ROUNDUP(E3834/L3834,2),0)</f>
        <v>139.56</v>
      </c>
      <c r="Q3834" s="7" t="s">
        <v>8337</v>
      </c>
      <c r="R3834" s="7" t="s">
        <v>8338</v>
      </c>
      <c r="S3834" s="13">
        <f t="shared" si="118"/>
        <v>42375.114988425921</v>
      </c>
      <c r="T3834" s="13">
        <f t="shared" si="11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>ROUNDUP((E3835/D3835)*100,0)</f>
        <v>117</v>
      </c>
      <c r="P3835" s="6">
        <f xml:space="preserve"> IFERROR(ROUNDUP(E3835/L3835,2),0)</f>
        <v>70</v>
      </c>
      <c r="Q3835" s="7" t="s">
        <v>8337</v>
      </c>
      <c r="R3835" s="7" t="s">
        <v>8338</v>
      </c>
      <c r="S3835" s="13">
        <f t="shared" si="118"/>
        <v>41963.872361111105</v>
      </c>
      <c r="T3835" s="13">
        <f t="shared" si="11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>ROUNDUP((E3836/D3836)*100,0)</f>
        <v>110</v>
      </c>
      <c r="P3836" s="6">
        <f xml:space="preserve"> IFERROR(ROUNDUP(E3836/L3836,2),0)</f>
        <v>57.39</v>
      </c>
      <c r="Q3836" s="7" t="s">
        <v>8337</v>
      </c>
      <c r="R3836" s="7" t="s">
        <v>8338</v>
      </c>
      <c r="S3836" s="13">
        <f t="shared" si="118"/>
        <v>42143.445219907408</v>
      </c>
      <c r="T3836" s="13">
        <f t="shared" si="11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>ROUNDUP((E3837/D3837)*100,0)</f>
        <v>160</v>
      </c>
      <c r="P3837" s="6">
        <f xml:space="preserve"> IFERROR(ROUNDUP(E3837/L3837,2),0)</f>
        <v>40</v>
      </c>
      <c r="Q3837" s="7" t="s">
        <v>8337</v>
      </c>
      <c r="R3837" s="7" t="s">
        <v>8338</v>
      </c>
      <c r="S3837" s="13">
        <f t="shared" si="118"/>
        <v>42460.94222222222</v>
      </c>
      <c r="T3837" s="13">
        <f t="shared" si="11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>ROUNDUP((E3838/D3838)*100,0)</f>
        <v>113</v>
      </c>
      <c r="P3838" s="6">
        <f xml:space="preserve"> IFERROR(ROUNDUP(E3838/L3838,2),0)</f>
        <v>64.290000000000006</v>
      </c>
      <c r="Q3838" s="7" t="s">
        <v>8337</v>
      </c>
      <c r="R3838" s="7" t="s">
        <v>8338</v>
      </c>
      <c r="S3838" s="13">
        <f t="shared" si="118"/>
        <v>42553.926527777774</v>
      </c>
      <c r="T3838" s="13">
        <f t="shared" si="11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>ROUNDUP((E3839/D3839)*100,0)</f>
        <v>103</v>
      </c>
      <c r="P3839" s="6">
        <f xml:space="preserve"> IFERROR(ROUNDUP(E3839/L3839,2),0)</f>
        <v>120.12</v>
      </c>
      <c r="Q3839" s="7" t="s">
        <v>8337</v>
      </c>
      <c r="R3839" s="7" t="s">
        <v>8338</v>
      </c>
      <c r="S3839" s="13">
        <f t="shared" si="118"/>
        <v>42152.765717592592</v>
      </c>
      <c r="T3839" s="13">
        <f t="shared" si="11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>ROUNDUP((E3840/D3840)*100,0)</f>
        <v>101</v>
      </c>
      <c r="P3840" s="6">
        <f xml:space="preserve"> IFERROR(ROUNDUP(E3840/L3840,2),0)</f>
        <v>1008.24</v>
      </c>
      <c r="Q3840" s="7" t="s">
        <v>8337</v>
      </c>
      <c r="R3840" s="7" t="s">
        <v>8338</v>
      </c>
      <c r="S3840" s="13">
        <f t="shared" si="118"/>
        <v>42116.710752314815</v>
      </c>
      <c r="T3840" s="13">
        <f t="shared" si="11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>ROUNDUP((E3841/D3841)*100,0)</f>
        <v>102</v>
      </c>
      <c r="P3841" s="6">
        <f xml:space="preserve"> IFERROR(ROUNDUP(E3841/L3841,2),0)</f>
        <v>63.29</v>
      </c>
      <c r="Q3841" s="7" t="s">
        <v>8337</v>
      </c>
      <c r="R3841" s="7" t="s">
        <v>8338</v>
      </c>
      <c r="S3841" s="13">
        <f t="shared" si="118"/>
        <v>42155.142638888887</v>
      </c>
      <c r="T3841" s="13">
        <f t="shared" si="11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>ROUNDUP((E3842/D3842)*100,0)</f>
        <v>6500</v>
      </c>
      <c r="P3842" s="6">
        <f xml:space="preserve"> IFERROR(ROUNDUP(E3842/L3842,2),0)</f>
        <v>21.67</v>
      </c>
      <c r="Q3842" s="7" t="s">
        <v>8337</v>
      </c>
      <c r="R3842" s="7" t="s">
        <v>8338</v>
      </c>
      <c r="S3842" s="13">
        <f t="shared" si="118"/>
        <v>42432.701724537037</v>
      </c>
      <c r="T3842" s="13">
        <f t="shared" si="11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>ROUNDUP((E3843/D3843)*100,0)</f>
        <v>9</v>
      </c>
      <c r="P3843" s="6">
        <f xml:space="preserve"> IFERROR(ROUNDUP(E3843/L3843,2),0)</f>
        <v>25.650000000000002</v>
      </c>
      <c r="Q3843" s="7" t="s">
        <v>8337</v>
      </c>
      <c r="R3843" s="7" t="s">
        <v>8338</v>
      </c>
      <c r="S3843" s="13">
        <f t="shared" ref="S3843:S3906" si="120">(((J3843/60)/60)/24)+DATE(1970,1,1)</f>
        <v>41780.785729166666</v>
      </c>
      <c r="T3843" s="13">
        <f t="shared" ref="T3843:T3906" si="121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>ROUNDUP((E3844/D3844)*100,0)</f>
        <v>22</v>
      </c>
      <c r="P3844" s="6">
        <f xml:space="preserve"> IFERROR(ROUNDUP(E3844/L3844,2),0)</f>
        <v>47.699999999999996</v>
      </c>
      <c r="Q3844" s="7" t="s">
        <v>8337</v>
      </c>
      <c r="R3844" s="7" t="s">
        <v>8338</v>
      </c>
      <c r="S3844" s="13">
        <f t="shared" si="120"/>
        <v>41740.493657407409</v>
      </c>
      <c r="T3844" s="13">
        <f t="shared" si="121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>ROUNDUP((E3845/D3845)*100,0)</f>
        <v>22</v>
      </c>
      <c r="P3845" s="6">
        <f xml:space="preserve"> IFERROR(ROUNDUP(E3845/L3845,2),0)</f>
        <v>56.059999999999995</v>
      </c>
      <c r="Q3845" s="7" t="s">
        <v>8337</v>
      </c>
      <c r="R3845" s="7" t="s">
        <v>8338</v>
      </c>
      <c r="S3845" s="13">
        <f t="shared" si="120"/>
        <v>41766.072500000002</v>
      </c>
      <c r="T3845" s="13">
        <f t="shared" si="121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>ROUNDUP((E3846/D3846)*100,0)</f>
        <v>42</v>
      </c>
      <c r="P3846" s="6">
        <f xml:space="preserve"> IFERROR(ROUNDUP(E3846/L3846,2),0)</f>
        <v>81.319999999999993</v>
      </c>
      <c r="Q3846" s="7" t="s">
        <v>8337</v>
      </c>
      <c r="R3846" s="7" t="s">
        <v>8338</v>
      </c>
      <c r="S3846" s="13">
        <f t="shared" si="120"/>
        <v>41766.617291666669</v>
      </c>
      <c r="T3846" s="13">
        <f t="shared" si="12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>ROUNDUP((E3847/D3847)*100,0)</f>
        <v>3</v>
      </c>
      <c r="P3847" s="6">
        <f xml:space="preserve"> IFERROR(ROUNDUP(E3847/L3847,2),0)</f>
        <v>70.17</v>
      </c>
      <c r="Q3847" s="7" t="s">
        <v>8337</v>
      </c>
      <c r="R3847" s="7" t="s">
        <v>8338</v>
      </c>
      <c r="S3847" s="13">
        <f t="shared" si="120"/>
        <v>42248.627013888887</v>
      </c>
      <c r="T3847" s="13">
        <f t="shared" si="12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>ROUNDUP((E3848/D3848)*100,0)</f>
        <v>3</v>
      </c>
      <c r="P3848" s="6">
        <f xml:space="preserve"> IFERROR(ROUNDUP(E3848/L3848,2),0)</f>
        <v>23.630000000000003</v>
      </c>
      <c r="Q3848" s="7" t="s">
        <v>8337</v>
      </c>
      <c r="R3848" s="7" t="s">
        <v>8338</v>
      </c>
      <c r="S3848" s="13">
        <f t="shared" si="120"/>
        <v>41885.221550925926</v>
      </c>
      <c r="T3848" s="13">
        <f t="shared" si="12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>ROUNDUP((E3849/D3849)*100,0)</f>
        <v>17</v>
      </c>
      <c r="P3849" s="6">
        <f xml:space="preserve"> IFERROR(ROUNDUP(E3849/L3849,2),0)</f>
        <v>188.56</v>
      </c>
      <c r="Q3849" s="7" t="s">
        <v>8337</v>
      </c>
      <c r="R3849" s="7" t="s">
        <v>8338</v>
      </c>
      <c r="S3849" s="13">
        <f t="shared" si="120"/>
        <v>42159.224432870367</v>
      </c>
      <c r="T3849" s="13">
        <f t="shared" si="12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>ROUNDUP((E3850/D3850)*100,0)</f>
        <v>17</v>
      </c>
      <c r="P3850" s="6">
        <f xml:space="preserve"> IFERROR(ROUNDUP(E3850/L3850,2),0)</f>
        <v>49.519999999999996</v>
      </c>
      <c r="Q3850" s="7" t="s">
        <v>8337</v>
      </c>
      <c r="R3850" s="7" t="s">
        <v>8338</v>
      </c>
      <c r="S3850" s="13">
        <f t="shared" si="120"/>
        <v>42265.817002314812</v>
      </c>
      <c r="T3850" s="13">
        <f t="shared" si="121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>ROUNDUP((E3851/D3851)*100,0)</f>
        <v>8</v>
      </c>
      <c r="P3851" s="6">
        <f xml:space="preserve"> IFERROR(ROUNDUP(E3851/L3851,2),0)</f>
        <v>75.47</v>
      </c>
      <c r="Q3851" s="7" t="s">
        <v>8337</v>
      </c>
      <c r="R3851" s="7" t="s">
        <v>8338</v>
      </c>
      <c r="S3851" s="13">
        <f t="shared" si="120"/>
        <v>42136.767175925925</v>
      </c>
      <c r="T3851" s="13">
        <f t="shared" si="12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>ROUNDUP((E3852/D3852)*100,0)</f>
        <v>4</v>
      </c>
      <c r="P3852" s="6">
        <f xml:space="preserve"> IFERROR(ROUNDUP(E3852/L3852,2),0)</f>
        <v>9.5</v>
      </c>
      <c r="Q3852" s="7" t="s">
        <v>8337</v>
      </c>
      <c r="R3852" s="7" t="s">
        <v>8338</v>
      </c>
      <c r="S3852" s="13">
        <f t="shared" si="120"/>
        <v>41975.124340277776</v>
      </c>
      <c r="T3852" s="13">
        <f t="shared" si="12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>ROUNDUP((E3853/D3853)*100,0)</f>
        <v>35</v>
      </c>
      <c r="P3853" s="6">
        <f xml:space="preserve"> IFERROR(ROUNDUP(E3853/L3853,2),0)</f>
        <v>35.5</v>
      </c>
      <c r="Q3853" s="7" t="s">
        <v>8337</v>
      </c>
      <c r="R3853" s="7" t="s">
        <v>8338</v>
      </c>
      <c r="S3853" s="13">
        <f t="shared" si="120"/>
        <v>42172.439571759256</v>
      </c>
      <c r="T3853" s="13">
        <f t="shared" si="12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>ROUNDUP((E3854/D3854)*100,0)</f>
        <v>1</v>
      </c>
      <c r="P3854" s="6">
        <f xml:space="preserve"> IFERROR(ROUNDUP(E3854/L3854,2),0)</f>
        <v>10</v>
      </c>
      <c r="Q3854" s="7" t="s">
        <v>8337</v>
      </c>
      <c r="R3854" s="7" t="s">
        <v>8338</v>
      </c>
      <c r="S3854" s="13">
        <f t="shared" si="120"/>
        <v>42065.190694444449</v>
      </c>
      <c r="T3854" s="13">
        <f t="shared" si="12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>ROUNDUP((E3855/D3855)*100,0)</f>
        <v>1</v>
      </c>
      <c r="P3855" s="6">
        <f xml:space="preserve"> IFERROR(ROUNDUP(E3855/L3855,2),0)</f>
        <v>13</v>
      </c>
      <c r="Q3855" s="7" t="s">
        <v>8337</v>
      </c>
      <c r="R3855" s="7" t="s">
        <v>8338</v>
      </c>
      <c r="S3855" s="13">
        <f t="shared" si="120"/>
        <v>41848.84002314815</v>
      </c>
      <c r="T3855" s="13">
        <f t="shared" si="12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>ROUNDUP((E3856/D3856)*100,0)</f>
        <v>17</v>
      </c>
      <c r="P3856" s="6">
        <f xml:space="preserve"> IFERROR(ROUNDUP(E3856/L3856,2),0)</f>
        <v>89.4</v>
      </c>
      <c r="Q3856" s="7" t="s">
        <v>8337</v>
      </c>
      <c r="R3856" s="7" t="s">
        <v>8338</v>
      </c>
      <c r="S3856" s="13">
        <f t="shared" si="120"/>
        <v>42103.884930555556</v>
      </c>
      <c r="T3856" s="13">
        <f t="shared" si="121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>ROUNDUP((E3857/D3857)*100,0)</f>
        <v>3</v>
      </c>
      <c r="P3857" s="6">
        <f xml:space="preserve"> IFERROR(ROUNDUP(E3857/L3857,2),0)</f>
        <v>25</v>
      </c>
      <c r="Q3857" s="7" t="s">
        <v>8337</v>
      </c>
      <c r="R3857" s="7" t="s">
        <v>8338</v>
      </c>
      <c r="S3857" s="13">
        <f t="shared" si="120"/>
        <v>42059.970729166671</v>
      </c>
      <c r="T3857" s="13">
        <f t="shared" si="12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>ROUNDUP((E3858/D3858)*100,0)</f>
        <v>1</v>
      </c>
      <c r="P3858" s="6">
        <f xml:space="preserve"> IFERROR(ROUNDUP(E3858/L3858,2),0)</f>
        <v>1</v>
      </c>
      <c r="Q3858" s="7" t="s">
        <v>8337</v>
      </c>
      <c r="R3858" s="7" t="s">
        <v>8338</v>
      </c>
      <c r="S3858" s="13">
        <f t="shared" si="120"/>
        <v>42041.743090277778</v>
      </c>
      <c r="T3858" s="13">
        <f t="shared" si="121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>ROUNDUP((E3859/D3859)*100,0)</f>
        <v>6</v>
      </c>
      <c r="P3859" s="6">
        <f xml:space="preserve"> IFERROR(ROUNDUP(E3859/L3859,2),0)</f>
        <v>65</v>
      </c>
      <c r="Q3859" s="7" t="s">
        <v>8337</v>
      </c>
      <c r="R3859" s="7" t="s">
        <v>8338</v>
      </c>
      <c r="S3859" s="13">
        <f t="shared" si="120"/>
        <v>41829.73715277778</v>
      </c>
      <c r="T3859" s="13">
        <f t="shared" si="12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>ROUNDUP((E3860/D3860)*100,0)</f>
        <v>2</v>
      </c>
      <c r="P3860" s="6">
        <f xml:space="preserve"> IFERROR(ROUNDUP(E3860/L3860,2),0)</f>
        <v>10</v>
      </c>
      <c r="Q3860" s="7" t="s">
        <v>8337</v>
      </c>
      <c r="R3860" s="7" t="s">
        <v>8338</v>
      </c>
      <c r="S3860" s="13">
        <f t="shared" si="120"/>
        <v>42128.431064814817</v>
      </c>
      <c r="T3860" s="13">
        <f t="shared" si="12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>ROUNDUP((E3861/D3861)*100,0)</f>
        <v>1</v>
      </c>
      <c r="P3861" s="6">
        <f xml:space="preserve"> IFERROR(ROUNDUP(E3861/L3861,2),0)</f>
        <v>1</v>
      </c>
      <c r="Q3861" s="7" t="s">
        <v>8337</v>
      </c>
      <c r="R3861" s="7" t="s">
        <v>8338</v>
      </c>
      <c r="S3861" s="13">
        <f t="shared" si="120"/>
        <v>41789.893599537041</v>
      </c>
      <c r="T3861" s="13">
        <f t="shared" si="12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>ROUNDUP((E3862/D3862)*100,0)</f>
        <v>18</v>
      </c>
      <c r="P3862" s="6">
        <f xml:space="preserve"> IFERROR(ROUNDUP(E3862/L3862,2),0)</f>
        <v>81.540000000000006</v>
      </c>
      <c r="Q3862" s="7" t="s">
        <v>8337</v>
      </c>
      <c r="R3862" s="7" t="s">
        <v>8338</v>
      </c>
      <c r="S3862" s="13">
        <f t="shared" si="120"/>
        <v>41833.660995370366</v>
      </c>
      <c r="T3862" s="13">
        <f t="shared" si="12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>ROUNDUP((E3863/D3863)*100,0)</f>
        <v>5</v>
      </c>
      <c r="P3863" s="6">
        <f xml:space="preserve"> IFERROR(ROUNDUP(E3863/L3863,2),0)</f>
        <v>100</v>
      </c>
      <c r="Q3863" s="7" t="s">
        <v>8337</v>
      </c>
      <c r="R3863" s="7" t="s">
        <v>8338</v>
      </c>
      <c r="S3863" s="13">
        <f t="shared" si="120"/>
        <v>41914.590011574073</v>
      </c>
      <c r="T3863" s="13">
        <f t="shared" si="12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>ROUNDUP((E3864/D3864)*100,0)</f>
        <v>1</v>
      </c>
      <c r="P3864" s="6">
        <f xml:space="preserve"> IFERROR(ROUNDUP(E3864/L3864,2),0)</f>
        <v>1</v>
      </c>
      <c r="Q3864" s="7" t="s">
        <v>8337</v>
      </c>
      <c r="R3864" s="7" t="s">
        <v>8338</v>
      </c>
      <c r="S3864" s="13">
        <f t="shared" si="120"/>
        <v>42611.261064814811</v>
      </c>
      <c r="T3864" s="13">
        <f t="shared" si="121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>ROUNDUP((E3865/D3865)*100,0)</f>
        <v>0</v>
      </c>
      <c r="P3865" s="6">
        <f xml:space="preserve"> IFERROR(ROUNDUP(E3865/L3865,2),0)</f>
        <v>0</v>
      </c>
      <c r="Q3865" s="7" t="s">
        <v>8337</v>
      </c>
      <c r="R3865" s="7" t="s">
        <v>8338</v>
      </c>
      <c r="S3865" s="13">
        <f t="shared" si="120"/>
        <v>42253.633159722223</v>
      </c>
      <c r="T3865" s="13">
        <f t="shared" si="12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>ROUNDUP((E3866/D3866)*100,0)</f>
        <v>2</v>
      </c>
      <c r="P3866" s="6">
        <f xml:space="preserve"> IFERROR(ROUNDUP(E3866/L3866,2),0)</f>
        <v>20</v>
      </c>
      <c r="Q3866" s="7" t="s">
        <v>8337</v>
      </c>
      <c r="R3866" s="7" t="s">
        <v>8338</v>
      </c>
      <c r="S3866" s="13">
        <f t="shared" si="120"/>
        <v>42295.891828703709</v>
      </c>
      <c r="T3866" s="13">
        <f t="shared" si="12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>ROUNDUP((E3867/D3867)*100,0)</f>
        <v>27</v>
      </c>
      <c r="P3867" s="6">
        <f xml:space="preserve"> IFERROR(ROUNDUP(E3867/L3867,2),0)</f>
        <v>46.43</v>
      </c>
      <c r="Q3867" s="7" t="s">
        <v>8337</v>
      </c>
      <c r="R3867" s="7" t="s">
        <v>8338</v>
      </c>
      <c r="S3867" s="13">
        <f t="shared" si="120"/>
        <v>41841.651597222226</v>
      </c>
      <c r="T3867" s="13">
        <f t="shared" si="12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>ROUNDUP((E3868/D3868)*100,0)</f>
        <v>1</v>
      </c>
      <c r="P3868" s="6">
        <f xml:space="preserve"> IFERROR(ROUNDUP(E3868/L3868,2),0)</f>
        <v>5.5</v>
      </c>
      <c r="Q3868" s="7" t="s">
        <v>8337</v>
      </c>
      <c r="R3868" s="7" t="s">
        <v>8338</v>
      </c>
      <c r="S3868" s="13">
        <f t="shared" si="120"/>
        <v>42402.947002314817</v>
      </c>
      <c r="T3868" s="13">
        <f t="shared" si="12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>ROUNDUP((E3869/D3869)*100,0)</f>
        <v>13</v>
      </c>
      <c r="P3869" s="6">
        <f xml:space="preserve"> IFERROR(ROUNDUP(E3869/L3869,2),0)</f>
        <v>50.2</v>
      </c>
      <c r="Q3869" s="7" t="s">
        <v>8337</v>
      </c>
      <c r="R3869" s="7" t="s">
        <v>8338</v>
      </c>
      <c r="S3869" s="13">
        <f t="shared" si="120"/>
        <v>42509.814108796301</v>
      </c>
      <c r="T3869" s="13">
        <f t="shared" si="121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>ROUNDUP((E3870/D3870)*100,0)</f>
        <v>1</v>
      </c>
      <c r="P3870" s="6">
        <f xml:space="preserve"> IFERROR(ROUNDUP(E3870/L3870,2),0)</f>
        <v>10</v>
      </c>
      <c r="Q3870" s="7" t="s">
        <v>8337</v>
      </c>
      <c r="R3870" s="7" t="s">
        <v>8362</v>
      </c>
      <c r="S3870" s="13">
        <f t="shared" si="120"/>
        <v>41865.659780092588</v>
      </c>
      <c r="T3870" s="13">
        <f t="shared" si="12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>ROUNDUP((E3871/D3871)*100,0)</f>
        <v>4</v>
      </c>
      <c r="P3871" s="6">
        <f xml:space="preserve"> IFERROR(ROUNDUP(E3871/L3871,2),0)</f>
        <v>30.14</v>
      </c>
      <c r="Q3871" s="7" t="s">
        <v>8337</v>
      </c>
      <c r="R3871" s="7" t="s">
        <v>8362</v>
      </c>
      <c r="S3871" s="13">
        <f t="shared" si="120"/>
        <v>42047.724444444444</v>
      </c>
      <c r="T3871" s="13">
        <f t="shared" si="12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>ROUNDUP((E3872/D3872)*100,0)</f>
        <v>15</v>
      </c>
      <c r="P3872" s="6">
        <f xml:space="preserve"> IFERROR(ROUNDUP(E3872/L3872,2),0)</f>
        <v>150</v>
      </c>
      <c r="Q3872" s="7" t="s">
        <v>8337</v>
      </c>
      <c r="R3872" s="7" t="s">
        <v>8362</v>
      </c>
      <c r="S3872" s="13">
        <f t="shared" si="120"/>
        <v>41793.17219907407</v>
      </c>
      <c r="T3872" s="13">
        <f t="shared" si="12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>ROUNDUP((E3873/D3873)*100,0)</f>
        <v>3</v>
      </c>
      <c r="P3873" s="6">
        <f xml:space="preserve"> IFERROR(ROUNDUP(E3873/L3873,2),0)</f>
        <v>13.34</v>
      </c>
      <c r="Q3873" s="7" t="s">
        <v>8337</v>
      </c>
      <c r="R3873" s="7" t="s">
        <v>8362</v>
      </c>
      <c r="S3873" s="13">
        <f t="shared" si="120"/>
        <v>42763.780671296292</v>
      </c>
      <c r="T3873" s="13">
        <f t="shared" si="121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>ROUNDUP((E3874/D3874)*100,0)</f>
        <v>0</v>
      </c>
      <c r="P3874" s="6">
        <f xml:space="preserve"> IFERROR(ROUNDUP(E3874/L3874,2),0)</f>
        <v>0</v>
      </c>
      <c r="Q3874" s="7" t="s">
        <v>8337</v>
      </c>
      <c r="R3874" s="7" t="s">
        <v>8362</v>
      </c>
      <c r="S3874" s="13">
        <f t="shared" si="120"/>
        <v>42180.145787037036</v>
      </c>
      <c r="T3874" s="13">
        <f t="shared" si="12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>ROUNDUP((E3875/D3875)*100,0)</f>
        <v>0</v>
      </c>
      <c r="P3875" s="6">
        <f xml:space="preserve"> IFERROR(ROUNDUP(E3875/L3875,2),0)</f>
        <v>0</v>
      </c>
      <c r="Q3875" s="7" t="s">
        <v>8337</v>
      </c>
      <c r="R3875" s="7" t="s">
        <v>8362</v>
      </c>
      <c r="S3875" s="13">
        <f t="shared" si="120"/>
        <v>42255.696006944447</v>
      </c>
      <c r="T3875" s="13">
        <f t="shared" si="12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>ROUNDUP((E3876/D3876)*100,0)</f>
        <v>0</v>
      </c>
      <c r="P3876" s="6">
        <f xml:space="preserve"> IFERROR(ROUNDUP(E3876/L3876,2),0)</f>
        <v>0</v>
      </c>
      <c r="Q3876" s="7" t="s">
        <v>8337</v>
      </c>
      <c r="R3876" s="7" t="s">
        <v>8362</v>
      </c>
      <c r="S3876" s="13">
        <f t="shared" si="120"/>
        <v>42007.016458333332</v>
      </c>
      <c r="T3876" s="13">
        <f t="shared" si="12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>ROUNDUP((E3877/D3877)*100,0)</f>
        <v>0</v>
      </c>
      <c r="P3877" s="6">
        <f xml:space="preserve"> IFERROR(ROUNDUP(E3877/L3877,2),0)</f>
        <v>0</v>
      </c>
      <c r="Q3877" s="7" t="s">
        <v>8337</v>
      </c>
      <c r="R3877" s="7" t="s">
        <v>8362</v>
      </c>
      <c r="S3877" s="13">
        <f t="shared" si="120"/>
        <v>42615.346817129626</v>
      </c>
      <c r="T3877" s="13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>ROUNDUP((E3878/D3878)*100,0)</f>
        <v>53</v>
      </c>
      <c r="P3878" s="6">
        <f xml:space="preserve"> IFERROR(ROUNDUP(E3878/L3878,2),0)</f>
        <v>44.769999999999996</v>
      </c>
      <c r="Q3878" s="7" t="s">
        <v>8337</v>
      </c>
      <c r="R3878" s="7" t="s">
        <v>8362</v>
      </c>
      <c r="S3878" s="13">
        <f t="shared" si="120"/>
        <v>42372.624166666668</v>
      </c>
      <c r="T3878" s="13">
        <f t="shared" si="121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>ROUNDUP((E3879/D3879)*100,0)</f>
        <v>5</v>
      </c>
      <c r="P3879" s="6">
        <f xml:space="preserve"> IFERROR(ROUNDUP(E3879/L3879,2),0)</f>
        <v>88.65</v>
      </c>
      <c r="Q3879" s="7" t="s">
        <v>8337</v>
      </c>
      <c r="R3879" s="7" t="s">
        <v>8362</v>
      </c>
      <c r="S3879" s="13">
        <f t="shared" si="120"/>
        <v>42682.67768518519</v>
      </c>
      <c r="T3879" s="13">
        <f t="shared" si="12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>ROUNDUP((E3880/D3880)*100,0)</f>
        <v>1</v>
      </c>
      <c r="P3880" s="6">
        <f xml:space="preserve"> IFERROR(ROUNDUP(E3880/L3880,2),0)</f>
        <v>10</v>
      </c>
      <c r="Q3880" s="7" t="s">
        <v>8337</v>
      </c>
      <c r="R3880" s="7" t="s">
        <v>8362</v>
      </c>
      <c r="S3880" s="13">
        <f t="shared" si="120"/>
        <v>42154.818819444445</v>
      </c>
      <c r="T3880" s="13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>ROUNDUP((E3881/D3881)*100,0)</f>
        <v>0</v>
      </c>
      <c r="P3881" s="6">
        <f xml:space="preserve"> IFERROR(ROUNDUP(E3881/L3881,2),0)</f>
        <v>0</v>
      </c>
      <c r="Q3881" s="7" t="s">
        <v>8337</v>
      </c>
      <c r="R3881" s="7" t="s">
        <v>8362</v>
      </c>
      <c r="S3881" s="13">
        <f t="shared" si="120"/>
        <v>41999.861064814817</v>
      </c>
      <c r="T3881" s="13">
        <f t="shared" si="121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>ROUNDUP((E3882/D3882)*100,0)</f>
        <v>14</v>
      </c>
      <c r="P3882" s="6">
        <f xml:space="preserve"> IFERROR(ROUNDUP(E3882/L3882,2),0)</f>
        <v>57.65</v>
      </c>
      <c r="Q3882" s="7" t="s">
        <v>8337</v>
      </c>
      <c r="R3882" s="7" t="s">
        <v>8362</v>
      </c>
      <c r="S3882" s="13">
        <f t="shared" si="120"/>
        <v>41815.815046296295</v>
      </c>
      <c r="T3882" s="13">
        <f t="shared" si="12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>ROUNDUP((E3883/D3883)*100,0)</f>
        <v>5</v>
      </c>
      <c r="P3883" s="6">
        <f xml:space="preserve"> IFERROR(ROUNDUP(E3883/L3883,2),0)</f>
        <v>25</v>
      </c>
      <c r="Q3883" s="7" t="s">
        <v>8337</v>
      </c>
      <c r="R3883" s="7" t="s">
        <v>8362</v>
      </c>
      <c r="S3883" s="13">
        <f t="shared" si="120"/>
        <v>42756.018506944441</v>
      </c>
      <c r="T3883" s="13">
        <f t="shared" si="121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>ROUNDUP((E3884/D3884)*100,0)</f>
        <v>0</v>
      </c>
      <c r="P3884" s="6">
        <f xml:space="preserve"> IFERROR(ROUNDUP(E3884/L3884,2),0)</f>
        <v>0</v>
      </c>
      <c r="Q3884" s="7" t="s">
        <v>8337</v>
      </c>
      <c r="R3884" s="7" t="s">
        <v>8362</v>
      </c>
      <c r="S3884" s="13">
        <f t="shared" si="120"/>
        <v>42373.983449074076</v>
      </c>
      <c r="T3884" s="13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>ROUNDUP((E3885/D3885)*100,0)</f>
        <v>0</v>
      </c>
      <c r="P3885" s="6">
        <f xml:space="preserve"> IFERROR(ROUNDUP(E3885/L3885,2),0)</f>
        <v>0</v>
      </c>
      <c r="Q3885" s="7" t="s">
        <v>8337</v>
      </c>
      <c r="R3885" s="7" t="s">
        <v>8362</v>
      </c>
      <c r="S3885" s="13">
        <f t="shared" si="120"/>
        <v>41854.602650462963</v>
      </c>
      <c r="T3885" s="13">
        <f t="shared" si="12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>ROUNDUP((E3886/D3886)*100,0)</f>
        <v>0</v>
      </c>
      <c r="P3886" s="6">
        <f xml:space="preserve"> IFERROR(ROUNDUP(E3886/L3886,2),0)</f>
        <v>0</v>
      </c>
      <c r="Q3886" s="7" t="s">
        <v>8337</v>
      </c>
      <c r="R3886" s="7" t="s">
        <v>8362</v>
      </c>
      <c r="S3886" s="13">
        <f t="shared" si="120"/>
        <v>42065.791574074072</v>
      </c>
      <c r="T3886" s="13">
        <f t="shared" si="12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>ROUNDUP((E3887/D3887)*100,0)</f>
        <v>0</v>
      </c>
      <c r="P3887" s="6">
        <f xml:space="preserve"> IFERROR(ROUNDUP(E3887/L3887,2),0)</f>
        <v>0</v>
      </c>
      <c r="Q3887" s="7" t="s">
        <v>8337</v>
      </c>
      <c r="R3887" s="7" t="s">
        <v>8362</v>
      </c>
      <c r="S3887" s="13">
        <f t="shared" si="120"/>
        <v>42469.951284722221</v>
      </c>
      <c r="T3887" s="13">
        <f t="shared" si="12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>ROUNDUP((E3888/D3888)*100,0)</f>
        <v>0</v>
      </c>
      <c r="P3888" s="6">
        <f xml:space="preserve"> IFERROR(ROUNDUP(E3888/L3888,2),0)</f>
        <v>0</v>
      </c>
      <c r="Q3888" s="7" t="s">
        <v>8337</v>
      </c>
      <c r="R3888" s="7" t="s">
        <v>8362</v>
      </c>
      <c r="S3888" s="13">
        <f t="shared" si="120"/>
        <v>41954.228032407409</v>
      </c>
      <c r="T3888" s="13">
        <f t="shared" si="121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>ROUNDUP((E3889/D3889)*100,0)</f>
        <v>2</v>
      </c>
      <c r="P3889" s="6">
        <f xml:space="preserve"> IFERROR(ROUNDUP(E3889/L3889,2),0)</f>
        <v>17.5</v>
      </c>
      <c r="Q3889" s="7" t="s">
        <v>8337</v>
      </c>
      <c r="R3889" s="7" t="s">
        <v>8362</v>
      </c>
      <c r="S3889" s="13">
        <f t="shared" si="120"/>
        <v>42079.857974537037</v>
      </c>
      <c r="T3889" s="13">
        <f t="shared" si="12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>ROUNDUP((E3890/D3890)*100,0)</f>
        <v>28</v>
      </c>
      <c r="P3890" s="6">
        <f xml:space="preserve"> IFERROR(ROUNDUP(E3890/L3890,2),0)</f>
        <v>38.72</v>
      </c>
      <c r="Q3890" s="7" t="s">
        <v>8337</v>
      </c>
      <c r="R3890" s="7" t="s">
        <v>8338</v>
      </c>
      <c r="S3890" s="13">
        <f t="shared" si="120"/>
        <v>42762.545810185184</v>
      </c>
      <c r="T3890" s="13">
        <f t="shared" si="12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>ROUNDUP((E3891/D3891)*100,0)</f>
        <v>2</v>
      </c>
      <c r="P3891" s="6">
        <f xml:space="preserve"> IFERROR(ROUNDUP(E3891/L3891,2),0)</f>
        <v>13.12</v>
      </c>
      <c r="Q3891" s="7" t="s">
        <v>8337</v>
      </c>
      <c r="R3891" s="7" t="s">
        <v>8338</v>
      </c>
      <c r="S3891" s="13">
        <f t="shared" si="120"/>
        <v>41977.004976851851</v>
      </c>
      <c r="T3891" s="13">
        <f t="shared" si="121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>ROUNDUP((E3892/D3892)*100,0)</f>
        <v>17</v>
      </c>
      <c r="P3892" s="6">
        <f xml:space="preserve"> IFERROR(ROUNDUP(E3892/L3892,2),0)</f>
        <v>315.5</v>
      </c>
      <c r="Q3892" s="7" t="s">
        <v>8337</v>
      </c>
      <c r="R3892" s="7" t="s">
        <v>8338</v>
      </c>
      <c r="S3892" s="13">
        <f t="shared" si="120"/>
        <v>42171.758611111116</v>
      </c>
      <c r="T3892" s="13">
        <f t="shared" si="12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>ROUNDUP((E3893/D3893)*100,0)</f>
        <v>33</v>
      </c>
      <c r="P3893" s="6">
        <f xml:space="preserve"> IFERROR(ROUNDUP(E3893/L3893,2),0)</f>
        <v>37.15</v>
      </c>
      <c r="Q3893" s="7" t="s">
        <v>8337</v>
      </c>
      <c r="R3893" s="7" t="s">
        <v>8338</v>
      </c>
      <c r="S3893" s="13">
        <f t="shared" si="120"/>
        <v>42056.1324537037</v>
      </c>
      <c r="T3893" s="13">
        <f t="shared" si="12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>ROUNDUP((E3894/D3894)*100,0)</f>
        <v>0</v>
      </c>
      <c r="P3894" s="6">
        <f xml:space="preserve"> IFERROR(ROUNDUP(E3894/L3894,2),0)</f>
        <v>0</v>
      </c>
      <c r="Q3894" s="7" t="s">
        <v>8337</v>
      </c>
      <c r="R3894" s="7" t="s">
        <v>8338</v>
      </c>
      <c r="S3894" s="13">
        <f t="shared" si="120"/>
        <v>41867.652280092596</v>
      </c>
      <c r="T3894" s="13">
        <f t="shared" si="12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>ROUNDUP((E3895/D3895)*100,0)</f>
        <v>22</v>
      </c>
      <c r="P3895" s="6">
        <f xml:space="preserve"> IFERROR(ROUNDUP(E3895/L3895,2),0)</f>
        <v>128.28</v>
      </c>
      <c r="Q3895" s="7" t="s">
        <v>8337</v>
      </c>
      <c r="R3895" s="7" t="s">
        <v>8338</v>
      </c>
      <c r="S3895" s="13">
        <f t="shared" si="120"/>
        <v>41779.657870370371</v>
      </c>
      <c r="T3895" s="13">
        <f t="shared" si="12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>ROUNDUP((E3896/D3896)*100,0)</f>
        <v>4</v>
      </c>
      <c r="P3896" s="6">
        <f xml:space="preserve"> IFERROR(ROUNDUP(E3896/L3896,2),0)</f>
        <v>47.28</v>
      </c>
      <c r="Q3896" s="7" t="s">
        <v>8337</v>
      </c>
      <c r="R3896" s="7" t="s">
        <v>8338</v>
      </c>
      <c r="S3896" s="13">
        <f t="shared" si="120"/>
        <v>42679.958472222221</v>
      </c>
      <c r="T3896" s="13">
        <f t="shared" si="12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>ROUNDUP((E3897/D3897)*100,0)</f>
        <v>5</v>
      </c>
      <c r="P3897" s="6">
        <f xml:space="preserve"> IFERROR(ROUNDUP(E3897/L3897,2),0)</f>
        <v>50</v>
      </c>
      <c r="Q3897" s="7" t="s">
        <v>8337</v>
      </c>
      <c r="R3897" s="7" t="s">
        <v>8338</v>
      </c>
      <c r="S3897" s="13">
        <f t="shared" si="120"/>
        <v>42032.250208333338</v>
      </c>
      <c r="T3897" s="13">
        <f t="shared" si="121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>ROUNDUP((E3898/D3898)*100,0)</f>
        <v>11</v>
      </c>
      <c r="P3898" s="6">
        <f xml:space="preserve"> IFERROR(ROUNDUP(E3898/L3898,2),0)</f>
        <v>42.5</v>
      </c>
      <c r="Q3898" s="7" t="s">
        <v>8337</v>
      </c>
      <c r="R3898" s="7" t="s">
        <v>8338</v>
      </c>
      <c r="S3898" s="13">
        <f t="shared" si="120"/>
        <v>41793.191875000004</v>
      </c>
      <c r="T3898" s="13">
        <f t="shared" si="121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>ROUNDUP((E3899/D3899)*100,0)</f>
        <v>18</v>
      </c>
      <c r="P3899" s="6">
        <f xml:space="preserve"> IFERROR(ROUNDUP(E3899/L3899,2),0)</f>
        <v>44</v>
      </c>
      <c r="Q3899" s="7" t="s">
        <v>8337</v>
      </c>
      <c r="R3899" s="7" t="s">
        <v>8338</v>
      </c>
      <c r="S3899" s="13">
        <f t="shared" si="120"/>
        <v>41982.87364583333</v>
      </c>
      <c r="T3899" s="13">
        <f t="shared" si="12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>ROUNDUP((E3900/D3900)*100,0)</f>
        <v>33</v>
      </c>
      <c r="P3900" s="6">
        <f xml:space="preserve"> IFERROR(ROUNDUP(E3900/L3900,2),0)</f>
        <v>50.879999999999995</v>
      </c>
      <c r="Q3900" s="7" t="s">
        <v>8337</v>
      </c>
      <c r="R3900" s="7" t="s">
        <v>8338</v>
      </c>
      <c r="S3900" s="13">
        <f t="shared" si="120"/>
        <v>42193.482291666667</v>
      </c>
      <c r="T3900" s="13">
        <f t="shared" si="12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>ROUNDUP((E3901/D3901)*100,0)</f>
        <v>2</v>
      </c>
      <c r="P3901" s="6">
        <f xml:space="preserve"> IFERROR(ROUNDUP(E3901/L3901,2),0)</f>
        <v>62.5</v>
      </c>
      <c r="Q3901" s="7" t="s">
        <v>8337</v>
      </c>
      <c r="R3901" s="7" t="s">
        <v>8338</v>
      </c>
      <c r="S3901" s="13">
        <f t="shared" si="120"/>
        <v>41843.775011574071</v>
      </c>
      <c r="T3901" s="13">
        <f t="shared" si="12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>ROUNDUP((E3902/D3902)*100,0)</f>
        <v>6</v>
      </c>
      <c r="P3902" s="6">
        <f xml:space="preserve"> IFERROR(ROUNDUP(E3902/L3902,2),0)</f>
        <v>27</v>
      </c>
      <c r="Q3902" s="7" t="s">
        <v>8337</v>
      </c>
      <c r="R3902" s="7" t="s">
        <v>8338</v>
      </c>
      <c r="S3902" s="13">
        <f t="shared" si="120"/>
        <v>42136.092488425929</v>
      </c>
      <c r="T3902" s="13">
        <f t="shared" si="121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>ROUNDUP((E3903/D3903)*100,0)</f>
        <v>1</v>
      </c>
      <c r="P3903" s="6">
        <f xml:space="preserve"> IFERROR(ROUNDUP(E3903/L3903,2),0)</f>
        <v>25</v>
      </c>
      <c r="Q3903" s="7" t="s">
        <v>8337</v>
      </c>
      <c r="R3903" s="7" t="s">
        <v>8338</v>
      </c>
      <c r="S3903" s="13">
        <f t="shared" si="120"/>
        <v>42317.826377314821</v>
      </c>
      <c r="T3903" s="13">
        <f t="shared" si="121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>ROUNDUP((E3904/D3904)*100,0)</f>
        <v>49</v>
      </c>
      <c r="P3904" s="6">
        <f xml:space="preserve"> IFERROR(ROUNDUP(E3904/L3904,2),0)</f>
        <v>47.26</v>
      </c>
      <c r="Q3904" s="7" t="s">
        <v>8337</v>
      </c>
      <c r="R3904" s="7" t="s">
        <v>8338</v>
      </c>
      <c r="S3904" s="13">
        <f t="shared" si="120"/>
        <v>42663.468078703707</v>
      </c>
      <c r="T3904" s="13">
        <f t="shared" si="12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>ROUNDUP((E3905/D3905)*100,0)</f>
        <v>0</v>
      </c>
      <c r="P3905" s="6">
        <f xml:space="preserve"> IFERROR(ROUNDUP(E3905/L3905,2),0)</f>
        <v>0</v>
      </c>
      <c r="Q3905" s="7" t="s">
        <v>8337</v>
      </c>
      <c r="R3905" s="7" t="s">
        <v>8338</v>
      </c>
      <c r="S3905" s="13">
        <f t="shared" si="120"/>
        <v>42186.01116898148</v>
      </c>
      <c r="T3905" s="13">
        <f t="shared" si="12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>ROUNDUP((E3906/D3906)*100,0)</f>
        <v>1</v>
      </c>
      <c r="P3906" s="6">
        <f xml:space="preserve"> IFERROR(ROUNDUP(E3906/L3906,2),0)</f>
        <v>1.5</v>
      </c>
      <c r="Q3906" s="7" t="s">
        <v>8337</v>
      </c>
      <c r="R3906" s="7" t="s">
        <v>8338</v>
      </c>
      <c r="S3906" s="13">
        <f t="shared" si="120"/>
        <v>42095.229166666672</v>
      </c>
      <c r="T3906" s="13">
        <f t="shared" si="121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>ROUNDUP((E3907/D3907)*100,0)</f>
        <v>12</v>
      </c>
      <c r="P3907" s="6">
        <f xml:space="preserve"> IFERROR(ROUNDUP(E3907/L3907,2),0)</f>
        <v>24.720000000000002</v>
      </c>
      <c r="Q3907" s="7" t="s">
        <v>8337</v>
      </c>
      <c r="R3907" s="7" t="s">
        <v>8338</v>
      </c>
      <c r="S3907" s="13">
        <f t="shared" ref="S3907:S3970" si="122">(((J3907/60)/60)/24)+DATE(1970,1,1)</f>
        <v>42124.623877314814</v>
      </c>
      <c r="T3907" s="13">
        <f t="shared" ref="T3907:T3970" si="123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>ROUNDUP((E3908/D3908)*100,0)</f>
        <v>68</v>
      </c>
      <c r="P3908" s="6">
        <f xml:space="preserve"> IFERROR(ROUNDUP(E3908/L3908,2),0)</f>
        <v>63.129999999999995</v>
      </c>
      <c r="Q3908" s="7" t="s">
        <v>8337</v>
      </c>
      <c r="R3908" s="7" t="s">
        <v>8338</v>
      </c>
      <c r="S3908" s="13">
        <f t="shared" si="122"/>
        <v>42143.917743055557</v>
      </c>
      <c r="T3908" s="13">
        <f t="shared" si="12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>ROUNDUP((E3909/D3909)*100,0)</f>
        <v>16</v>
      </c>
      <c r="P3909" s="6">
        <f xml:space="preserve"> IFERROR(ROUNDUP(E3909/L3909,2),0)</f>
        <v>38.25</v>
      </c>
      <c r="Q3909" s="7" t="s">
        <v>8337</v>
      </c>
      <c r="R3909" s="7" t="s">
        <v>8338</v>
      </c>
      <c r="S3909" s="13">
        <f t="shared" si="122"/>
        <v>41906.819513888891</v>
      </c>
      <c r="T3909" s="13">
        <f t="shared" si="12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>ROUNDUP((E3910/D3910)*100,0)</f>
        <v>9</v>
      </c>
      <c r="P3910" s="6">
        <f xml:space="preserve"> IFERROR(ROUNDUP(E3910/L3910,2),0)</f>
        <v>16.25</v>
      </c>
      <c r="Q3910" s="7" t="s">
        <v>8337</v>
      </c>
      <c r="R3910" s="7" t="s">
        <v>8338</v>
      </c>
      <c r="S3910" s="13">
        <f t="shared" si="122"/>
        <v>41834.135370370372</v>
      </c>
      <c r="T3910" s="13">
        <f t="shared" si="12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>ROUNDUP((E3911/D3911)*100,0)</f>
        <v>1</v>
      </c>
      <c r="P3911" s="6">
        <f xml:space="preserve"> IFERROR(ROUNDUP(E3911/L3911,2),0)</f>
        <v>33.75</v>
      </c>
      <c r="Q3911" s="7" t="s">
        <v>8337</v>
      </c>
      <c r="R3911" s="7" t="s">
        <v>8338</v>
      </c>
      <c r="S3911" s="13">
        <f t="shared" si="122"/>
        <v>41863.359282407408</v>
      </c>
      <c r="T3911" s="13">
        <f t="shared" si="12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>ROUNDUP((E3912/D3912)*100,0)</f>
        <v>4</v>
      </c>
      <c r="P3912" s="6">
        <f xml:space="preserve"> IFERROR(ROUNDUP(E3912/L3912,2),0)</f>
        <v>61.669999999999995</v>
      </c>
      <c r="Q3912" s="7" t="s">
        <v>8337</v>
      </c>
      <c r="R3912" s="7" t="s">
        <v>8338</v>
      </c>
      <c r="S3912" s="13">
        <f t="shared" si="122"/>
        <v>42224.756909722222</v>
      </c>
      <c r="T3912" s="13">
        <f t="shared" si="12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>ROUNDUP((E3913/D3913)*100,0)</f>
        <v>38</v>
      </c>
      <c r="P3913" s="6">
        <f xml:space="preserve"> IFERROR(ROUNDUP(E3913/L3913,2),0)</f>
        <v>83.14</v>
      </c>
      <c r="Q3913" s="7" t="s">
        <v>8337</v>
      </c>
      <c r="R3913" s="7" t="s">
        <v>8338</v>
      </c>
      <c r="S3913" s="13">
        <f t="shared" si="122"/>
        <v>41939.8122337963</v>
      </c>
      <c r="T3913" s="13">
        <f t="shared" si="12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>ROUNDUP((E3914/D3914)*100,0)</f>
        <v>1</v>
      </c>
      <c r="P3914" s="6">
        <f xml:space="preserve"> IFERROR(ROUNDUP(E3914/L3914,2),0)</f>
        <v>1</v>
      </c>
      <c r="Q3914" s="7" t="s">
        <v>8337</v>
      </c>
      <c r="R3914" s="7" t="s">
        <v>8338</v>
      </c>
      <c r="S3914" s="13">
        <f t="shared" si="122"/>
        <v>42059.270023148143</v>
      </c>
      <c r="T3914" s="13">
        <f t="shared" si="12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>ROUNDUP((E3915/D3915)*100,0)</f>
        <v>10</v>
      </c>
      <c r="P3915" s="6">
        <f xml:space="preserve"> IFERROR(ROUNDUP(E3915/L3915,2),0)</f>
        <v>142.85999999999999</v>
      </c>
      <c r="Q3915" s="7" t="s">
        <v>8337</v>
      </c>
      <c r="R3915" s="7" t="s">
        <v>8338</v>
      </c>
      <c r="S3915" s="13">
        <f t="shared" si="122"/>
        <v>42308.211215277777</v>
      </c>
      <c r="T3915" s="13">
        <f t="shared" si="123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>ROUNDUP((E3916/D3916)*100,0)</f>
        <v>37</v>
      </c>
      <c r="P3916" s="6">
        <f xml:space="preserve"> IFERROR(ROUNDUP(E3916/L3916,2),0)</f>
        <v>33.669999999999995</v>
      </c>
      <c r="Q3916" s="7" t="s">
        <v>8337</v>
      </c>
      <c r="R3916" s="7" t="s">
        <v>8338</v>
      </c>
      <c r="S3916" s="13">
        <f t="shared" si="122"/>
        <v>42114.818935185183</v>
      </c>
      <c r="T3916" s="13">
        <f t="shared" si="123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>ROUNDUP((E3917/D3917)*100,0)</f>
        <v>1</v>
      </c>
      <c r="P3917" s="6">
        <f xml:space="preserve"> IFERROR(ROUNDUP(E3917/L3917,2),0)</f>
        <v>5</v>
      </c>
      <c r="Q3917" s="7" t="s">
        <v>8337</v>
      </c>
      <c r="R3917" s="7" t="s">
        <v>8338</v>
      </c>
      <c r="S3917" s="13">
        <f t="shared" si="122"/>
        <v>42492.98505787037</v>
      </c>
      <c r="T3917" s="13">
        <f t="shared" si="123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>ROUNDUP((E3918/D3918)*100,0)</f>
        <v>0</v>
      </c>
      <c r="P3918" s="6">
        <f xml:space="preserve"> IFERROR(ROUNDUP(E3918/L3918,2),0)</f>
        <v>0</v>
      </c>
      <c r="Q3918" s="7" t="s">
        <v>8337</v>
      </c>
      <c r="R3918" s="7" t="s">
        <v>8338</v>
      </c>
      <c r="S3918" s="13">
        <f t="shared" si="122"/>
        <v>42494.471666666665</v>
      </c>
      <c r="T3918" s="13">
        <f t="shared" si="12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>ROUNDUP((E3919/D3919)*100,0)</f>
        <v>1</v>
      </c>
      <c r="P3919" s="6">
        <f xml:space="preserve"> IFERROR(ROUNDUP(E3919/L3919,2),0)</f>
        <v>10</v>
      </c>
      <c r="Q3919" s="7" t="s">
        <v>8337</v>
      </c>
      <c r="R3919" s="7" t="s">
        <v>8338</v>
      </c>
      <c r="S3919" s="13">
        <f t="shared" si="122"/>
        <v>41863.527326388888</v>
      </c>
      <c r="T3919" s="13">
        <f t="shared" si="12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>ROUNDUP((E3920/D3920)*100,0)</f>
        <v>1</v>
      </c>
      <c r="P3920" s="6">
        <f xml:space="preserve"> IFERROR(ROUNDUP(E3920/L3920,2),0)</f>
        <v>40</v>
      </c>
      <c r="Q3920" s="7" t="s">
        <v>8337</v>
      </c>
      <c r="R3920" s="7" t="s">
        <v>8338</v>
      </c>
      <c r="S3920" s="13">
        <f t="shared" si="122"/>
        <v>41843.664618055554</v>
      </c>
      <c r="T3920" s="13">
        <f t="shared" si="12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>ROUNDUP((E3921/D3921)*100,0)</f>
        <v>2</v>
      </c>
      <c r="P3921" s="6">
        <f xml:space="preserve"> IFERROR(ROUNDUP(E3921/L3921,2),0)</f>
        <v>30</v>
      </c>
      <c r="Q3921" s="7" t="s">
        <v>8337</v>
      </c>
      <c r="R3921" s="7" t="s">
        <v>8338</v>
      </c>
      <c r="S3921" s="13">
        <f t="shared" si="122"/>
        <v>42358.684872685189</v>
      </c>
      <c r="T3921" s="13">
        <f t="shared" si="123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>ROUNDUP((E3922/D3922)*100,0)</f>
        <v>6</v>
      </c>
      <c r="P3922" s="6">
        <f xml:space="preserve"> IFERROR(ROUNDUP(E3922/L3922,2),0)</f>
        <v>45</v>
      </c>
      <c r="Q3922" s="7" t="s">
        <v>8337</v>
      </c>
      <c r="R3922" s="7" t="s">
        <v>8338</v>
      </c>
      <c r="S3922" s="13">
        <f t="shared" si="122"/>
        <v>42657.38726851852</v>
      </c>
      <c r="T3922" s="13">
        <f t="shared" si="123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>ROUNDUP((E3923/D3923)*100,0)</f>
        <v>0</v>
      </c>
      <c r="P3923" s="6">
        <f xml:space="preserve"> IFERROR(ROUNDUP(E3923/L3923,2),0)</f>
        <v>0</v>
      </c>
      <c r="Q3923" s="7" t="s">
        <v>8337</v>
      </c>
      <c r="R3923" s="7" t="s">
        <v>8338</v>
      </c>
      <c r="S3923" s="13">
        <f t="shared" si="122"/>
        <v>41926.542303240742</v>
      </c>
      <c r="T3923" s="13">
        <f t="shared" si="123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>ROUNDUP((E3924/D3924)*100,0)</f>
        <v>9</v>
      </c>
      <c r="P3924" s="6">
        <f xml:space="preserve"> IFERROR(ROUNDUP(E3924/L3924,2),0)</f>
        <v>10.17</v>
      </c>
      <c r="Q3924" s="7" t="s">
        <v>8337</v>
      </c>
      <c r="R3924" s="7" t="s">
        <v>8338</v>
      </c>
      <c r="S3924" s="13">
        <f t="shared" si="122"/>
        <v>42020.768634259264</v>
      </c>
      <c r="T3924" s="13">
        <f t="shared" si="123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>ROUNDUP((E3925/D3925)*100,0)</f>
        <v>13</v>
      </c>
      <c r="P3925" s="6">
        <f xml:space="preserve"> IFERROR(ROUNDUP(E3925/L3925,2),0)</f>
        <v>81.42</v>
      </c>
      <c r="Q3925" s="7" t="s">
        <v>8337</v>
      </c>
      <c r="R3925" s="7" t="s">
        <v>8338</v>
      </c>
      <c r="S3925" s="13">
        <f t="shared" si="122"/>
        <v>42075.979988425926</v>
      </c>
      <c r="T3925" s="13">
        <f t="shared" si="12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>ROUNDUP((E3926/D3926)*100,0)</f>
        <v>16</v>
      </c>
      <c r="P3926" s="6">
        <f xml:space="preserve"> IFERROR(ROUNDUP(E3926/L3926,2),0)</f>
        <v>57.25</v>
      </c>
      <c r="Q3926" s="7" t="s">
        <v>8337</v>
      </c>
      <c r="R3926" s="7" t="s">
        <v>8338</v>
      </c>
      <c r="S3926" s="13">
        <f t="shared" si="122"/>
        <v>41786.959745370368</v>
      </c>
      <c r="T3926" s="13">
        <f t="shared" si="12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>ROUNDUP((E3927/D3927)*100,0)</f>
        <v>10</v>
      </c>
      <c r="P3927" s="6">
        <f xml:space="preserve"> IFERROR(ROUNDUP(E3927/L3927,2),0)</f>
        <v>5</v>
      </c>
      <c r="Q3927" s="7" t="s">
        <v>8337</v>
      </c>
      <c r="R3927" s="7" t="s">
        <v>8338</v>
      </c>
      <c r="S3927" s="13">
        <f t="shared" si="122"/>
        <v>41820.870821759258</v>
      </c>
      <c r="T3927" s="13">
        <f t="shared" si="123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>ROUNDUP((E3928/D3928)*100,0)</f>
        <v>1</v>
      </c>
      <c r="P3928" s="6">
        <f xml:space="preserve"> IFERROR(ROUNDUP(E3928/L3928,2),0)</f>
        <v>15</v>
      </c>
      <c r="Q3928" s="7" t="s">
        <v>8337</v>
      </c>
      <c r="R3928" s="7" t="s">
        <v>8338</v>
      </c>
      <c r="S3928" s="13">
        <f t="shared" si="122"/>
        <v>41970.085046296299</v>
      </c>
      <c r="T3928" s="13">
        <f t="shared" si="12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>ROUNDUP((E3929/D3929)*100,0)</f>
        <v>1</v>
      </c>
      <c r="P3929" s="6">
        <f xml:space="preserve"> IFERROR(ROUNDUP(E3929/L3929,2),0)</f>
        <v>12.5</v>
      </c>
      <c r="Q3929" s="7" t="s">
        <v>8337</v>
      </c>
      <c r="R3929" s="7" t="s">
        <v>8338</v>
      </c>
      <c r="S3929" s="13">
        <f t="shared" si="122"/>
        <v>41830.267407407409</v>
      </c>
      <c r="T3929" s="13">
        <f t="shared" si="123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>ROUNDUP((E3930/D3930)*100,0)</f>
        <v>14</v>
      </c>
      <c r="P3930" s="6">
        <f xml:space="preserve"> IFERROR(ROUNDUP(E3930/L3930,2),0)</f>
        <v>93</v>
      </c>
      <c r="Q3930" s="7" t="s">
        <v>8337</v>
      </c>
      <c r="R3930" s="7" t="s">
        <v>8338</v>
      </c>
      <c r="S3930" s="13">
        <f t="shared" si="122"/>
        <v>42265.683182870373</v>
      </c>
      <c r="T3930" s="13">
        <f t="shared" si="123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>ROUNDUP((E3931/D3931)*100,0)</f>
        <v>3</v>
      </c>
      <c r="P3931" s="6">
        <f xml:space="preserve"> IFERROR(ROUNDUP(E3931/L3931,2),0)</f>
        <v>32.36</v>
      </c>
      <c r="Q3931" s="7" t="s">
        <v>8337</v>
      </c>
      <c r="R3931" s="7" t="s">
        <v>8338</v>
      </c>
      <c r="S3931" s="13">
        <f t="shared" si="122"/>
        <v>42601.827141203699</v>
      </c>
      <c r="T3931" s="13">
        <f t="shared" si="123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>ROUNDUP((E3932/D3932)*100,0)</f>
        <v>0</v>
      </c>
      <c r="P3932" s="6">
        <f xml:space="preserve"> IFERROR(ROUNDUP(E3932/L3932,2),0)</f>
        <v>0</v>
      </c>
      <c r="Q3932" s="7" t="s">
        <v>8337</v>
      </c>
      <c r="R3932" s="7" t="s">
        <v>8338</v>
      </c>
      <c r="S3932" s="13">
        <f t="shared" si="122"/>
        <v>42433.338749999995</v>
      </c>
      <c r="T3932" s="13">
        <f t="shared" si="123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>ROUNDUP((E3933/D3933)*100,0)</f>
        <v>0</v>
      </c>
      <c r="P3933" s="6">
        <f xml:space="preserve"> IFERROR(ROUNDUP(E3933/L3933,2),0)</f>
        <v>0</v>
      </c>
      <c r="Q3933" s="7" t="s">
        <v>8337</v>
      </c>
      <c r="R3933" s="7" t="s">
        <v>8338</v>
      </c>
      <c r="S3933" s="13">
        <f t="shared" si="122"/>
        <v>42228.151701388888</v>
      </c>
      <c r="T3933" s="13">
        <f t="shared" si="123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>ROUNDUP((E3934/D3934)*100,0)</f>
        <v>1</v>
      </c>
      <c r="P3934" s="6">
        <f xml:space="preserve"> IFERROR(ROUNDUP(E3934/L3934,2),0)</f>
        <v>1</v>
      </c>
      <c r="Q3934" s="7" t="s">
        <v>8337</v>
      </c>
      <c r="R3934" s="7" t="s">
        <v>8338</v>
      </c>
      <c r="S3934" s="13">
        <f t="shared" si="122"/>
        <v>42415.168564814812</v>
      </c>
      <c r="T3934" s="13">
        <f t="shared" si="123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>ROUNDUP((E3935/D3935)*100,0)</f>
        <v>16</v>
      </c>
      <c r="P3935" s="6">
        <f xml:space="preserve"> IFERROR(ROUNDUP(E3935/L3935,2),0)</f>
        <v>91.84</v>
      </c>
      <c r="Q3935" s="7" t="s">
        <v>8337</v>
      </c>
      <c r="R3935" s="7" t="s">
        <v>8338</v>
      </c>
      <c r="S3935" s="13">
        <f t="shared" si="122"/>
        <v>42538.968310185184</v>
      </c>
      <c r="T3935" s="13">
        <f t="shared" si="12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>ROUNDUP((E3936/D3936)*100,0)</f>
        <v>11</v>
      </c>
      <c r="P3936" s="6">
        <f xml:space="preserve"> IFERROR(ROUNDUP(E3936/L3936,2),0)</f>
        <v>45.839999999999996</v>
      </c>
      <c r="Q3936" s="7" t="s">
        <v>8337</v>
      </c>
      <c r="R3936" s="7" t="s">
        <v>8338</v>
      </c>
      <c r="S3936" s="13">
        <f t="shared" si="122"/>
        <v>42233.671747685185</v>
      </c>
      <c r="T3936" s="13">
        <f t="shared" si="12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>ROUNDUP((E3937/D3937)*100,0)</f>
        <v>44</v>
      </c>
      <c r="P3937" s="6">
        <f xml:space="preserve"> IFERROR(ROUNDUP(E3937/L3937,2),0)</f>
        <v>57.18</v>
      </c>
      <c r="Q3937" s="7" t="s">
        <v>8337</v>
      </c>
      <c r="R3937" s="7" t="s">
        <v>8338</v>
      </c>
      <c r="S3937" s="13">
        <f t="shared" si="122"/>
        <v>42221.656782407401</v>
      </c>
      <c r="T3937" s="13">
        <f t="shared" si="123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>ROUNDUP((E3938/D3938)*100,0)</f>
        <v>0</v>
      </c>
      <c r="P3938" s="6">
        <f xml:space="preserve"> IFERROR(ROUNDUP(E3938/L3938,2),0)</f>
        <v>0</v>
      </c>
      <c r="Q3938" s="7" t="s">
        <v>8337</v>
      </c>
      <c r="R3938" s="7" t="s">
        <v>8338</v>
      </c>
      <c r="S3938" s="13">
        <f t="shared" si="122"/>
        <v>42675.262962962966</v>
      </c>
      <c r="T3938" s="13">
        <f t="shared" si="12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>ROUNDUP((E3939/D3939)*100,0)</f>
        <v>87</v>
      </c>
      <c r="P3939" s="6">
        <f xml:space="preserve"> IFERROR(ROUNDUP(E3939/L3939,2),0)</f>
        <v>248.5</v>
      </c>
      <c r="Q3939" s="7" t="s">
        <v>8337</v>
      </c>
      <c r="R3939" s="7" t="s">
        <v>8338</v>
      </c>
      <c r="S3939" s="13">
        <f t="shared" si="122"/>
        <v>42534.631481481483</v>
      </c>
      <c r="T3939" s="13">
        <f t="shared" si="123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>ROUNDUP((E3940/D3940)*100,0)</f>
        <v>13</v>
      </c>
      <c r="P3940" s="6">
        <f xml:space="preserve"> IFERROR(ROUNDUP(E3940/L3940,2),0)</f>
        <v>79.400000000000006</v>
      </c>
      <c r="Q3940" s="7" t="s">
        <v>8337</v>
      </c>
      <c r="R3940" s="7" t="s">
        <v>8338</v>
      </c>
      <c r="S3940" s="13">
        <f t="shared" si="122"/>
        <v>42151.905717592599</v>
      </c>
      <c r="T3940" s="13">
        <f t="shared" si="123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>ROUNDUP((E3941/D3941)*100,0)</f>
        <v>1</v>
      </c>
      <c r="P3941" s="6">
        <f xml:space="preserve"> IFERROR(ROUNDUP(E3941/L3941,2),0)</f>
        <v>5</v>
      </c>
      <c r="Q3941" s="7" t="s">
        <v>8337</v>
      </c>
      <c r="R3941" s="7" t="s">
        <v>8338</v>
      </c>
      <c r="S3941" s="13">
        <f t="shared" si="122"/>
        <v>41915.400219907409</v>
      </c>
      <c r="T3941" s="13">
        <f t="shared" si="123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>ROUNDUP((E3942/D3942)*100,0)</f>
        <v>1</v>
      </c>
      <c r="P3942" s="6">
        <f xml:space="preserve"> IFERROR(ROUNDUP(E3942/L3942,2),0)</f>
        <v>5.5</v>
      </c>
      <c r="Q3942" s="7" t="s">
        <v>8337</v>
      </c>
      <c r="R3942" s="7" t="s">
        <v>8338</v>
      </c>
      <c r="S3942" s="13">
        <f t="shared" si="122"/>
        <v>41961.492488425924</v>
      </c>
      <c r="T3942" s="13">
        <f t="shared" si="12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>ROUNDUP((E3943/D3943)*100,0)</f>
        <v>1</v>
      </c>
      <c r="P3943" s="6">
        <f xml:space="preserve"> IFERROR(ROUNDUP(E3943/L3943,2),0)</f>
        <v>25</v>
      </c>
      <c r="Q3943" s="7" t="s">
        <v>8337</v>
      </c>
      <c r="R3943" s="7" t="s">
        <v>8338</v>
      </c>
      <c r="S3943" s="13">
        <f t="shared" si="122"/>
        <v>41940.587233796294</v>
      </c>
      <c r="T3943" s="13">
        <f t="shared" si="12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>ROUNDUP((E3944/D3944)*100,0)</f>
        <v>0</v>
      </c>
      <c r="P3944" s="6">
        <f xml:space="preserve"> IFERROR(ROUNDUP(E3944/L3944,2),0)</f>
        <v>0</v>
      </c>
      <c r="Q3944" s="7" t="s">
        <v>8337</v>
      </c>
      <c r="R3944" s="7" t="s">
        <v>8338</v>
      </c>
      <c r="S3944" s="13">
        <f t="shared" si="122"/>
        <v>42111.904097222221</v>
      </c>
      <c r="T3944" s="13">
        <f t="shared" si="12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>ROUNDUP((E3945/D3945)*100,0)</f>
        <v>36</v>
      </c>
      <c r="P3945" s="6">
        <f xml:space="preserve"> IFERROR(ROUNDUP(E3945/L3945,2),0)</f>
        <v>137.07999999999998</v>
      </c>
      <c r="Q3945" s="7" t="s">
        <v>8337</v>
      </c>
      <c r="R3945" s="7" t="s">
        <v>8338</v>
      </c>
      <c r="S3945" s="13">
        <f t="shared" si="122"/>
        <v>42279.778564814813</v>
      </c>
      <c r="T3945" s="13">
        <f t="shared" si="12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>ROUNDUP((E3946/D3946)*100,0)</f>
        <v>0</v>
      </c>
      <c r="P3946" s="6">
        <f xml:space="preserve"> IFERROR(ROUNDUP(E3946/L3946,2),0)</f>
        <v>0</v>
      </c>
      <c r="Q3946" s="7" t="s">
        <v>8337</v>
      </c>
      <c r="R3946" s="7" t="s">
        <v>8338</v>
      </c>
      <c r="S3946" s="13">
        <f t="shared" si="122"/>
        <v>42213.662905092591</v>
      </c>
      <c r="T3946" s="13">
        <f t="shared" si="123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>ROUNDUP((E3947/D3947)*100,0)</f>
        <v>1</v>
      </c>
      <c r="P3947" s="6">
        <f xml:space="preserve"> IFERROR(ROUNDUP(E3947/L3947,2),0)</f>
        <v>5</v>
      </c>
      <c r="Q3947" s="7" t="s">
        <v>8337</v>
      </c>
      <c r="R3947" s="7" t="s">
        <v>8338</v>
      </c>
      <c r="S3947" s="13">
        <f t="shared" si="122"/>
        <v>42109.801712962959</v>
      </c>
      <c r="T3947" s="13">
        <f t="shared" si="12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>ROUNDUP((E3948/D3948)*100,0)</f>
        <v>4</v>
      </c>
      <c r="P3948" s="6">
        <f xml:space="preserve"> IFERROR(ROUNDUP(E3948/L3948,2),0)</f>
        <v>39</v>
      </c>
      <c r="Q3948" s="7" t="s">
        <v>8337</v>
      </c>
      <c r="R3948" s="7" t="s">
        <v>8338</v>
      </c>
      <c r="S3948" s="13">
        <f t="shared" si="122"/>
        <v>42031.833587962959</v>
      </c>
      <c r="T3948" s="13">
        <f t="shared" si="12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>ROUNDUP((E3949/D3949)*100,0)</f>
        <v>4</v>
      </c>
      <c r="P3949" s="6">
        <f xml:space="preserve"> IFERROR(ROUNDUP(E3949/L3949,2),0)</f>
        <v>50.5</v>
      </c>
      <c r="Q3949" s="7" t="s">
        <v>8337</v>
      </c>
      <c r="R3949" s="7" t="s">
        <v>8338</v>
      </c>
      <c r="S3949" s="13">
        <f t="shared" si="122"/>
        <v>42615.142870370371</v>
      </c>
      <c r="T3949" s="13">
        <f t="shared" si="123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>ROUNDUP((E3950/D3950)*100,0)</f>
        <v>0</v>
      </c>
      <c r="P3950" s="6">
        <f xml:space="preserve"> IFERROR(ROUNDUP(E3950/L3950,2),0)</f>
        <v>0</v>
      </c>
      <c r="Q3950" s="7" t="s">
        <v>8337</v>
      </c>
      <c r="R3950" s="7" t="s">
        <v>8338</v>
      </c>
      <c r="S3950" s="13">
        <f t="shared" si="122"/>
        <v>41829.325497685182</v>
      </c>
      <c r="T3950" s="13">
        <f t="shared" si="12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>ROUNDUP((E3951/D3951)*100,0)</f>
        <v>16</v>
      </c>
      <c r="P3951" s="6">
        <f xml:space="preserve"> IFERROR(ROUNDUP(E3951/L3951,2),0)</f>
        <v>49.29</v>
      </c>
      <c r="Q3951" s="7" t="s">
        <v>8337</v>
      </c>
      <c r="R3951" s="7" t="s">
        <v>8338</v>
      </c>
      <c r="S3951" s="13">
        <f t="shared" si="122"/>
        <v>42016.120613425926</v>
      </c>
      <c r="T3951" s="13">
        <f t="shared" si="12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>ROUNDUP((E3952/D3952)*100,0)</f>
        <v>1</v>
      </c>
      <c r="P3952" s="6">
        <f xml:space="preserve"> IFERROR(ROUNDUP(E3952/L3952,2),0)</f>
        <v>25</v>
      </c>
      <c r="Q3952" s="7" t="s">
        <v>8337</v>
      </c>
      <c r="R3952" s="7" t="s">
        <v>8338</v>
      </c>
      <c r="S3952" s="13">
        <f t="shared" si="122"/>
        <v>42439.702314814815</v>
      </c>
      <c r="T3952" s="13">
        <f t="shared" si="123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>ROUNDUP((E3953/D3953)*100,0)</f>
        <v>1</v>
      </c>
      <c r="P3953" s="6">
        <f xml:space="preserve"> IFERROR(ROUNDUP(E3953/L3953,2),0)</f>
        <v>1</v>
      </c>
      <c r="Q3953" s="7" t="s">
        <v>8337</v>
      </c>
      <c r="R3953" s="7" t="s">
        <v>8338</v>
      </c>
      <c r="S3953" s="13">
        <f t="shared" si="122"/>
        <v>42433.825717592597</v>
      </c>
      <c r="T3953" s="13">
        <f t="shared" si="123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>ROUNDUP((E3954/D3954)*100,0)</f>
        <v>1</v>
      </c>
      <c r="P3954" s="6">
        <f xml:space="preserve"> IFERROR(ROUNDUP(E3954/L3954,2),0)</f>
        <v>25</v>
      </c>
      <c r="Q3954" s="7" t="s">
        <v>8337</v>
      </c>
      <c r="R3954" s="7" t="s">
        <v>8338</v>
      </c>
      <c r="S3954" s="13">
        <f t="shared" si="122"/>
        <v>42243.790393518517</v>
      </c>
      <c r="T3954" s="13">
        <f t="shared" si="12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>ROUNDUP((E3955/D3955)*100,0)</f>
        <v>0</v>
      </c>
      <c r="P3955" s="6">
        <f xml:space="preserve"> IFERROR(ROUNDUP(E3955/L3955,2),0)</f>
        <v>0</v>
      </c>
      <c r="Q3955" s="7" t="s">
        <v>8337</v>
      </c>
      <c r="R3955" s="7" t="s">
        <v>8338</v>
      </c>
      <c r="S3955" s="13">
        <f t="shared" si="122"/>
        <v>42550.048449074078</v>
      </c>
      <c r="T3955" s="13">
        <f t="shared" si="12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>ROUNDUP((E3956/D3956)*100,0)</f>
        <v>0</v>
      </c>
      <c r="P3956" s="6">
        <f xml:space="preserve"> IFERROR(ROUNDUP(E3956/L3956,2),0)</f>
        <v>0</v>
      </c>
      <c r="Q3956" s="7" t="s">
        <v>8337</v>
      </c>
      <c r="R3956" s="7" t="s">
        <v>8338</v>
      </c>
      <c r="S3956" s="13">
        <f t="shared" si="122"/>
        <v>41774.651203703703</v>
      </c>
      <c r="T3956" s="13">
        <f t="shared" si="123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>ROUNDUP((E3957/D3957)*100,0)</f>
        <v>25</v>
      </c>
      <c r="P3957" s="6">
        <f xml:space="preserve"> IFERROR(ROUNDUP(E3957/L3957,2),0)</f>
        <v>53.129999999999995</v>
      </c>
      <c r="Q3957" s="7" t="s">
        <v>8337</v>
      </c>
      <c r="R3957" s="7" t="s">
        <v>8338</v>
      </c>
      <c r="S3957" s="13">
        <f t="shared" si="122"/>
        <v>42306.848854166667</v>
      </c>
      <c r="T3957" s="13">
        <f t="shared" si="123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>ROUNDUP((E3958/D3958)*100,0)</f>
        <v>0</v>
      </c>
      <c r="P3958" s="6">
        <f xml:space="preserve"> IFERROR(ROUNDUP(E3958/L3958,2),0)</f>
        <v>0</v>
      </c>
      <c r="Q3958" s="7" t="s">
        <v>8337</v>
      </c>
      <c r="R3958" s="7" t="s">
        <v>8338</v>
      </c>
      <c r="S3958" s="13">
        <f t="shared" si="122"/>
        <v>42457.932025462964</v>
      </c>
      <c r="T3958" s="13">
        <f t="shared" si="12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>ROUNDUP((E3959/D3959)*100,0)</f>
        <v>1</v>
      </c>
      <c r="P3959" s="6">
        <f xml:space="preserve"> IFERROR(ROUNDUP(E3959/L3959,2),0)</f>
        <v>7</v>
      </c>
      <c r="Q3959" s="7" t="s">
        <v>8337</v>
      </c>
      <c r="R3959" s="7" t="s">
        <v>8338</v>
      </c>
      <c r="S3959" s="13">
        <f t="shared" si="122"/>
        <v>42513.976319444439</v>
      </c>
      <c r="T3959" s="13">
        <f t="shared" si="12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>ROUNDUP((E3960/D3960)*100,0)</f>
        <v>33</v>
      </c>
      <c r="P3960" s="6">
        <f xml:space="preserve"> IFERROR(ROUNDUP(E3960/L3960,2),0)</f>
        <v>40.07</v>
      </c>
      <c r="Q3960" s="7" t="s">
        <v>8337</v>
      </c>
      <c r="R3960" s="7" t="s">
        <v>8338</v>
      </c>
      <c r="S3960" s="13">
        <f t="shared" si="122"/>
        <v>41816.950370370374</v>
      </c>
      <c r="T3960" s="13">
        <f t="shared" si="123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>ROUNDUP((E3961/D3961)*100,0)</f>
        <v>25</v>
      </c>
      <c r="P3961" s="6">
        <f xml:space="preserve"> IFERROR(ROUNDUP(E3961/L3961,2),0)</f>
        <v>24.34</v>
      </c>
      <c r="Q3961" s="7" t="s">
        <v>8337</v>
      </c>
      <c r="R3961" s="7" t="s">
        <v>8338</v>
      </c>
      <c r="S3961" s="13">
        <f t="shared" si="122"/>
        <v>41880.788842592592</v>
      </c>
      <c r="T3961" s="13">
        <f t="shared" si="123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>ROUNDUP((E3962/D3962)*100,0)</f>
        <v>2</v>
      </c>
      <c r="P3962" s="6">
        <f xml:space="preserve"> IFERROR(ROUNDUP(E3962/L3962,2),0)</f>
        <v>11.25</v>
      </c>
      <c r="Q3962" s="7" t="s">
        <v>8337</v>
      </c>
      <c r="R3962" s="7" t="s">
        <v>8338</v>
      </c>
      <c r="S3962" s="13">
        <f t="shared" si="122"/>
        <v>42342.845555555556</v>
      </c>
      <c r="T3962" s="13">
        <f t="shared" si="12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>ROUNDUP((E3963/D3963)*100,0)</f>
        <v>1</v>
      </c>
      <c r="P3963" s="6">
        <f xml:space="preserve"> IFERROR(ROUNDUP(E3963/L3963,2),0)</f>
        <v>10.5</v>
      </c>
      <c r="Q3963" s="7" t="s">
        <v>8337</v>
      </c>
      <c r="R3963" s="7" t="s">
        <v>8338</v>
      </c>
      <c r="S3963" s="13">
        <f t="shared" si="122"/>
        <v>41745.891319444447</v>
      </c>
      <c r="T3963" s="13">
        <f t="shared" si="12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>ROUNDUP((E3964/D3964)*100,0)</f>
        <v>4</v>
      </c>
      <c r="P3964" s="6">
        <f xml:space="preserve"> IFERROR(ROUNDUP(E3964/L3964,2),0)</f>
        <v>15</v>
      </c>
      <c r="Q3964" s="7" t="s">
        <v>8337</v>
      </c>
      <c r="R3964" s="7" t="s">
        <v>8338</v>
      </c>
      <c r="S3964" s="13">
        <f t="shared" si="122"/>
        <v>42311.621458333335</v>
      </c>
      <c r="T3964" s="13">
        <f t="shared" si="12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>ROUNDUP((E3965/D3965)*100,0)</f>
        <v>0</v>
      </c>
      <c r="P3965" s="6">
        <f xml:space="preserve"> IFERROR(ROUNDUP(E3965/L3965,2),0)</f>
        <v>0</v>
      </c>
      <c r="Q3965" s="7" t="s">
        <v>8337</v>
      </c>
      <c r="R3965" s="7" t="s">
        <v>8338</v>
      </c>
      <c r="S3965" s="13">
        <f t="shared" si="122"/>
        <v>42296.154131944444</v>
      </c>
      <c r="T3965" s="13">
        <f t="shared" si="12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>ROUNDUP((E3966/D3966)*100,0)</f>
        <v>7</v>
      </c>
      <c r="P3966" s="6">
        <f xml:space="preserve"> IFERROR(ROUNDUP(E3966/L3966,2),0)</f>
        <v>42</v>
      </c>
      <c r="Q3966" s="7" t="s">
        <v>8337</v>
      </c>
      <c r="R3966" s="7" t="s">
        <v>8338</v>
      </c>
      <c r="S3966" s="13">
        <f t="shared" si="122"/>
        <v>42053.722060185188</v>
      </c>
      <c r="T3966" s="13">
        <f t="shared" si="12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>ROUNDUP((E3967/D3967)*100,0)</f>
        <v>15</v>
      </c>
      <c r="P3967" s="6">
        <f xml:space="preserve"> IFERROR(ROUNDUP(E3967/L3967,2),0)</f>
        <v>71.25</v>
      </c>
      <c r="Q3967" s="7" t="s">
        <v>8337</v>
      </c>
      <c r="R3967" s="7" t="s">
        <v>8338</v>
      </c>
      <c r="S3967" s="13">
        <f t="shared" si="122"/>
        <v>42414.235879629632</v>
      </c>
      <c r="T3967" s="13">
        <f t="shared" si="12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>ROUNDUP((E3968/D3968)*100,0)</f>
        <v>1</v>
      </c>
      <c r="P3968" s="6">
        <f xml:space="preserve"> IFERROR(ROUNDUP(E3968/L3968,2),0)</f>
        <v>22.5</v>
      </c>
      <c r="Q3968" s="7" t="s">
        <v>8337</v>
      </c>
      <c r="R3968" s="7" t="s">
        <v>8338</v>
      </c>
      <c r="S3968" s="13">
        <f t="shared" si="122"/>
        <v>41801.711550925924</v>
      </c>
      <c r="T3968" s="13">
        <f t="shared" si="123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>ROUNDUP((E3969/D3969)*100,0)</f>
        <v>25</v>
      </c>
      <c r="P3969" s="6">
        <f xml:space="preserve"> IFERROR(ROUNDUP(E3969/L3969,2),0)</f>
        <v>41</v>
      </c>
      <c r="Q3969" s="7" t="s">
        <v>8337</v>
      </c>
      <c r="R3969" s="7" t="s">
        <v>8338</v>
      </c>
      <c r="S3969" s="13">
        <f t="shared" si="122"/>
        <v>42770.290590277778</v>
      </c>
      <c r="T3969" s="13">
        <f t="shared" si="12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>ROUNDUP((E3970/D3970)*100,0)</f>
        <v>11</v>
      </c>
      <c r="P3970" s="6">
        <f xml:space="preserve"> IFERROR(ROUNDUP(E3970/L3970,2),0)</f>
        <v>47.91</v>
      </c>
      <c r="Q3970" s="7" t="s">
        <v>8337</v>
      </c>
      <c r="R3970" s="7" t="s">
        <v>8338</v>
      </c>
      <c r="S3970" s="13">
        <f t="shared" si="122"/>
        <v>42452.815659722226</v>
      </c>
      <c r="T3970" s="13">
        <f t="shared" si="12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>ROUNDUP((E3971/D3971)*100,0)</f>
        <v>8</v>
      </c>
      <c r="P3971" s="6">
        <f xml:space="preserve"> IFERROR(ROUNDUP(E3971/L3971,2),0)</f>
        <v>35.169999999999995</v>
      </c>
      <c r="Q3971" s="7" t="s">
        <v>8337</v>
      </c>
      <c r="R3971" s="7" t="s">
        <v>8338</v>
      </c>
      <c r="S3971" s="13">
        <f t="shared" ref="S3971:S4034" si="124">(((J3971/60)/60)/24)+DATE(1970,1,1)</f>
        <v>42601.854699074072</v>
      </c>
      <c r="T3971" s="13">
        <f t="shared" ref="T3971:T4034" si="125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>ROUNDUP((E3972/D3972)*100,0)</f>
        <v>1</v>
      </c>
      <c r="P3972" s="6">
        <f xml:space="preserve"> IFERROR(ROUNDUP(E3972/L3972,2),0)</f>
        <v>5.5</v>
      </c>
      <c r="Q3972" s="7" t="s">
        <v>8337</v>
      </c>
      <c r="R3972" s="7" t="s">
        <v>8338</v>
      </c>
      <c r="S3972" s="13">
        <f t="shared" si="124"/>
        <v>42447.863553240735</v>
      </c>
      <c r="T3972" s="13">
        <f t="shared" si="125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>ROUNDUP((E3973/D3973)*100,0)</f>
        <v>1</v>
      </c>
      <c r="P3973" s="6">
        <f xml:space="preserve"> IFERROR(ROUNDUP(E3973/L3973,2),0)</f>
        <v>22.67</v>
      </c>
      <c r="Q3973" s="7" t="s">
        <v>8337</v>
      </c>
      <c r="R3973" s="7" t="s">
        <v>8338</v>
      </c>
      <c r="S3973" s="13">
        <f t="shared" si="124"/>
        <v>41811.536180555559</v>
      </c>
      <c r="T3973" s="13">
        <f t="shared" si="12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>ROUNDUP((E3974/D3974)*100,0)</f>
        <v>22</v>
      </c>
      <c r="P3974" s="6">
        <f xml:space="preserve"> IFERROR(ROUNDUP(E3974/L3974,2),0)</f>
        <v>26.380000000000003</v>
      </c>
      <c r="Q3974" s="7" t="s">
        <v>8337</v>
      </c>
      <c r="R3974" s="7" t="s">
        <v>8338</v>
      </c>
      <c r="S3974" s="13">
        <f t="shared" si="124"/>
        <v>41981.067523148144</v>
      </c>
      <c r="T3974" s="13">
        <f t="shared" si="125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>ROUNDUP((E3975/D3975)*100,0)</f>
        <v>79</v>
      </c>
      <c r="P3975" s="6">
        <f xml:space="preserve"> IFERROR(ROUNDUP(E3975/L3975,2),0)</f>
        <v>105.55000000000001</v>
      </c>
      <c r="Q3975" s="7" t="s">
        <v>8337</v>
      </c>
      <c r="R3975" s="7" t="s">
        <v>8338</v>
      </c>
      <c r="S3975" s="13">
        <f t="shared" si="124"/>
        <v>42469.68414351852</v>
      </c>
      <c r="T3975" s="13">
        <f t="shared" si="12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>ROUNDUP((E3976/D3976)*100,0)</f>
        <v>32</v>
      </c>
      <c r="P3976" s="6">
        <f xml:space="preserve"> IFERROR(ROUNDUP(E3976/L3976,2),0)</f>
        <v>29.1</v>
      </c>
      <c r="Q3976" s="7" t="s">
        <v>8337</v>
      </c>
      <c r="R3976" s="7" t="s">
        <v>8338</v>
      </c>
      <c r="S3976" s="13">
        <f t="shared" si="124"/>
        <v>42493.546851851846</v>
      </c>
      <c r="T3976" s="13">
        <f t="shared" si="125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>ROUNDUP((E3977/D3977)*100,0)</f>
        <v>0</v>
      </c>
      <c r="P3977" s="6">
        <f xml:space="preserve"> IFERROR(ROUNDUP(E3977/L3977,2),0)</f>
        <v>0</v>
      </c>
      <c r="Q3977" s="7" t="s">
        <v>8337</v>
      </c>
      <c r="R3977" s="7" t="s">
        <v>8338</v>
      </c>
      <c r="S3977" s="13">
        <f t="shared" si="124"/>
        <v>42534.866875</v>
      </c>
      <c r="T3977" s="13">
        <f t="shared" si="12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>ROUNDUP((E3978/D3978)*100,0)</f>
        <v>48</v>
      </c>
      <c r="P3978" s="6">
        <f xml:space="preserve"> IFERROR(ROUNDUP(E3978/L3978,2),0)</f>
        <v>62</v>
      </c>
      <c r="Q3978" s="7" t="s">
        <v>8337</v>
      </c>
      <c r="R3978" s="7" t="s">
        <v>8338</v>
      </c>
      <c r="S3978" s="13">
        <f t="shared" si="124"/>
        <v>41830.858344907407</v>
      </c>
      <c r="T3978" s="13">
        <f t="shared" si="125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>ROUNDUP((E3979/D3979)*100,0)</f>
        <v>2</v>
      </c>
      <c r="P3979" s="6">
        <f xml:space="preserve"> IFERROR(ROUNDUP(E3979/L3979,2),0)</f>
        <v>217.5</v>
      </c>
      <c r="Q3979" s="7" t="s">
        <v>8337</v>
      </c>
      <c r="R3979" s="7" t="s">
        <v>8338</v>
      </c>
      <c r="S3979" s="13">
        <f t="shared" si="124"/>
        <v>42543.788564814815</v>
      </c>
      <c r="T3979" s="13">
        <f t="shared" si="12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>ROUNDUP((E3980/D3980)*100,0)</f>
        <v>11</v>
      </c>
      <c r="P3980" s="6">
        <f xml:space="preserve"> IFERROR(ROUNDUP(E3980/L3980,2),0)</f>
        <v>26.75</v>
      </c>
      <c r="Q3980" s="7" t="s">
        <v>8337</v>
      </c>
      <c r="R3980" s="7" t="s">
        <v>8338</v>
      </c>
      <c r="S3980" s="13">
        <f t="shared" si="124"/>
        <v>41975.642974537041</v>
      </c>
      <c r="T3980" s="13">
        <f t="shared" si="125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>ROUNDUP((E3981/D3981)*100,0)</f>
        <v>2</v>
      </c>
      <c r="P3981" s="6">
        <f xml:space="preserve"> IFERROR(ROUNDUP(E3981/L3981,2),0)</f>
        <v>18.34</v>
      </c>
      <c r="Q3981" s="7" t="s">
        <v>8337</v>
      </c>
      <c r="R3981" s="7" t="s">
        <v>8338</v>
      </c>
      <c r="S3981" s="13">
        <f t="shared" si="124"/>
        <v>42069.903437500005</v>
      </c>
      <c r="T3981" s="13">
        <f t="shared" si="12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>ROUNDUP((E3982/D3982)*100,0)</f>
        <v>18</v>
      </c>
      <c r="P3982" s="6">
        <f xml:space="preserve"> IFERROR(ROUNDUP(E3982/L3982,2),0)</f>
        <v>64.290000000000006</v>
      </c>
      <c r="Q3982" s="7" t="s">
        <v>8337</v>
      </c>
      <c r="R3982" s="7" t="s">
        <v>8338</v>
      </c>
      <c r="S3982" s="13">
        <f t="shared" si="124"/>
        <v>41795.598923611113</v>
      </c>
      <c r="T3982" s="13">
        <f t="shared" si="12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>ROUNDUP((E3983/D3983)*100,0)</f>
        <v>5</v>
      </c>
      <c r="P3983" s="6">
        <f xml:space="preserve"> IFERROR(ROUNDUP(E3983/L3983,2),0)</f>
        <v>175</v>
      </c>
      <c r="Q3983" s="7" t="s">
        <v>8337</v>
      </c>
      <c r="R3983" s="7" t="s">
        <v>8338</v>
      </c>
      <c r="S3983" s="13">
        <f t="shared" si="124"/>
        <v>42508.179965277777</v>
      </c>
      <c r="T3983" s="13">
        <f t="shared" si="12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>ROUNDUP((E3984/D3984)*100,0)</f>
        <v>20</v>
      </c>
      <c r="P3984" s="6">
        <f xml:space="preserve"> IFERROR(ROUNDUP(E3984/L3984,2),0)</f>
        <v>34</v>
      </c>
      <c r="Q3984" s="7" t="s">
        <v>8337</v>
      </c>
      <c r="R3984" s="7" t="s">
        <v>8338</v>
      </c>
      <c r="S3984" s="13">
        <f t="shared" si="124"/>
        <v>42132.809953703705</v>
      </c>
      <c r="T3984" s="13">
        <f t="shared" si="125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>ROUNDUP((E3985/D3985)*100,0)</f>
        <v>35</v>
      </c>
      <c r="P3985" s="6">
        <f xml:space="preserve"> IFERROR(ROUNDUP(E3985/L3985,2),0)</f>
        <v>84.29</v>
      </c>
      <c r="Q3985" s="7" t="s">
        <v>8337</v>
      </c>
      <c r="R3985" s="7" t="s">
        <v>8338</v>
      </c>
      <c r="S3985" s="13">
        <f t="shared" si="124"/>
        <v>41747.86986111111</v>
      </c>
      <c r="T3985" s="13">
        <f t="shared" si="125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>ROUNDUP((E3986/D3986)*100,0)</f>
        <v>7</v>
      </c>
      <c r="P3986" s="6">
        <f xml:space="preserve"> IFERROR(ROUNDUP(E3986/L3986,2),0)</f>
        <v>9.5</v>
      </c>
      <c r="Q3986" s="7" t="s">
        <v>8337</v>
      </c>
      <c r="R3986" s="7" t="s">
        <v>8338</v>
      </c>
      <c r="S3986" s="13">
        <f t="shared" si="124"/>
        <v>41920.963472222218</v>
      </c>
      <c r="T3986" s="13">
        <f t="shared" si="12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>ROUNDUP((E3987/D3987)*100,0)</f>
        <v>33</v>
      </c>
      <c r="P3987" s="6">
        <f xml:space="preserve"> IFERROR(ROUNDUP(E3987/L3987,2),0)</f>
        <v>33.739999999999995</v>
      </c>
      <c r="Q3987" s="7" t="s">
        <v>8337</v>
      </c>
      <c r="R3987" s="7" t="s">
        <v>8338</v>
      </c>
      <c r="S3987" s="13">
        <f t="shared" si="124"/>
        <v>42399.707407407404</v>
      </c>
      <c r="T3987" s="13">
        <f t="shared" si="12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>ROUNDUP((E3988/D3988)*100,0)</f>
        <v>10</v>
      </c>
      <c r="P3988" s="6">
        <f xml:space="preserve"> IFERROR(ROUNDUP(E3988/L3988,2),0)</f>
        <v>37.54</v>
      </c>
      <c r="Q3988" s="7" t="s">
        <v>8337</v>
      </c>
      <c r="R3988" s="7" t="s">
        <v>8338</v>
      </c>
      <c r="S3988" s="13">
        <f t="shared" si="124"/>
        <v>42467.548541666663</v>
      </c>
      <c r="T3988" s="13">
        <f t="shared" si="12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>ROUNDUP((E3989/D3989)*100,0)</f>
        <v>38</v>
      </c>
      <c r="P3989" s="6">
        <f xml:space="preserve"> IFERROR(ROUNDUP(E3989/L3989,2),0)</f>
        <v>11.62</v>
      </c>
      <c r="Q3989" s="7" t="s">
        <v>8337</v>
      </c>
      <c r="R3989" s="7" t="s">
        <v>8338</v>
      </c>
      <c r="S3989" s="13">
        <f t="shared" si="124"/>
        <v>41765.92465277778</v>
      </c>
      <c r="T3989" s="13">
        <f t="shared" si="12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>ROUNDUP((E3990/D3990)*100,0)</f>
        <v>3</v>
      </c>
      <c r="P3990" s="6">
        <f xml:space="preserve"> IFERROR(ROUNDUP(E3990/L3990,2),0)</f>
        <v>8</v>
      </c>
      <c r="Q3990" s="7" t="s">
        <v>8337</v>
      </c>
      <c r="R3990" s="7" t="s">
        <v>8338</v>
      </c>
      <c r="S3990" s="13">
        <f t="shared" si="124"/>
        <v>42230.08116898148</v>
      </c>
      <c r="T3990" s="13">
        <f t="shared" si="12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>ROUNDUP((E3991/D3991)*100,0)</f>
        <v>0</v>
      </c>
      <c r="P3991" s="6">
        <f xml:space="preserve"> IFERROR(ROUNDUP(E3991/L3991,2),0)</f>
        <v>0</v>
      </c>
      <c r="Q3991" s="7" t="s">
        <v>8337</v>
      </c>
      <c r="R3991" s="7" t="s">
        <v>8338</v>
      </c>
      <c r="S3991" s="13">
        <f t="shared" si="124"/>
        <v>42286.749780092592</v>
      </c>
      <c r="T3991" s="13">
        <f t="shared" si="12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>ROUNDUP((E3992/D3992)*100,0)</f>
        <v>5</v>
      </c>
      <c r="P3992" s="6">
        <f xml:space="preserve"> IFERROR(ROUNDUP(E3992/L3992,2),0)</f>
        <v>23</v>
      </c>
      <c r="Q3992" s="7" t="s">
        <v>8337</v>
      </c>
      <c r="R3992" s="7" t="s">
        <v>8338</v>
      </c>
      <c r="S3992" s="13">
        <f t="shared" si="124"/>
        <v>42401.672372685185</v>
      </c>
      <c r="T3992" s="13">
        <f t="shared" si="12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>ROUNDUP((E3993/D3993)*100,0)</f>
        <v>20</v>
      </c>
      <c r="P3993" s="6">
        <f xml:space="preserve"> IFERROR(ROUNDUP(E3993/L3993,2),0)</f>
        <v>100</v>
      </c>
      <c r="Q3993" s="7" t="s">
        <v>8337</v>
      </c>
      <c r="R3993" s="7" t="s">
        <v>8338</v>
      </c>
      <c r="S3993" s="13">
        <f t="shared" si="124"/>
        <v>42125.644467592589</v>
      </c>
      <c r="T3993" s="13">
        <f t="shared" si="12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>ROUNDUP((E3994/D3994)*100,0)</f>
        <v>6</v>
      </c>
      <c r="P3994" s="6">
        <f xml:space="preserve"> IFERROR(ROUNDUP(E3994/L3994,2),0)</f>
        <v>60.12</v>
      </c>
      <c r="Q3994" s="7" t="s">
        <v>8337</v>
      </c>
      <c r="R3994" s="7" t="s">
        <v>8338</v>
      </c>
      <c r="S3994" s="13">
        <f t="shared" si="124"/>
        <v>42289.94049768518</v>
      </c>
      <c r="T3994" s="13">
        <f t="shared" si="12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>ROUNDUP((E3995/D3995)*100,0)</f>
        <v>1</v>
      </c>
      <c r="P3995" s="6">
        <f xml:space="preserve"> IFERROR(ROUNDUP(E3995/L3995,2),0)</f>
        <v>3</v>
      </c>
      <c r="Q3995" s="7" t="s">
        <v>8337</v>
      </c>
      <c r="R3995" s="7" t="s">
        <v>8338</v>
      </c>
      <c r="S3995" s="13">
        <f t="shared" si="124"/>
        <v>42107.864722222221</v>
      </c>
      <c r="T3995" s="13">
        <f t="shared" si="12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>ROUNDUP((E3996/D3996)*100,0)</f>
        <v>1</v>
      </c>
      <c r="P3996" s="6">
        <f xml:space="preserve"> IFERROR(ROUNDUP(E3996/L3996,2),0)</f>
        <v>5</v>
      </c>
      <c r="Q3996" s="7" t="s">
        <v>8337</v>
      </c>
      <c r="R3996" s="7" t="s">
        <v>8338</v>
      </c>
      <c r="S3996" s="13">
        <f t="shared" si="124"/>
        <v>41809.389930555553</v>
      </c>
      <c r="T3996" s="13">
        <f t="shared" si="12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>ROUNDUP((E3997/D3997)*100,0)</f>
        <v>35</v>
      </c>
      <c r="P3997" s="6">
        <f xml:space="preserve"> IFERROR(ROUNDUP(E3997/L3997,2),0)</f>
        <v>17.5</v>
      </c>
      <c r="Q3997" s="7" t="s">
        <v>8337</v>
      </c>
      <c r="R3997" s="7" t="s">
        <v>8338</v>
      </c>
      <c r="S3997" s="13">
        <f t="shared" si="124"/>
        <v>42019.683761574073</v>
      </c>
      <c r="T3997" s="13">
        <f t="shared" si="12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>ROUNDUP((E3998/D3998)*100,0)</f>
        <v>17</v>
      </c>
      <c r="P3998" s="6">
        <f xml:space="preserve"> IFERROR(ROUNDUP(E3998/L3998,2),0)</f>
        <v>29.240000000000002</v>
      </c>
      <c r="Q3998" s="7" t="s">
        <v>8337</v>
      </c>
      <c r="R3998" s="7" t="s">
        <v>8338</v>
      </c>
      <c r="S3998" s="13">
        <f t="shared" si="124"/>
        <v>41950.26694444444</v>
      </c>
      <c r="T3998" s="13">
        <f t="shared" si="125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>ROUNDUP((E3999/D3999)*100,0)</f>
        <v>0</v>
      </c>
      <c r="P3999" s="6">
        <f xml:space="preserve"> IFERROR(ROUNDUP(E3999/L3999,2),0)</f>
        <v>0</v>
      </c>
      <c r="Q3999" s="7" t="s">
        <v>8337</v>
      </c>
      <c r="R3999" s="7" t="s">
        <v>8338</v>
      </c>
      <c r="S3999" s="13">
        <f t="shared" si="124"/>
        <v>42069.391446759255</v>
      </c>
      <c r="T3999" s="13">
        <f t="shared" si="12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>ROUNDUP((E4000/D4000)*100,0)</f>
        <v>58</v>
      </c>
      <c r="P4000" s="6">
        <f xml:space="preserve"> IFERROR(ROUNDUP(E4000/L4000,2),0)</f>
        <v>59.589999999999996</v>
      </c>
      <c r="Q4000" s="7" t="s">
        <v>8337</v>
      </c>
      <c r="R4000" s="7" t="s">
        <v>8338</v>
      </c>
      <c r="S4000" s="13">
        <f t="shared" si="124"/>
        <v>42061.963263888887</v>
      </c>
      <c r="T4000" s="13">
        <f t="shared" si="12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>ROUNDUP((E4001/D4001)*100,0)</f>
        <v>17</v>
      </c>
      <c r="P4001" s="6">
        <f xml:space="preserve"> IFERROR(ROUNDUP(E4001/L4001,2),0)</f>
        <v>82.58</v>
      </c>
      <c r="Q4001" s="7" t="s">
        <v>8337</v>
      </c>
      <c r="R4001" s="7" t="s">
        <v>8338</v>
      </c>
      <c r="S4001" s="13">
        <f t="shared" si="124"/>
        <v>41842.828680555554</v>
      </c>
      <c r="T4001" s="13">
        <f t="shared" si="12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>ROUNDUP((E4002/D4002)*100,0)</f>
        <v>1</v>
      </c>
      <c r="P4002" s="6">
        <f xml:space="preserve"> IFERROR(ROUNDUP(E4002/L4002,2),0)</f>
        <v>10</v>
      </c>
      <c r="Q4002" s="7" t="s">
        <v>8337</v>
      </c>
      <c r="R4002" s="7" t="s">
        <v>8338</v>
      </c>
      <c r="S4002" s="13">
        <f t="shared" si="124"/>
        <v>42437.64534722222</v>
      </c>
      <c r="T4002" s="13">
        <f t="shared" si="12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>ROUNDUP((E4003/D4003)*100,0)</f>
        <v>38</v>
      </c>
      <c r="P4003" s="6">
        <f xml:space="preserve"> IFERROR(ROUNDUP(E4003/L4003,2),0)</f>
        <v>32.36</v>
      </c>
      <c r="Q4003" s="7" t="s">
        <v>8337</v>
      </c>
      <c r="R4003" s="7" t="s">
        <v>8338</v>
      </c>
      <c r="S4003" s="13">
        <f t="shared" si="124"/>
        <v>42775.964212962965</v>
      </c>
      <c r="T4003" s="13">
        <f t="shared" si="12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>ROUNDUP((E4004/D4004)*100,0)</f>
        <v>2</v>
      </c>
      <c r="P4004" s="6">
        <f xml:space="preserve"> IFERROR(ROUNDUP(E4004/L4004,2),0)</f>
        <v>5.75</v>
      </c>
      <c r="Q4004" s="7" t="s">
        <v>8337</v>
      </c>
      <c r="R4004" s="7" t="s">
        <v>8338</v>
      </c>
      <c r="S4004" s="13">
        <f t="shared" si="124"/>
        <v>41879.043530092589</v>
      </c>
      <c r="T4004" s="13">
        <f t="shared" si="12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>ROUNDUP((E4005/D4005)*100,0)</f>
        <v>11</v>
      </c>
      <c r="P4005" s="6">
        <f xml:space="preserve"> IFERROR(ROUNDUP(E4005/L4005,2),0)</f>
        <v>100.5</v>
      </c>
      <c r="Q4005" s="7" t="s">
        <v>8337</v>
      </c>
      <c r="R4005" s="7" t="s">
        <v>8338</v>
      </c>
      <c r="S4005" s="13">
        <f t="shared" si="124"/>
        <v>42020.587349537032</v>
      </c>
      <c r="T4005" s="13">
        <f t="shared" si="12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>ROUNDUP((E4006/D4006)*100,0)</f>
        <v>1</v>
      </c>
      <c r="P4006" s="6">
        <f xml:space="preserve"> IFERROR(ROUNDUP(E4006/L4006,2),0)</f>
        <v>1</v>
      </c>
      <c r="Q4006" s="7" t="s">
        <v>8337</v>
      </c>
      <c r="R4006" s="7" t="s">
        <v>8338</v>
      </c>
      <c r="S4006" s="13">
        <f t="shared" si="124"/>
        <v>41890.16269675926</v>
      </c>
      <c r="T4006" s="13">
        <f t="shared" si="12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>ROUNDUP((E4007/D4007)*100,0)</f>
        <v>2</v>
      </c>
      <c r="P4007" s="6">
        <f xml:space="preserve"> IFERROR(ROUNDUP(E4007/L4007,2),0)</f>
        <v>20</v>
      </c>
      <c r="Q4007" s="7" t="s">
        <v>8337</v>
      </c>
      <c r="R4007" s="7" t="s">
        <v>8338</v>
      </c>
      <c r="S4007" s="13">
        <f t="shared" si="124"/>
        <v>41872.807696759257</v>
      </c>
      <c r="T4007" s="13">
        <f t="shared" si="125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>ROUNDUP((E4008/D4008)*100,0)</f>
        <v>1</v>
      </c>
      <c r="P4008" s="6">
        <f xml:space="preserve"> IFERROR(ROUNDUP(E4008/L4008,2),0)</f>
        <v>2</v>
      </c>
      <c r="Q4008" s="7" t="s">
        <v>8337</v>
      </c>
      <c r="R4008" s="7" t="s">
        <v>8338</v>
      </c>
      <c r="S4008" s="13">
        <f t="shared" si="124"/>
        <v>42391.772997685184</v>
      </c>
      <c r="T4008" s="13">
        <f t="shared" si="12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>ROUNDUP((E4009/D4009)*100,0)</f>
        <v>1</v>
      </c>
      <c r="P4009" s="6">
        <f xml:space="preserve"> IFERROR(ROUNDUP(E4009/L4009,2),0)</f>
        <v>5</v>
      </c>
      <c r="Q4009" s="7" t="s">
        <v>8337</v>
      </c>
      <c r="R4009" s="7" t="s">
        <v>8338</v>
      </c>
      <c r="S4009" s="13">
        <f t="shared" si="124"/>
        <v>41848.772928240738</v>
      </c>
      <c r="T4009" s="13">
        <f t="shared" si="12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>ROUNDUP((E4010/D4010)*100,0)</f>
        <v>6</v>
      </c>
      <c r="P4010" s="6">
        <f xml:space="preserve"> IFERROR(ROUNDUP(E4010/L4010,2),0)</f>
        <v>15</v>
      </c>
      <c r="Q4010" s="7" t="s">
        <v>8337</v>
      </c>
      <c r="R4010" s="7" t="s">
        <v>8338</v>
      </c>
      <c r="S4010" s="13">
        <f t="shared" si="124"/>
        <v>42177.964201388888</v>
      </c>
      <c r="T4010" s="13">
        <f t="shared" si="12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>ROUNDUP((E4011/D4011)*100,0)</f>
        <v>4</v>
      </c>
      <c r="P4011" s="6">
        <f xml:space="preserve"> IFERROR(ROUNDUP(E4011/L4011,2),0)</f>
        <v>25</v>
      </c>
      <c r="Q4011" s="7" t="s">
        <v>8337</v>
      </c>
      <c r="R4011" s="7" t="s">
        <v>8338</v>
      </c>
      <c r="S4011" s="13">
        <f t="shared" si="124"/>
        <v>41851.700925925928</v>
      </c>
      <c r="T4011" s="13">
        <f t="shared" si="12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>ROUNDUP((E4012/D4012)*100,0)</f>
        <v>25</v>
      </c>
      <c r="P4012" s="6">
        <f xml:space="preserve"> IFERROR(ROUNDUP(E4012/L4012,2),0)</f>
        <v>45.85</v>
      </c>
      <c r="Q4012" s="7" t="s">
        <v>8337</v>
      </c>
      <c r="R4012" s="7" t="s">
        <v>8338</v>
      </c>
      <c r="S4012" s="13">
        <f t="shared" si="124"/>
        <v>41921.770439814813</v>
      </c>
      <c r="T4012" s="13">
        <f t="shared" si="125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>ROUNDUP((E4013/D4013)*100,0)</f>
        <v>8</v>
      </c>
      <c r="P4013" s="6">
        <f xml:space="preserve"> IFERROR(ROUNDUP(E4013/L4013,2),0)</f>
        <v>4.75</v>
      </c>
      <c r="Q4013" s="7" t="s">
        <v>8337</v>
      </c>
      <c r="R4013" s="7" t="s">
        <v>8338</v>
      </c>
      <c r="S4013" s="13">
        <f t="shared" si="124"/>
        <v>42002.54488425926</v>
      </c>
      <c r="T4013" s="13">
        <f t="shared" si="12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>ROUNDUP((E4014/D4014)*100,0)</f>
        <v>0</v>
      </c>
      <c r="P4014" s="6">
        <f xml:space="preserve"> IFERROR(ROUNDUP(E4014/L4014,2),0)</f>
        <v>0</v>
      </c>
      <c r="Q4014" s="7" t="s">
        <v>8337</v>
      </c>
      <c r="R4014" s="7" t="s">
        <v>8338</v>
      </c>
      <c r="S4014" s="13">
        <f t="shared" si="124"/>
        <v>42096.544548611113</v>
      </c>
      <c r="T4014" s="13">
        <f t="shared" si="12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>ROUNDUP((E4015/D4015)*100,0)</f>
        <v>2</v>
      </c>
      <c r="P4015" s="6">
        <f xml:space="preserve"> IFERROR(ROUNDUP(E4015/L4015,2),0)</f>
        <v>13</v>
      </c>
      <c r="Q4015" s="7" t="s">
        <v>8337</v>
      </c>
      <c r="R4015" s="7" t="s">
        <v>8338</v>
      </c>
      <c r="S4015" s="13">
        <f t="shared" si="124"/>
        <v>42021.301192129627</v>
      </c>
      <c r="T4015" s="13">
        <f t="shared" si="125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>ROUNDUP((E4016/D4016)*100,0)</f>
        <v>0</v>
      </c>
      <c r="P4016" s="6">
        <f xml:space="preserve"> IFERROR(ROUNDUP(E4016/L4016,2),0)</f>
        <v>0</v>
      </c>
      <c r="Q4016" s="7" t="s">
        <v>8337</v>
      </c>
      <c r="R4016" s="7" t="s">
        <v>8338</v>
      </c>
      <c r="S4016" s="13">
        <f t="shared" si="124"/>
        <v>42419.246168981481</v>
      </c>
      <c r="T4016" s="13">
        <f t="shared" si="125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>ROUNDUP((E4017/D4017)*100,0)</f>
        <v>1</v>
      </c>
      <c r="P4017" s="6">
        <f xml:space="preserve"> IFERROR(ROUNDUP(E4017/L4017,2),0)</f>
        <v>1</v>
      </c>
      <c r="Q4017" s="7" t="s">
        <v>8337</v>
      </c>
      <c r="R4017" s="7" t="s">
        <v>8338</v>
      </c>
      <c r="S4017" s="13">
        <f t="shared" si="124"/>
        <v>42174.780821759254</v>
      </c>
      <c r="T4017" s="13">
        <f t="shared" si="125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>ROUNDUP((E4018/D4018)*100,0)</f>
        <v>14</v>
      </c>
      <c r="P4018" s="6">
        <f xml:space="preserve"> IFERROR(ROUNDUP(E4018/L4018,2),0)</f>
        <v>10</v>
      </c>
      <c r="Q4018" s="7" t="s">
        <v>8337</v>
      </c>
      <c r="R4018" s="7" t="s">
        <v>8338</v>
      </c>
      <c r="S4018" s="13">
        <f t="shared" si="124"/>
        <v>41869.872685185182</v>
      </c>
      <c r="T4018" s="13">
        <f t="shared" si="125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>ROUNDUP((E4019/D4019)*100,0)</f>
        <v>2</v>
      </c>
      <c r="P4019" s="6">
        <f xml:space="preserve"> IFERROR(ROUNDUP(E4019/L4019,2),0)</f>
        <v>52.5</v>
      </c>
      <c r="Q4019" s="7" t="s">
        <v>8337</v>
      </c>
      <c r="R4019" s="7" t="s">
        <v>8338</v>
      </c>
      <c r="S4019" s="13">
        <f t="shared" si="124"/>
        <v>41856.672152777777</v>
      </c>
      <c r="T4019" s="13">
        <f t="shared" si="12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>ROUNDUP((E4020/D4020)*100,0)</f>
        <v>9</v>
      </c>
      <c r="P4020" s="6">
        <f xml:space="preserve"> IFERROR(ROUNDUP(E4020/L4020,2),0)</f>
        <v>32.5</v>
      </c>
      <c r="Q4020" s="7" t="s">
        <v>8337</v>
      </c>
      <c r="R4020" s="7" t="s">
        <v>8338</v>
      </c>
      <c r="S4020" s="13">
        <f t="shared" si="124"/>
        <v>42620.91097222222</v>
      </c>
      <c r="T4020" s="13">
        <f t="shared" si="125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>ROUNDUP((E4021/D4021)*100,0)</f>
        <v>1</v>
      </c>
      <c r="P4021" s="6">
        <f xml:space="preserve"> IFERROR(ROUNDUP(E4021/L4021,2),0)</f>
        <v>7.25</v>
      </c>
      <c r="Q4021" s="7" t="s">
        <v>8337</v>
      </c>
      <c r="R4021" s="7" t="s">
        <v>8338</v>
      </c>
      <c r="S4021" s="13">
        <f t="shared" si="124"/>
        <v>42417.675879629634</v>
      </c>
      <c r="T4021" s="13">
        <f t="shared" si="125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>ROUNDUP((E4022/D4022)*100,0)</f>
        <v>17</v>
      </c>
      <c r="P4022" s="6">
        <f xml:space="preserve"> IFERROR(ROUNDUP(E4022/L4022,2),0)</f>
        <v>33.339999999999996</v>
      </c>
      <c r="Q4022" s="7" t="s">
        <v>8337</v>
      </c>
      <c r="R4022" s="7" t="s">
        <v>8338</v>
      </c>
      <c r="S4022" s="13">
        <f t="shared" si="124"/>
        <v>42057.190960648149</v>
      </c>
      <c r="T4022" s="13">
        <f t="shared" si="12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>ROUNDUP((E4023/D4023)*100,0)</f>
        <v>1</v>
      </c>
      <c r="P4023" s="6">
        <f xml:space="preserve"> IFERROR(ROUNDUP(E4023/L4023,2),0)</f>
        <v>62.5</v>
      </c>
      <c r="Q4023" s="7" t="s">
        <v>8337</v>
      </c>
      <c r="R4023" s="7" t="s">
        <v>8338</v>
      </c>
      <c r="S4023" s="13">
        <f t="shared" si="124"/>
        <v>41878.911550925928</v>
      </c>
      <c r="T4023" s="13">
        <f t="shared" si="12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>ROUNDUP((E4024/D4024)*100,0)</f>
        <v>70</v>
      </c>
      <c r="P4024" s="6">
        <f xml:space="preserve"> IFERROR(ROUNDUP(E4024/L4024,2),0)</f>
        <v>63.559999999999995</v>
      </c>
      <c r="Q4024" s="7" t="s">
        <v>8337</v>
      </c>
      <c r="R4024" s="7" t="s">
        <v>8338</v>
      </c>
      <c r="S4024" s="13">
        <f t="shared" si="124"/>
        <v>41990.584108796291</v>
      </c>
      <c r="T4024" s="13">
        <f t="shared" si="12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>ROUNDUP((E4025/D4025)*100,0)</f>
        <v>0</v>
      </c>
      <c r="P4025" s="6">
        <f xml:space="preserve"> IFERROR(ROUNDUP(E4025/L4025,2),0)</f>
        <v>0</v>
      </c>
      <c r="Q4025" s="7" t="s">
        <v>8337</v>
      </c>
      <c r="R4025" s="7" t="s">
        <v>8338</v>
      </c>
      <c r="S4025" s="13">
        <f t="shared" si="124"/>
        <v>42408.999571759254</v>
      </c>
      <c r="T4025" s="13">
        <f t="shared" si="125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>ROUNDUP((E4026/D4026)*100,0)</f>
        <v>2</v>
      </c>
      <c r="P4026" s="6">
        <f xml:space="preserve"> IFERROR(ROUNDUP(E4026/L4026,2),0)</f>
        <v>10</v>
      </c>
      <c r="Q4026" s="7" t="s">
        <v>8337</v>
      </c>
      <c r="R4026" s="7" t="s">
        <v>8338</v>
      </c>
      <c r="S4026" s="13">
        <f t="shared" si="124"/>
        <v>42217.670104166667</v>
      </c>
      <c r="T4026" s="13">
        <f t="shared" si="12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>ROUNDUP((E4027/D4027)*100,0)</f>
        <v>5</v>
      </c>
      <c r="P4027" s="6">
        <f xml:space="preserve"> IFERROR(ROUNDUP(E4027/L4027,2),0)</f>
        <v>62.5</v>
      </c>
      <c r="Q4027" s="7" t="s">
        <v>8337</v>
      </c>
      <c r="R4027" s="7" t="s">
        <v>8338</v>
      </c>
      <c r="S4027" s="13">
        <f t="shared" si="124"/>
        <v>42151.237685185188</v>
      </c>
      <c r="T4027" s="13">
        <f t="shared" si="12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>ROUNDUP((E4028/D4028)*100,0)</f>
        <v>0</v>
      </c>
      <c r="P4028" s="6">
        <f xml:space="preserve"> IFERROR(ROUNDUP(E4028/L4028,2),0)</f>
        <v>0</v>
      </c>
      <c r="Q4028" s="7" t="s">
        <v>8337</v>
      </c>
      <c r="R4028" s="7" t="s">
        <v>8338</v>
      </c>
      <c r="S4028" s="13">
        <f t="shared" si="124"/>
        <v>42282.655543981484</v>
      </c>
      <c r="T4028" s="13">
        <f t="shared" si="12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>ROUNDUP((E4029/D4029)*100,0)</f>
        <v>8</v>
      </c>
      <c r="P4029" s="6">
        <f xml:space="preserve"> IFERROR(ROUNDUP(E4029/L4029,2),0)</f>
        <v>30.720000000000002</v>
      </c>
      <c r="Q4029" s="7" t="s">
        <v>8337</v>
      </c>
      <c r="R4029" s="7" t="s">
        <v>8338</v>
      </c>
      <c r="S4029" s="13">
        <f t="shared" si="124"/>
        <v>42768.97084490741</v>
      </c>
      <c r="T4029" s="13">
        <f t="shared" si="12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>ROUNDUP((E4030/D4030)*100,0)</f>
        <v>29</v>
      </c>
      <c r="P4030" s="6">
        <f xml:space="preserve"> IFERROR(ROUNDUP(E4030/L4030,2),0)</f>
        <v>51</v>
      </c>
      <c r="Q4030" s="7" t="s">
        <v>8337</v>
      </c>
      <c r="R4030" s="7" t="s">
        <v>8338</v>
      </c>
      <c r="S4030" s="13">
        <f t="shared" si="124"/>
        <v>41765.938657407409</v>
      </c>
      <c r="T4030" s="13">
        <f t="shared" si="12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>ROUNDUP((E4031/D4031)*100,0)</f>
        <v>0</v>
      </c>
      <c r="P4031" s="6">
        <f xml:space="preserve"> IFERROR(ROUNDUP(E4031/L4031,2),0)</f>
        <v>0</v>
      </c>
      <c r="Q4031" s="7" t="s">
        <v>8337</v>
      </c>
      <c r="R4031" s="7" t="s">
        <v>8338</v>
      </c>
      <c r="S4031" s="13">
        <f t="shared" si="124"/>
        <v>42322.025115740747</v>
      </c>
      <c r="T4031" s="13">
        <f t="shared" si="12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>ROUNDUP((E4032/D4032)*100,0)</f>
        <v>16</v>
      </c>
      <c r="P4032" s="6">
        <f xml:space="preserve"> IFERROR(ROUNDUP(E4032/L4032,2),0)</f>
        <v>66.67</v>
      </c>
      <c r="Q4032" s="7" t="s">
        <v>8337</v>
      </c>
      <c r="R4032" s="7" t="s">
        <v>8338</v>
      </c>
      <c r="S4032" s="13">
        <f t="shared" si="124"/>
        <v>42374.655081018514</v>
      </c>
      <c r="T4032" s="13">
        <f t="shared" si="12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>ROUNDUP((E4033/D4033)*100,0)</f>
        <v>0</v>
      </c>
      <c r="P4033" s="6">
        <f xml:space="preserve"> IFERROR(ROUNDUP(E4033/L4033,2),0)</f>
        <v>0</v>
      </c>
      <c r="Q4033" s="7" t="s">
        <v>8337</v>
      </c>
      <c r="R4033" s="7" t="s">
        <v>8338</v>
      </c>
      <c r="S4033" s="13">
        <f t="shared" si="124"/>
        <v>41941.585231481484</v>
      </c>
      <c r="T4033" s="13">
        <f t="shared" si="125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>ROUNDUP((E4034/D4034)*100,0)</f>
        <v>7</v>
      </c>
      <c r="P4034" s="6">
        <f xml:space="preserve"> IFERROR(ROUNDUP(E4034/L4034,2),0)</f>
        <v>59</v>
      </c>
      <c r="Q4034" s="7" t="s">
        <v>8337</v>
      </c>
      <c r="R4034" s="7" t="s">
        <v>8338</v>
      </c>
      <c r="S4034" s="13">
        <f t="shared" si="124"/>
        <v>42293.809212962966</v>
      </c>
      <c r="T4034" s="13">
        <f t="shared" si="12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>ROUNDUP((E4035/D4035)*100,0)</f>
        <v>26</v>
      </c>
      <c r="P4035" s="6">
        <f xml:space="preserve"> IFERROR(ROUNDUP(E4035/L4035,2),0)</f>
        <v>65.350000000000009</v>
      </c>
      <c r="Q4035" s="7" t="s">
        <v>8337</v>
      </c>
      <c r="R4035" s="7" t="s">
        <v>8338</v>
      </c>
      <c r="S4035" s="13">
        <f t="shared" ref="S4035:S4098" si="126">(((J4035/60)/60)/24)+DATE(1970,1,1)</f>
        <v>42614.268796296295</v>
      </c>
      <c r="T4035" s="13">
        <f t="shared" ref="T4035:T4098" si="127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>ROUNDUP((E4036/D4036)*100,0)</f>
        <v>2</v>
      </c>
      <c r="P4036" s="6">
        <f xml:space="preserve"> IFERROR(ROUNDUP(E4036/L4036,2),0)</f>
        <v>100</v>
      </c>
      <c r="Q4036" s="7" t="s">
        <v>8337</v>
      </c>
      <c r="R4036" s="7" t="s">
        <v>8338</v>
      </c>
      <c r="S4036" s="13">
        <f t="shared" si="126"/>
        <v>42067.947337962964</v>
      </c>
      <c r="T4036" s="13">
        <f t="shared" si="12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>ROUNDUP((E4037/D4037)*100,0)</f>
        <v>37</v>
      </c>
      <c r="P4037" s="6">
        <f xml:space="preserve"> IFERROR(ROUNDUP(E4037/L4037,2),0)</f>
        <v>147.4</v>
      </c>
      <c r="Q4037" s="7" t="s">
        <v>8337</v>
      </c>
      <c r="R4037" s="7" t="s">
        <v>8338</v>
      </c>
      <c r="S4037" s="13">
        <f t="shared" si="126"/>
        <v>41903.882951388885</v>
      </c>
      <c r="T4037" s="13">
        <f t="shared" si="12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>ROUNDUP((E4038/D4038)*100,0)</f>
        <v>48</v>
      </c>
      <c r="P4038" s="6">
        <f xml:space="preserve"> IFERROR(ROUNDUP(E4038/L4038,2),0)</f>
        <v>166.06</v>
      </c>
      <c r="Q4038" s="7" t="s">
        <v>8337</v>
      </c>
      <c r="R4038" s="7" t="s">
        <v>8338</v>
      </c>
      <c r="S4038" s="13">
        <f t="shared" si="126"/>
        <v>41804.937083333331</v>
      </c>
      <c r="T4038" s="13">
        <f t="shared" si="12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>ROUNDUP((E4039/D4039)*100,0)</f>
        <v>12</v>
      </c>
      <c r="P4039" s="6">
        <f xml:space="preserve"> IFERROR(ROUNDUP(E4039/L4039,2),0)</f>
        <v>40</v>
      </c>
      <c r="Q4039" s="7" t="s">
        <v>8337</v>
      </c>
      <c r="R4039" s="7" t="s">
        <v>8338</v>
      </c>
      <c r="S4039" s="13">
        <f t="shared" si="126"/>
        <v>42497.070775462969</v>
      </c>
      <c r="T4039" s="13">
        <f t="shared" si="12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>ROUNDUP((E4040/D4040)*100,0)</f>
        <v>13</v>
      </c>
      <c r="P4040" s="6">
        <f xml:space="preserve"> IFERROR(ROUNDUP(E4040/L4040,2),0)</f>
        <v>75.25</v>
      </c>
      <c r="Q4040" s="7" t="s">
        <v>8337</v>
      </c>
      <c r="R4040" s="7" t="s">
        <v>8338</v>
      </c>
      <c r="S4040" s="13">
        <f t="shared" si="126"/>
        <v>41869.798726851855</v>
      </c>
      <c r="T4040" s="13">
        <f t="shared" si="12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>ROUNDUP((E4041/D4041)*100,0)</f>
        <v>60</v>
      </c>
      <c r="P4041" s="6">
        <f xml:space="preserve"> IFERROR(ROUNDUP(E4041/L4041,2),0)</f>
        <v>60</v>
      </c>
      <c r="Q4041" s="7" t="s">
        <v>8337</v>
      </c>
      <c r="R4041" s="7" t="s">
        <v>8338</v>
      </c>
      <c r="S4041" s="13">
        <f t="shared" si="126"/>
        <v>42305.670914351853</v>
      </c>
      <c r="T4041" s="13">
        <f t="shared" si="12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>ROUNDUP((E4042/D4042)*100,0)</f>
        <v>32</v>
      </c>
      <c r="P4042" s="6">
        <f xml:space="preserve"> IFERROR(ROUNDUP(E4042/L4042,2),0)</f>
        <v>1250</v>
      </c>
      <c r="Q4042" s="7" t="s">
        <v>8337</v>
      </c>
      <c r="R4042" s="7" t="s">
        <v>8338</v>
      </c>
      <c r="S4042" s="13">
        <f t="shared" si="126"/>
        <v>42144.231527777782</v>
      </c>
      <c r="T4042" s="13">
        <f t="shared" si="127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>ROUNDUP((E4043/D4043)*100,0)</f>
        <v>1</v>
      </c>
      <c r="P4043" s="6">
        <f xml:space="preserve"> IFERROR(ROUNDUP(E4043/L4043,2),0)</f>
        <v>10.5</v>
      </c>
      <c r="Q4043" s="7" t="s">
        <v>8337</v>
      </c>
      <c r="R4043" s="7" t="s">
        <v>8338</v>
      </c>
      <c r="S4043" s="13">
        <f t="shared" si="126"/>
        <v>42559.474004629628</v>
      </c>
      <c r="T4043" s="13">
        <f t="shared" si="127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>ROUNDUP((E4044/D4044)*100,0)</f>
        <v>1</v>
      </c>
      <c r="P4044" s="6">
        <f xml:space="preserve"> IFERROR(ROUNDUP(E4044/L4044,2),0)</f>
        <v>7</v>
      </c>
      <c r="Q4044" s="7" t="s">
        <v>8337</v>
      </c>
      <c r="R4044" s="7" t="s">
        <v>8338</v>
      </c>
      <c r="S4044" s="13">
        <f t="shared" si="126"/>
        <v>41995.084074074075</v>
      </c>
      <c r="T4044" s="13">
        <f t="shared" si="12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>ROUNDUP((E4045/D4045)*100,0)</f>
        <v>0</v>
      </c>
      <c r="P4045" s="6">
        <f xml:space="preserve"> IFERROR(ROUNDUP(E4045/L4045,2),0)</f>
        <v>0</v>
      </c>
      <c r="Q4045" s="7" t="s">
        <v>8337</v>
      </c>
      <c r="R4045" s="7" t="s">
        <v>8338</v>
      </c>
      <c r="S4045" s="13">
        <f t="shared" si="126"/>
        <v>41948.957465277781</v>
      </c>
      <c r="T4045" s="13">
        <f t="shared" si="127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>ROUNDUP((E4046/D4046)*100,0)</f>
        <v>38</v>
      </c>
      <c r="P4046" s="6">
        <f xml:space="preserve"> IFERROR(ROUNDUP(E4046/L4046,2),0)</f>
        <v>56.25</v>
      </c>
      <c r="Q4046" s="7" t="s">
        <v>8337</v>
      </c>
      <c r="R4046" s="7" t="s">
        <v>8338</v>
      </c>
      <c r="S4046" s="13">
        <f t="shared" si="126"/>
        <v>42074.219699074078</v>
      </c>
      <c r="T4046" s="13">
        <f t="shared" si="12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>ROUNDUP((E4047/D4047)*100,0)</f>
        <v>1</v>
      </c>
      <c r="P4047" s="6">
        <f xml:space="preserve"> IFERROR(ROUNDUP(E4047/L4047,2),0)</f>
        <v>1</v>
      </c>
      <c r="Q4047" s="7" t="s">
        <v>8337</v>
      </c>
      <c r="R4047" s="7" t="s">
        <v>8338</v>
      </c>
      <c r="S4047" s="13">
        <f t="shared" si="126"/>
        <v>41842.201261574075</v>
      </c>
      <c r="T4047" s="13">
        <f t="shared" si="12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>ROUNDUP((E4048/D4048)*100,0)</f>
        <v>9</v>
      </c>
      <c r="P4048" s="6">
        <f xml:space="preserve"> IFERROR(ROUNDUP(E4048/L4048,2),0)</f>
        <v>38.339999999999996</v>
      </c>
      <c r="Q4048" s="7" t="s">
        <v>8337</v>
      </c>
      <c r="R4048" s="7" t="s">
        <v>8338</v>
      </c>
      <c r="S4048" s="13">
        <f t="shared" si="126"/>
        <v>41904.650578703702</v>
      </c>
      <c r="T4048" s="13">
        <f t="shared" si="12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>ROUNDUP((E4049/D4049)*100,0)</f>
        <v>3</v>
      </c>
      <c r="P4049" s="6">
        <f xml:space="preserve"> IFERROR(ROUNDUP(E4049/L4049,2),0)</f>
        <v>27.5</v>
      </c>
      <c r="Q4049" s="7" t="s">
        <v>8337</v>
      </c>
      <c r="R4049" s="7" t="s">
        <v>8338</v>
      </c>
      <c r="S4049" s="13">
        <f t="shared" si="126"/>
        <v>41991.022488425922</v>
      </c>
      <c r="T4049" s="13">
        <f t="shared" si="12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>ROUNDUP((E4050/D4050)*100,0)</f>
        <v>18</v>
      </c>
      <c r="P4050" s="6">
        <f xml:space="preserve"> IFERROR(ROUNDUP(E4050/L4050,2),0)</f>
        <v>32.979999999999997</v>
      </c>
      <c r="Q4050" s="7" t="s">
        <v>8337</v>
      </c>
      <c r="R4050" s="7" t="s">
        <v>8338</v>
      </c>
      <c r="S4050" s="13">
        <f t="shared" si="126"/>
        <v>42436.509108796294</v>
      </c>
      <c r="T4050" s="13">
        <f t="shared" si="127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>ROUNDUP((E4051/D4051)*100,0)</f>
        <v>1</v>
      </c>
      <c r="P4051" s="6">
        <f xml:space="preserve"> IFERROR(ROUNDUP(E4051/L4051,2),0)</f>
        <v>16</v>
      </c>
      <c r="Q4051" s="7" t="s">
        <v>8337</v>
      </c>
      <c r="R4051" s="7" t="s">
        <v>8338</v>
      </c>
      <c r="S4051" s="13">
        <f t="shared" si="126"/>
        <v>42169.958506944444</v>
      </c>
      <c r="T4051" s="13">
        <f t="shared" si="12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>ROUNDUP((E4052/D4052)*100,0)</f>
        <v>1</v>
      </c>
      <c r="P4052" s="6">
        <f xml:space="preserve"> IFERROR(ROUNDUP(E4052/L4052,2),0)</f>
        <v>1</v>
      </c>
      <c r="Q4052" s="7" t="s">
        <v>8337</v>
      </c>
      <c r="R4052" s="7" t="s">
        <v>8338</v>
      </c>
      <c r="S4052" s="13">
        <f t="shared" si="126"/>
        <v>41905.636469907404</v>
      </c>
      <c r="T4052" s="13">
        <f t="shared" si="12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>ROUNDUP((E4053/D4053)*100,0)</f>
        <v>0</v>
      </c>
      <c r="P4053" s="6">
        <f xml:space="preserve"> IFERROR(ROUNDUP(E4053/L4053,2),0)</f>
        <v>0</v>
      </c>
      <c r="Q4053" s="7" t="s">
        <v>8337</v>
      </c>
      <c r="R4053" s="7" t="s">
        <v>8338</v>
      </c>
      <c r="S4053" s="13">
        <f t="shared" si="126"/>
        <v>41761.810150462967</v>
      </c>
      <c r="T4053" s="13">
        <f t="shared" si="12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>ROUNDUP((E4054/D4054)*100,0)</f>
        <v>38</v>
      </c>
      <c r="P4054" s="6">
        <f xml:space="preserve"> IFERROR(ROUNDUP(E4054/L4054,2),0)</f>
        <v>86.62</v>
      </c>
      <c r="Q4054" s="7" t="s">
        <v>8337</v>
      </c>
      <c r="R4054" s="7" t="s">
        <v>8338</v>
      </c>
      <c r="S4054" s="13">
        <f t="shared" si="126"/>
        <v>41865.878657407404</v>
      </c>
      <c r="T4054" s="13">
        <f t="shared" si="127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>ROUNDUP((E4055/D4055)*100,0)</f>
        <v>22</v>
      </c>
      <c r="P4055" s="6">
        <f xml:space="preserve"> IFERROR(ROUNDUP(E4055/L4055,2),0)</f>
        <v>55</v>
      </c>
      <c r="Q4055" s="7" t="s">
        <v>8337</v>
      </c>
      <c r="R4055" s="7" t="s">
        <v>8338</v>
      </c>
      <c r="S4055" s="13">
        <f t="shared" si="126"/>
        <v>41928.690138888887</v>
      </c>
      <c r="T4055" s="13">
        <f t="shared" si="12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>ROUNDUP((E4056/D4056)*100,0)</f>
        <v>0</v>
      </c>
      <c r="P4056" s="6">
        <f xml:space="preserve"> IFERROR(ROUNDUP(E4056/L4056,2),0)</f>
        <v>0</v>
      </c>
      <c r="Q4056" s="7" t="s">
        <v>8337</v>
      </c>
      <c r="R4056" s="7" t="s">
        <v>8338</v>
      </c>
      <c r="S4056" s="13">
        <f t="shared" si="126"/>
        <v>42613.841261574074</v>
      </c>
      <c r="T4056" s="13">
        <f t="shared" si="127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>ROUNDUP((E4057/D4057)*100,0)</f>
        <v>18</v>
      </c>
      <c r="P4057" s="6">
        <f xml:space="preserve"> IFERROR(ROUNDUP(E4057/L4057,2),0)</f>
        <v>41.96</v>
      </c>
      <c r="Q4057" s="7" t="s">
        <v>8337</v>
      </c>
      <c r="R4057" s="7" t="s">
        <v>8338</v>
      </c>
      <c r="S4057" s="13">
        <f t="shared" si="126"/>
        <v>41779.648506944446</v>
      </c>
      <c r="T4057" s="13">
        <f t="shared" si="127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>ROUNDUP((E4058/D4058)*100,0)</f>
        <v>53</v>
      </c>
      <c r="P4058" s="6">
        <f xml:space="preserve"> IFERROR(ROUNDUP(E4058/L4058,2),0)</f>
        <v>88.34</v>
      </c>
      <c r="Q4058" s="7" t="s">
        <v>8337</v>
      </c>
      <c r="R4058" s="7" t="s">
        <v>8338</v>
      </c>
      <c r="S4058" s="13">
        <f t="shared" si="126"/>
        <v>42534.933321759265</v>
      </c>
      <c r="T4058" s="13">
        <f t="shared" si="12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>ROUNDUP((E4059/D4059)*100,0)</f>
        <v>23</v>
      </c>
      <c r="P4059" s="6">
        <f xml:space="preserve"> IFERROR(ROUNDUP(E4059/L4059,2),0)</f>
        <v>129.16999999999999</v>
      </c>
      <c r="Q4059" s="7" t="s">
        <v>8337</v>
      </c>
      <c r="R4059" s="7" t="s">
        <v>8338</v>
      </c>
      <c r="S4059" s="13">
        <f t="shared" si="126"/>
        <v>42310.968518518523</v>
      </c>
      <c r="T4059" s="13">
        <f t="shared" si="12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>ROUNDUP((E4060/D4060)*100,0)</f>
        <v>3</v>
      </c>
      <c r="P4060" s="6">
        <f xml:space="preserve"> IFERROR(ROUNDUP(E4060/L4060,2),0)</f>
        <v>23.75</v>
      </c>
      <c r="Q4060" s="7" t="s">
        <v>8337</v>
      </c>
      <c r="R4060" s="7" t="s">
        <v>8338</v>
      </c>
      <c r="S4060" s="13">
        <f t="shared" si="126"/>
        <v>42446.060694444444</v>
      </c>
      <c r="T4060" s="13">
        <f t="shared" si="12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>ROUNDUP((E4061/D4061)*100,0)</f>
        <v>3</v>
      </c>
      <c r="P4061" s="6">
        <f xml:space="preserve"> IFERROR(ROUNDUP(E4061/L4061,2),0)</f>
        <v>35.72</v>
      </c>
      <c r="Q4061" s="7" t="s">
        <v>8337</v>
      </c>
      <c r="R4061" s="7" t="s">
        <v>8338</v>
      </c>
      <c r="S4061" s="13">
        <f t="shared" si="126"/>
        <v>41866.640648148146</v>
      </c>
      <c r="T4061" s="13">
        <f t="shared" si="12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>ROUNDUP((E4062/D4062)*100,0)</f>
        <v>3</v>
      </c>
      <c r="P4062" s="6">
        <f xml:space="preserve"> IFERROR(ROUNDUP(E4062/L4062,2),0)</f>
        <v>57</v>
      </c>
      <c r="Q4062" s="7" t="s">
        <v>8337</v>
      </c>
      <c r="R4062" s="7" t="s">
        <v>8338</v>
      </c>
      <c r="S4062" s="13">
        <f t="shared" si="126"/>
        <v>41779.695092592592</v>
      </c>
      <c r="T4062" s="13">
        <f t="shared" si="12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>ROUNDUP((E4063/D4063)*100,0)</f>
        <v>0</v>
      </c>
      <c r="P4063" s="6">
        <f xml:space="preserve"> IFERROR(ROUNDUP(E4063/L4063,2),0)</f>
        <v>0</v>
      </c>
      <c r="Q4063" s="7" t="s">
        <v>8337</v>
      </c>
      <c r="R4063" s="7" t="s">
        <v>8338</v>
      </c>
      <c r="S4063" s="13">
        <f t="shared" si="126"/>
        <v>42421.141469907408</v>
      </c>
      <c r="T4063" s="13">
        <f t="shared" si="127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>ROUNDUP((E4064/D4064)*100,0)</f>
        <v>3</v>
      </c>
      <c r="P4064" s="6">
        <f xml:space="preserve"> IFERROR(ROUNDUP(E4064/L4064,2),0)</f>
        <v>163.34</v>
      </c>
      <c r="Q4064" s="7" t="s">
        <v>8337</v>
      </c>
      <c r="R4064" s="7" t="s">
        <v>8338</v>
      </c>
      <c r="S4064" s="13">
        <f t="shared" si="126"/>
        <v>42523.739212962959</v>
      </c>
      <c r="T4064" s="13">
        <f t="shared" si="12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>ROUNDUP((E4065/D4065)*100,0)</f>
        <v>2</v>
      </c>
      <c r="P4065" s="6">
        <f xml:space="preserve"> IFERROR(ROUNDUP(E4065/L4065,2),0)</f>
        <v>15</v>
      </c>
      <c r="Q4065" s="7" t="s">
        <v>8337</v>
      </c>
      <c r="R4065" s="7" t="s">
        <v>8338</v>
      </c>
      <c r="S4065" s="13">
        <f t="shared" si="126"/>
        <v>41787.681527777779</v>
      </c>
      <c r="T4065" s="13">
        <f t="shared" si="127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>ROUNDUP((E4066/D4066)*100,0)</f>
        <v>20</v>
      </c>
      <c r="P4066" s="6">
        <f xml:space="preserve"> IFERROR(ROUNDUP(E4066/L4066,2),0)</f>
        <v>64.17</v>
      </c>
      <c r="Q4066" s="7" t="s">
        <v>8337</v>
      </c>
      <c r="R4066" s="7" t="s">
        <v>8338</v>
      </c>
      <c r="S4066" s="13">
        <f t="shared" si="126"/>
        <v>42093.588263888887</v>
      </c>
      <c r="T4066" s="13">
        <f t="shared" si="127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>ROUNDUP((E4067/D4067)*100,0)</f>
        <v>1</v>
      </c>
      <c r="P4067" s="6">
        <f xml:space="preserve"> IFERROR(ROUNDUP(E4067/L4067,2),0)</f>
        <v>6.75</v>
      </c>
      <c r="Q4067" s="7" t="s">
        <v>8337</v>
      </c>
      <c r="R4067" s="7" t="s">
        <v>8338</v>
      </c>
      <c r="S4067" s="13">
        <f t="shared" si="126"/>
        <v>41833.951516203706</v>
      </c>
      <c r="T4067" s="13">
        <f t="shared" si="12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>ROUNDUP((E4068/D4068)*100,0)</f>
        <v>1</v>
      </c>
      <c r="P4068" s="6">
        <f xml:space="preserve"> IFERROR(ROUNDUP(E4068/L4068,2),0)</f>
        <v>25</v>
      </c>
      <c r="Q4068" s="7" t="s">
        <v>8337</v>
      </c>
      <c r="R4068" s="7" t="s">
        <v>8338</v>
      </c>
      <c r="S4068" s="13">
        <f t="shared" si="126"/>
        <v>42479.039212962962</v>
      </c>
      <c r="T4068" s="13">
        <f t="shared" si="127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>ROUNDUP((E4069/D4069)*100,0)</f>
        <v>61</v>
      </c>
      <c r="P4069" s="6">
        <f xml:space="preserve"> IFERROR(ROUNDUP(E4069/L4069,2),0)</f>
        <v>179.12</v>
      </c>
      <c r="Q4069" s="7" t="s">
        <v>8337</v>
      </c>
      <c r="R4069" s="7" t="s">
        <v>8338</v>
      </c>
      <c r="S4069" s="13">
        <f t="shared" si="126"/>
        <v>42235.117476851854</v>
      </c>
      <c r="T4069" s="13">
        <f t="shared" si="12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>ROUNDUP((E4070/D4070)*100,0)</f>
        <v>1</v>
      </c>
      <c r="P4070" s="6">
        <f xml:space="preserve"> IFERROR(ROUNDUP(E4070/L4070,2),0)</f>
        <v>34.950000000000003</v>
      </c>
      <c r="Q4070" s="7" t="s">
        <v>8337</v>
      </c>
      <c r="R4070" s="7" t="s">
        <v>8338</v>
      </c>
      <c r="S4070" s="13">
        <f t="shared" si="126"/>
        <v>42718.963599537034</v>
      </c>
      <c r="T4070" s="13">
        <f t="shared" si="12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>ROUNDUP((E4071/D4071)*100,0)</f>
        <v>35</v>
      </c>
      <c r="P4071" s="6">
        <f xml:space="preserve"> IFERROR(ROUNDUP(E4071/L4071,2),0)</f>
        <v>33.08</v>
      </c>
      <c r="Q4071" s="7" t="s">
        <v>8337</v>
      </c>
      <c r="R4071" s="7" t="s">
        <v>8338</v>
      </c>
      <c r="S4071" s="13">
        <f t="shared" si="126"/>
        <v>42022.661527777775</v>
      </c>
      <c r="T4071" s="13">
        <f t="shared" si="12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>ROUNDUP((E4072/D4072)*100,0)</f>
        <v>17</v>
      </c>
      <c r="P4072" s="6">
        <f xml:space="preserve"> IFERROR(ROUNDUP(E4072/L4072,2),0)</f>
        <v>27.5</v>
      </c>
      <c r="Q4072" s="7" t="s">
        <v>8337</v>
      </c>
      <c r="R4072" s="7" t="s">
        <v>8338</v>
      </c>
      <c r="S4072" s="13">
        <f t="shared" si="126"/>
        <v>42031.666898148149</v>
      </c>
      <c r="T4072" s="13">
        <f t="shared" si="12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>ROUNDUP((E4073/D4073)*100,0)</f>
        <v>0</v>
      </c>
      <c r="P4073" s="6">
        <f xml:space="preserve"> IFERROR(ROUNDUP(E4073/L4073,2),0)</f>
        <v>0</v>
      </c>
      <c r="Q4073" s="7" t="s">
        <v>8337</v>
      </c>
      <c r="R4073" s="7" t="s">
        <v>8338</v>
      </c>
      <c r="S4073" s="13">
        <f t="shared" si="126"/>
        <v>42700.804756944446</v>
      </c>
      <c r="T4073" s="13">
        <f t="shared" si="12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>ROUNDUP((E4074/D4074)*100,0)</f>
        <v>1</v>
      </c>
      <c r="P4074" s="6">
        <f xml:space="preserve"> IFERROR(ROUNDUP(E4074/L4074,2),0)</f>
        <v>2</v>
      </c>
      <c r="Q4074" s="7" t="s">
        <v>8337</v>
      </c>
      <c r="R4074" s="7" t="s">
        <v>8338</v>
      </c>
      <c r="S4074" s="13">
        <f t="shared" si="126"/>
        <v>41812.77443287037</v>
      </c>
      <c r="T4074" s="13">
        <f t="shared" si="12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>ROUNDUP((E4075/D4075)*100,0)</f>
        <v>2</v>
      </c>
      <c r="P4075" s="6">
        <f xml:space="preserve"> IFERROR(ROUNDUP(E4075/L4075,2),0)</f>
        <v>18.5</v>
      </c>
      <c r="Q4075" s="7" t="s">
        <v>8337</v>
      </c>
      <c r="R4075" s="7" t="s">
        <v>8338</v>
      </c>
      <c r="S4075" s="13">
        <f t="shared" si="126"/>
        <v>42078.34520833334</v>
      </c>
      <c r="T4075" s="13">
        <f t="shared" si="127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>ROUNDUP((E4076/D4076)*100,0)</f>
        <v>27</v>
      </c>
      <c r="P4076" s="6">
        <f xml:space="preserve"> IFERROR(ROUNDUP(E4076/L4076,2),0)</f>
        <v>35</v>
      </c>
      <c r="Q4076" s="7" t="s">
        <v>8337</v>
      </c>
      <c r="R4076" s="7" t="s">
        <v>8338</v>
      </c>
      <c r="S4076" s="13">
        <f t="shared" si="126"/>
        <v>42283.552951388891</v>
      </c>
      <c r="T4076" s="13">
        <f t="shared" si="127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>ROUNDUP((E4077/D4077)*100,0)</f>
        <v>29</v>
      </c>
      <c r="P4077" s="6">
        <f xml:space="preserve"> IFERROR(ROUNDUP(E4077/L4077,2),0)</f>
        <v>44.309999999999995</v>
      </c>
      <c r="Q4077" s="7" t="s">
        <v>8337</v>
      </c>
      <c r="R4077" s="7" t="s">
        <v>8338</v>
      </c>
      <c r="S4077" s="13">
        <f t="shared" si="126"/>
        <v>41779.045937499999</v>
      </c>
      <c r="T4077" s="13">
        <f t="shared" si="12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>ROUNDUP((E4078/D4078)*100,0)</f>
        <v>0</v>
      </c>
      <c r="P4078" s="6">
        <f xml:space="preserve"> IFERROR(ROUNDUP(E4078/L4078,2),0)</f>
        <v>0</v>
      </c>
      <c r="Q4078" s="7" t="s">
        <v>8337</v>
      </c>
      <c r="R4078" s="7" t="s">
        <v>8338</v>
      </c>
      <c r="S4078" s="13">
        <f t="shared" si="126"/>
        <v>41905.795706018522</v>
      </c>
      <c r="T4078" s="13">
        <f t="shared" si="127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>ROUNDUP((E4079/D4079)*100,0)</f>
        <v>9</v>
      </c>
      <c r="P4079" s="6">
        <f xml:space="preserve"> IFERROR(ROUNDUP(E4079/L4079,2),0)</f>
        <v>222.5</v>
      </c>
      <c r="Q4079" s="7" t="s">
        <v>8337</v>
      </c>
      <c r="R4079" s="7" t="s">
        <v>8338</v>
      </c>
      <c r="S4079" s="13">
        <f t="shared" si="126"/>
        <v>42695.7105787037</v>
      </c>
      <c r="T4079" s="13">
        <f t="shared" si="127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>ROUNDUP((E4080/D4080)*100,0)</f>
        <v>0</v>
      </c>
      <c r="P4080" s="6">
        <f xml:space="preserve"> IFERROR(ROUNDUP(E4080/L4080,2),0)</f>
        <v>0</v>
      </c>
      <c r="Q4080" s="7" t="s">
        <v>8337</v>
      </c>
      <c r="R4080" s="7" t="s">
        <v>8338</v>
      </c>
      <c r="S4080" s="13">
        <f t="shared" si="126"/>
        <v>42732.787523148145</v>
      </c>
      <c r="T4080" s="13">
        <f t="shared" si="127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>ROUNDUP((E4081/D4081)*100,0)</f>
        <v>1</v>
      </c>
      <c r="P4081" s="6">
        <f xml:space="preserve"> IFERROR(ROUNDUP(E4081/L4081,2),0)</f>
        <v>5</v>
      </c>
      <c r="Q4081" s="7" t="s">
        <v>8337</v>
      </c>
      <c r="R4081" s="7" t="s">
        <v>8338</v>
      </c>
      <c r="S4081" s="13">
        <f t="shared" si="126"/>
        <v>42510.938900462963</v>
      </c>
      <c r="T4081" s="13">
        <f t="shared" si="127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>ROUNDUP((E4082/D4082)*100,0)</f>
        <v>0</v>
      </c>
      <c r="P4082" s="6">
        <f xml:space="preserve"> IFERROR(ROUNDUP(E4082/L4082,2),0)</f>
        <v>0</v>
      </c>
      <c r="Q4082" s="7" t="s">
        <v>8337</v>
      </c>
      <c r="R4082" s="7" t="s">
        <v>8338</v>
      </c>
      <c r="S4082" s="13">
        <f t="shared" si="126"/>
        <v>42511.698101851856</v>
      </c>
      <c r="T4082" s="13">
        <f t="shared" si="12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>ROUNDUP((E4083/D4083)*100,0)</f>
        <v>16</v>
      </c>
      <c r="P4083" s="6">
        <f xml:space="preserve"> IFERROR(ROUNDUP(E4083/L4083,2),0)</f>
        <v>29.17</v>
      </c>
      <c r="Q4083" s="7" t="s">
        <v>8337</v>
      </c>
      <c r="R4083" s="7" t="s">
        <v>8338</v>
      </c>
      <c r="S4083" s="13">
        <f t="shared" si="126"/>
        <v>42041.581307870365</v>
      </c>
      <c r="T4083" s="13">
        <f t="shared" si="127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>ROUNDUP((E4084/D4084)*100,0)</f>
        <v>2</v>
      </c>
      <c r="P4084" s="6">
        <f xml:space="preserve"> IFERROR(ROUNDUP(E4084/L4084,2),0)</f>
        <v>1.5</v>
      </c>
      <c r="Q4084" s="7" t="s">
        <v>8337</v>
      </c>
      <c r="R4084" s="7" t="s">
        <v>8338</v>
      </c>
      <c r="S4084" s="13">
        <f t="shared" si="126"/>
        <v>42307.189270833333</v>
      </c>
      <c r="T4084" s="13">
        <f t="shared" si="127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>ROUNDUP((E4085/D4085)*100,0)</f>
        <v>22</v>
      </c>
      <c r="P4085" s="6">
        <f xml:space="preserve"> IFERROR(ROUNDUP(E4085/L4085,2),0)</f>
        <v>126.5</v>
      </c>
      <c r="Q4085" s="7" t="s">
        <v>8337</v>
      </c>
      <c r="R4085" s="7" t="s">
        <v>8338</v>
      </c>
      <c r="S4085" s="13">
        <f t="shared" si="126"/>
        <v>42353.761759259258</v>
      </c>
      <c r="T4085" s="13">
        <f t="shared" si="1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>ROUNDUP((E4086/D4086)*100,0)</f>
        <v>1</v>
      </c>
      <c r="P4086" s="6">
        <f xml:space="preserve"> IFERROR(ROUNDUP(E4086/L4086,2),0)</f>
        <v>10</v>
      </c>
      <c r="Q4086" s="7" t="s">
        <v>8337</v>
      </c>
      <c r="R4086" s="7" t="s">
        <v>8338</v>
      </c>
      <c r="S4086" s="13">
        <f t="shared" si="126"/>
        <v>42622.436412037037</v>
      </c>
      <c r="T4086" s="13">
        <f t="shared" si="127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>ROUNDUP((E4087/D4087)*100,0)</f>
        <v>1</v>
      </c>
      <c r="P4087" s="6">
        <f xml:space="preserve"> IFERROR(ROUNDUP(E4087/L4087,2),0)</f>
        <v>10</v>
      </c>
      <c r="Q4087" s="7" t="s">
        <v>8337</v>
      </c>
      <c r="R4087" s="7" t="s">
        <v>8338</v>
      </c>
      <c r="S4087" s="13">
        <f t="shared" si="126"/>
        <v>42058.603877314818</v>
      </c>
      <c r="T4087" s="13">
        <f t="shared" si="127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>ROUNDUP((E4088/D4088)*100,0)</f>
        <v>5</v>
      </c>
      <c r="P4088" s="6">
        <f xml:space="preserve"> IFERROR(ROUNDUP(E4088/L4088,2),0)</f>
        <v>9.4</v>
      </c>
      <c r="Q4088" s="7" t="s">
        <v>8337</v>
      </c>
      <c r="R4088" s="7" t="s">
        <v>8338</v>
      </c>
      <c r="S4088" s="13">
        <f t="shared" si="126"/>
        <v>42304.940960648149</v>
      </c>
      <c r="T4088" s="13">
        <f t="shared" si="12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>ROUNDUP((E4089/D4089)*100,0)</f>
        <v>0</v>
      </c>
      <c r="P4089" s="6">
        <f xml:space="preserve"> IFERROR(ROUNDUP(E4089/L4089,2),0)</f>
        <v>0</v>
      </c>
      <c r="Q4089" s="7" t="s">
        <v>8337</v>
      </c>
      <c r="R4089" s="7" t="s">
        <v>8338</v>
      </c>
      <c r="S4089" s="13">
        <f t="shared" si="126"/>
        <v>42538.742893518516</v>
      </c>
      <c r="T4089" s="13">
        <f t="shared" si="1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>ROUNDUP((E4090/D4090)*100,0)</f>
        <v>11</v>
      </c>
      <c r="P4090" s="6">
        <f xml:space="preserve"> IFERROR(ROUNDUP(E4090/L4090,2),0)</f>
        <v>72</v>
      </c>
      <c r="Q4090" s="7" t="s">
        <v>8337</v>
      </c>
      <c r="R4090" s="7" t="s">
        <v>8338</v>
      </c>
      <c r="S4090" s="13">
        <f t="shared" si="126"/>
        <v>41990.612546296295</v>
      </c>
      <c r="T4090" s="13">
        <f t="shared" si="12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>ROUNDUP((E4091/D4091)*100,0)</f>
        <v>5</v>
      </c>
      <c r="P4091" s="6">
        <f xml:space="preserve"> IFERROR(ROUNDUP(E4091/L4091,2),0)</f>
        <v>30</v>
      </c>
      <c r="Q4091" s="7" t="s">
        <v>8337</v>
      </c>
      <c r="R4091" s="7" t="s">
        <v>8338</v>
      </c>
      <c r="S4091" s="13">
        <f t="shared" si="126"/>
        <v>42122.732499999998</v>
      </c>
      <c r="T4091" s="13">
        <f t="shared" si="1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>ROUNDUP((E4092/D4092)*100,0)</f>
        <v>4</v>
      </c>
      <c r="P4092" s="6">
        <f xml:space="preserve"> IFERROR(ROUNDUP(E4092/L4092,2),0)</f>
        <v>10.67</v>
      </c>
      <c r="Q4092" s="7" t="s">
        <v>8337</v>
      </c>
      <c r="R4092" s="7" t="s">
        <v>8338</v>
      </c>
      <c r="S4092" s="13">
        <f t="shared" si="126"/>
        <v>42209.67288194444</v>
      </c>
      <c r="T4092" s="13">
        <f t="shared" si="127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>ROUNDUP((E4093/D4093)*100,0)</f>
        <v>13</v>
      </c>
      <c r="P4093" s="6">
        <f xml:space="preserve"> IFERROR(ROUNDUP(E4093/L4093,2),0)</f>
        <v>25.5</v>
      </c>
      <c r="Q4093" s="7" t="s">
        <v>8337</v>
      </c>
      <c r="R4093" s="7" t="s">
        <v>8338</v>
      </c>
      <c r="S4093" s="13">
        <f t="shared" si="126"/>
        <v>41990.506377314814</v>
      </c>
      <c r="T4093" s="13">
        <f t="shared" si="1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>ROUNDUP((E4094/D4094)*100,0)</f>
        <v>1</v>
      </c>
      <c r="P4094" s="6">
        <f xml:space="preserve"> IFERROR(ROUNDUP(E4094/L4094,2),0)</f>
        <v>20</v>
      </c>
      <c r="Q4094" s="7" t="s">
        <v>8337</v>
      </c>
      <c r="R4094" s="7" t="s">
        <v>8338</v>
      </c>
      <c r="S4094" s="13">
        <f t="shared" si="126"/>
        <v>42039.194988425923</v>
      </c>
      <c r="T4094" s="13">
        <f t="shared" si="127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>ROUNDUP((E4095/D4095)*100,0)</f>
        <v>3</v>
      </c>
      <c r="P4095" s="6">
        <f xml:space="preserve"> IFERROR(ROUNDUP(E4095/L4095,2),0)</f>
        <v>15</v>
      </c>
      <c r="Q4095" s="7" t="s">
        <v>8337</v>
      </c>
      <c r="R4095" s="7" t="s">
        <v>8338</v>
      </c>
      <c r="S4095" s="13">
        <f t="shared" si="126"/>
        <v>42178.815891203703</v>
      </c>
      <c r="T4095" s="13">
        <f t="shared" si="1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>ROUNDUP((E4096/D4096)*100,0)</f>
        <v>37</v>
      </c>
      <c r="P4096" s="6">
        <f xml:space="preserve"> IFERROR(ROUNDUP(E4096/L4096,2),0)</f>
        <v>91.25</v>
      </c>
      <c r="Q4096" s="7" t="s">
        <v>8337</v>
      </c>
      <c r="R4096" s="7" t="s">
        <v>8338</v>
      </c>
      <c r="S4096" s="13">
        <f t="shared" si="126"/>
        <v>41890.086805555555</v>
      </c>
      <c r="T4096" s="13">
        <f t="shared" si="1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>ROUNDUP((E4097/D4097)*100,0)</f>
        <v>3</v>
      </c>
      <c r="P4097" s="6">
        <f xml:space="preserve"> IFERROR(ROUNDUP(E4097/L4097,2),0)</f>
        <v>800</v>
      </c>
      <c r="Q4097" s="7" t="s">
        <v>8337</v>
      </c>
      <c r="R4097" s="7" t="s">
        <v>8338</v>
      </c>
      <c r="S4097" s="13">
        <f t="shared" si="126"/>
        <v>42693.031828703708</v>
      </c>
      <c r="T4097" s="13">
        <f t="shared" si="1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>ROUNDUP((E4098/D4098)*100,0)</f>
        <v>12</v>
      </c>
      <c r="P4098" s="6">
        <f xml:space="preserve"> IFERROR(ROUNDUP(E4098/L4098,2),0)</f>
        <v>80</v>
      </c>
      <c r="Q4098" s="7" t="s">
        <v>8337</v>
      </c>
      <c r="R4098" s="7" t="s">
        <v>8338</v>
      </c>
      <c r="S4098" s="13">
        <f t="shared" si="126"/>
        <v>42750.530312499999</v>
      </c>
      <c r="T4098" s="13">
        <f t="shared" si="12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>ROUNDUP((E4099/D4099)*100,0)</f>
        <v>0</v>
      </c>
      <c r="P4099" s="6">
        <f xml:space="preserve"> IFERROR(ROUNDUP(E4099/L4099,2),0)</f>
        <v>0</v>
      </c>
      <c r="Q4099" s="7" t="s">
        <v>8337</v>
      </c>
      <c r="R4099" s="7" t="s">
        <v>8338</v>
      </c>
      <c r="S4099" s="13">
        <f t="shared" ref="S4099:S4115" si="128">(((J4099/60)/60)/24)+DATE(1970,1,1)</f>
        <v>42344.824502314819</v>
      </c>
      <c r="T4099" s="13">
        <f t="shared" ref="T4099:T4115" si="12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>ROUNDUP((E4100/D4100)*100,0)</f>
        <v>0</v>
      </c>
      <c r="P4100" s="6">
        <f xml:space="preserve"> IFERROR(ROUNDUP(E4100/L4100,2),0)</f>
        <v>0</v>
      </c>
      <c r="Q4100" s="7" t="s">
        <v>8337</v>
      </c>
      <c r="R4100" s="7" t="s">
        <v>8338</v>
      </c>
      <c r="S4100" s="13">
        <f t="shared" si="128"/>
        <v>42495.722187499996</v>
      </c>
      <c r="T4100" s="13">
        <f t="shared" si="12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>ROUNDUP((E4101/D4101)*100,0)</f>
        <v>2</v>
      </c>
      <c r="P4101" s="6">
        <f xml:space="preserve"> IFERROR(ROUNDUP(E4101/L4101,2),0)</f>
        <v>50</v>
      </c>
      <c r="Q4101" s="7" t="s">
        <v>8337</v>
      </c>
      <c r="R4101" s="7" t="s">
        <v>8338</v>
      </c>
      <c r="S4101" s="13">
        <f t="shared" si="128"/>
        <v>42570.850381944445</v>
      </c>
      <c r="T4101" s="13">
        <f t="shared" si="12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>ROUNDUP((E4102/D4102)*100,0)</f>
        <v>0</v>
      </c>
      <c r="P4102" s="6">
        <f xml:space="preserve"> IFERROR(ROUNDUP(E4102/L4102,2),0)</f>
        <v>0</v>
      </c>
      <c r="Q4102" s="7" t="s">
        <v>8337</v>
      </c>
      <c r="R4102" s="7" t="s">
        <v>8338</v>
      </c>
      <c r="S4102" s="13">
        <f t="shared" si="128"/>
        <v>41927.124884259261</v>
      </c>
      <c r="T4102" s="13">
        <f t="shared" si="12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>ROUNDUP((E4103/D4103)*100,0)</f>
        <v>0</v>
      </c>
      <c r="P4103" s="6">
        <f xml:space="preserve"> IFERROR(ROUNDUP(E4103/L4103,2),0)</f>
        <v>0</v>
      </c>
      <c r="Q4103" s="7" t="s">
        <v>8337</v>
      </c>
      <c r="R4103" s="7" t="s">
        <v>8338</v>
      </c>
      <c r="S4103" s="13">
        <f t="shared" si="128"/>
        <v>42730.903726851851</v>
      </c>
      <c r="T4103" s="13">
        <f t="shared" si="12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>ROUNDUP((E4104/D4104)*100,0)</f>
        <v>28</v>
      </c>
      <c r="P4104" s="6">
        <f xml:space="preserve"> IFERROR(ROUNDUP(E4104/L4104,2),0)</f>
        <v>22.84</v>
      </c>
      <c r="Q4104" s="7" t="s">
        <v>8337</v>
      </c>
      <c r="R4104" s="7" t="s">
        <v>8338</v>
      </c>
      <c r="S4104" s="13">
        <f t="shared" si="128"/>
        <v>42475.848067129627</v>
      </c>
      <c r="T4104" s="13">
        <f t="shared" si="12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>ROUNDUP((E4105/D4105)*100,0)</f>
        <v>10</v>
      </c>
      <c r="P4105" s="6">
        <f xml:space="preserve"> IFERROR(ROUNDUP(E4105/L4105,2),0)</f>
        <v>16.670000000000002</v>
      </c>
      <c r="Q4105" s="7" t="s">
        <v>8337</v>
      </c>
      <c r="R4105" s="7" t="s">
        <v>8338</v>
      </c>
      <c r="S4105" s="13">
        <f t="shared" si="128"/>
        <v>42188.83293981482</v>
      </c>
      <c r="T4105" s="13">
        <f t="shared" si="12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>ROUNDUP((E4106/D4106)*100,0)</f>
        <v>22</v>
      </c>
      <c r="P4106" s="6">
        <f xml:space="preserve"> IFERROR(ROUNDUP(E4106/L4106,2),0)</f>
        <v>45.79</v>
      </c>
      <c r="Q4106" s="7" t="s">
        <v>8337</v>
      </c>
      <c r="R4106" s="7" t="s">
        <v>8338</v>
      </c>
      <c r="S4106" s="13">
        <f t="shared" si="128"/>
        <v>42640.278171296297</v>
      </c>
      <c r="T4106" s="13">
        <f t="shared" si="12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>ROUNDUP((E4107/D4107)*100,0)</f>
        <v>7</v>
      </c>
      <c r="P4107" s="6">
        <f xml:space="preserve"> IFERROR(ROUNDUP(E4107/L4107,2),0)</f>
        <v>383.34</v>
      </c>
      <c r="Q4107" s="7" t="s">
        <v>8337</v>
      </c>
      <c r="R4107" s="7" t="s">
        <v>8338</v>
      </c>
      <c r="S4107" s="13">
        <f t="shared" si="128"/>
        <v>42697.010520833333</v>
      </c>
      <c r="T4107" s="13">
        <f t="shared" si="12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>ROUNDUP((E4108/D4108)*100,0)</f>
        <v>71</v>
      </c>
      <c r="P4108" s="6">
        <f xml:space="preserve"> IFERROR(ROUNDUP(E4108/L4108,2),0)</f>
        <v>106.97</v>
      </c>
      <c r="Q4108" s="7" t="s">
        <v>8337</v>
      </c>
      <c r="R4108" s="7" t="s">
        <v>8338</v>
      </c>
      <c r="S4108" s="13">
        <f t="shared" si="128"/>
        <v>42053.049375000002</v>
      </c>
      <c r="T4108" s="13">
        <f t="shared" si="12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>ROUNDUP((E4109/D4109)*100,0)</f>
        <v>3</v>
      </c>
      <c r="P4109" s="6">
        <f xml:space="preserve"> IFERROR(ROUNDUP(E4109/L4109,2),0)</f>
        <v>10.25</v>
      </c>
      <c r="Q4109" s="7" t="s">
        <v>8337</v>
      </c>
      <c r="R4109" s="7" t="s">
        <v>8338</v>
      </c>
      <c r="S4109" s="13">
        <f t="shared" si="128"/>
        <v>41883.916678240741</v>
      </c>
      <c r="T4109" s="13">
        <f t="shared" si="12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>ROUNDUP((E4110/D4110)*100,0)</f>
        <v>2</v>
      </c>
      <c r="P4110" s="6">
        <f xml:space="preserve"> IFERROR(ROUNDUP(E4110/L4110,2),0)</f>
        <v>59</v>
      </c>
      <c r="Q4110" s="7" t="s">
        <v>8337</v>
      </c>
      <c r="R4110" s="7" t="s">
        <v>8338</v>
      </c>
      <c r="S4110" s="13">
        <f t="shared" si="128"/>
        <v>42767.031678240746</v>
      </c>
      <c r="T4110" s="13">
        <f t="shared" si="12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>ROUNDUP((E4111/D4111)*100,0)</f>
        <v>0</v>
      </c>
      <c r="P4111" s="6">
        <f xml:space="preserve"> IFERROR(ROUNDUP(E4111/L4111,2),0)</f>
        <v>0</v>
      </c>
      <c r="Q4111" s="7" t="s">
        <v>8337</v>
      </c>
      <c r="R4111" s="7" t="s">
        <v>8338</v>
      </c>
      <c r="S4111" s="13">
        <f t="shared" si="128"/>
        <v>42307.539398148147</v>
      </c>
      <c r="T4111" s="13">
        <f t="shared" si="12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>ROUNDUP((E4112/D4112)*100,0)</f>
        <v>29</v>
      </c>
      <c r="P4112" s="6">
        <f xml:space="preserve"> IFERROR(ROUNDUP(E4112/L4112,2),0)</f>
        <v>14.34</v>
      </c>
      <c r="Q4112" s="7" t="s">
        <v>8337</v>
      </c>
      <c r="R4112" s="7" t="s">
        <v>8338</v>
      </c>
      <c r="S4112" s="13">
        <f t="shared" si="128"/>
        <v>42512.626747685179</v>
      </c>
      <c r="T4112" s="13">
        <f t="shared" si="12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>ROUNDUP((E4113/D4113)*100,0)</f>
        <v>4</v>
      </c>
      <c r="P4113" s="6">
        <f xml:space="preserve"> IFERROR(ROUNDUP(E4113/L4113,2),0)</f>
        <v>15.67</v>
      </c>
      <c r="Q4113" s="7" t="s">
        <v>8337</v>
      </c>
      <c r="R4113" s="7" t="s">
        <v>8338</v>
      </c>
      <c r="S4113" s="13">
        <f t="shared" si="128"/>
        <v>42029.135879629626</v>
      </c>
      <c r="T4113" s="13">
        <f t="shared" si="12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>ROUNDUP((E4114/D4114)*100,0)</f>
        <v>1</v>
      </c>
      <c r="P4114" s="6">
        <f xml:space="preserve"> IFERROR(ROUNDUP(E4114/L4114,2),0)</f>
        <v>1</v>
      </c>
      <c r="Q4114" s="7" t="s">
        <v>8337</v>
      </c>
      <c r="R4114" s="7" t="s">
        <v>8338</v>
      </c>
      <c r="S4114" s="13">
        <f t="shared" si="128"/>
        <v>42400.946597222224</v>
      </c>
      <c r="T4114" s="13">
        <f t="shared" si="12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>ROUNDUP((E4115/D4115)*100,0)</f>
        <v>1</v>
      </c>
      <c r="P4115" s="6">
        <f xml:space="preserve"> IFERROR(ROUNDUP(E4115/L4115,2),0)</f>
        <v>1</v>
      </c>
      <c r="Q4115" s="7" t="s">
        <v>8337</v>
      </c>
      <c r="R4115" s="7" t="s">
        <v>8338</v>
      </c>
      <c r="S4115" s="13">
        <f t="shared" si="128"/>
        <v>42358.573182870372</v>
      </c>
      <c r="T4115" s="13">
        <f t="shared" si="129"/>
        <v>42377.273611111115</v>
      </c>
    </row>
  </sheetData>
  <autoFilter ref="A1:T4115" xr:uid="{669E93BF-E1B1-4CCB-B214-3E2864FCEC48}"/>
  <conditionalFormatting sqref="F1:F1048576">
    <cfRule type="cellIs" dxfId="14" priority="5" operator="equal">
      <formula>$F$1683</formula>
    </cfRule>
    <cfRule type="cellIs" dxfId="13" priority="6" operator="equal">
      <formula>$F$162</formula>
    </cfRule>
    <cfRule type="cellIs" dxfId="12" priority="9" operator="equal">
      <formula>$F$122</formula>
    </cfRule>
    <cfRule type="cellIs" dxfId="11" priority="10" operator="equal">
      <formula>$F$2</formula>
    </cfRule>
    <cfRule type="colorScale" priority="11">
      <colorScale>
        <cfvo type="min"/>
        <cfvo type="max"/>
        <color rgb="FFFF7128"/>
        <color rgb="FFFFEF9C"/>
      </colorScale>
    </cfRule>
    <cfRule type="expression" dxfId="10" priority="13">
      <formula>$F$2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92D05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BC33D-095C-4640-A148-AA0EF58FD9D2}">
  <dimension ref="A1:F14"/>
  <sheetViews>
    <sheetView topLeftCell="A2" workbookViewId="0">
      <selection activeCell="C3" sqref="C3:F3"/>
      <pivotSelection pane="bottomRight" activeRow="2" activeCol="2" previousRow="2" previous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4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8326</v>
      </c>
    </row>
    <row r="3" spans="1:6" x14ac:dyDescent="0.25">
      <c r="A3" s="9" t="s">
        <v>8364</v>
      </c>
      <c r="B3" s="9" t="s">
        <v>8327</v>
      </c>
    </row>
    <row r="4" spans="1:6" x14ac:dyDescent="0.25">
      <c r="A4" s="9" t="s">
        <v>8329</v>
      </c>
      <c r="B4" t="s">
        <v>8220</v>
      </c>
      <c r="C4" t="s">
        <v>8221</v>
      </c>
      <c r="D4" t="s">
        <v>8222</v>
      </c>
      <c r="E4" t="s">
        <v>8219</v>
      </c>
      <c r="F4" t="s">
        <v>8328</v>
      </c>
    </row>
    <row r="5" spans="1:6" x14ac:dyDescent="0.25">
      <c r="A5" s="10" t="s">
        <v>8330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5">
      <c r="A6" s="10" t="s">
        <v>8347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5">
      <c r="A7" s="10" t="s">
        <v>8315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5">
      <c r="A8" s="10" t="s">
        <v>8345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8309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5">
      <c r="A10" s="10" t="s">
        <v>8348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5">
      <c r="A11" s="10" t="s">
        <v>8342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5">
      <c r="A12" s="10" t="s">
        <v>8339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5">
      <c r="A13" s="10" t="s">
        <v>8337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5">
      <c r="A14" s="10" t="s">
        <v>8328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BF90D-86B5-4878-9966-F16D311E594D}">
  <dimension ref="A1:F47"/>
  <sheetViews>
    <sheetView topLeftCell="A15" zoomScaleNormal="100" workbookViewId="0">
      <selection activeCell="X1" sqref="X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8223</v>
      </c>
      <c r="B1" t="s">
        <v>8326</v>
      </c>
    </row>
    <row r="2" spans="1:6" x14ac:dyDescent="0.25">
      <c r="A2" s="9" t="s">
        <v>8363</v>
      </c>
      <c r="B2" t="s">
        <v>8326</v>
      </c>
    </row>
    <row r="4" spans="1:6" x14ac:dyDescent="0.25">
      <c r="A4" s="9" t="s">
        <v>8364</v>
      </c>
      <c r="B4" s="9" t="s">
        <v>8327</v>
      </c>
    </row>
    <row r="5" spans="1:6" x14ac:dyDescent="0.25">
      <c r="A5" s="9" t="s">
        <v>8329</v>
      </c>
      <c r="B5" t="s">
        <v>8220</v>
      </c>
      <c r="C5" t="s">
        <v>8221</v>
      </c>
      <c r="D5" t="s">
        <v>8222</v>
      </c>
      <c r="E5" t="s">
        <v>8219</v>
      </c>
      <c r="F5" t="s">
        <v>8328</v>
      </c>
    </row>
    <row r="6" spans="1:6" x14ac:dyDescent="0.25">
      <c r="A6" s="10" t="s">
        <v>8336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0" t="s">
        <v>8353</v>
      </c>
      <c r="B7" s="12">
        <v>20</v>
      </c>
      <c r="C7" s="12"/>
      <c r="D7" s="12"/>
      <c r="E7" s="12"/>
      <c r="F7" s="12">
        <v>20</v>
      </c>
    </row>
    <row r="8" spans="1:6" x14ac:dyDescent="0.25">
      <c r="A8" s="10" t="s">
        <v>8346</v>
      </c>
      <c r="B8" s="12">
        <v>24</v>
      </c>
      <c r="C8" s="12"/>
      <c r="D8" s="12"/>
      <c r="E8" s="12"/>
      <c r="F8" s="12">
        <v>24</v>
      </c>
    </row>
    <row r="9" spans="1:6" x14ac:dyDescent="0.25">
      <c r="A9" s="10" t="s">
        <v>8361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0" t="s">
        <v>8322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0" t="s">
        <v>8335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0" t="s">
        <v>8334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0" t="s">
        <v>8314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0" t="s">
        <v>8320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0" t="s">
        <v>8344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0" t="s">
        <v>8323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0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0" t="s">
        <v>8356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0" t="s">
        <v>8313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0" t="s">
        <v>8312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0" t="s">
        <v>8359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0" t="s">
        <v>8311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0" t="s">
        <v>8317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0" t="s">
        <v>8362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0" t="s">
        <v>8352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0" t="s">
        <v>8343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0" t="s">
        <v>8357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0" t="s">
        <v>8349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0" t="s">
        <v>8354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0" t="s">
        <v>8338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0" t="s">
        <v>8319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0" t="s">
        <v>8351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0" t="s">
        <v>8325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0" t="s">
        <v>8310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0" t="s">
        <v>8333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0" t="s">
        <v>8332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0" t="s">
        <v>8324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0" t="s">
        <v>8358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0" t="s">
        <v>8360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0" t="s">
        <v>8321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0" t="s">
        <v>8331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0" t="s">
        <v>8350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0" t="s">
        <v>8316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0" t="s">
        <v>8341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0" t="s">
        <v>8340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0" t="s">
        <v>8318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0" t="s">
        <v>8328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E5A42-47B7-45B5-8C14-D39BD81F9CEE}">
  <dimension ref="A4:E18"/>
  <sheetViews>
    <sheetView topLeftCell="A2" workbookViewId="0">
      <selection activeCell="F22" sqref="F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4" spans="1:5" x14ac:dyDescent="0.25">
      <c r="A4" s="9" t="s">
        <v>8379</v>
      </c>
      <c r="B4" s="9" t="s">
        <v>8327</v>
      </c>
    </row>
    <row r="5" spans="1:5" x14ac:dyDescent="0.25">
      <c r="A5" s="9" t="s">
        <v>8329</v>
      </c>
      <c r="B5" t="s">
        <v>8220</v>
      </c>
      <c r="C5" t="s">
        <v>8221</v>
      </c>
      <c r="D5" t="s">
        <v>8219</v>
      </c>
      <c r="E5" t="s">
        <v>8328</v>
      </c>
    </row>
    <row r="6" spans="1:5" x14ac:dyDescent="0.25">
      <c r="A6" s="14" t="s">
        <v>8373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5">
      <c r="A7" s="14" t="s">
        <v>8374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5">
      <c r="A8" s="14" t="s">
        <v>8375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5">
      <c r="A9" s="14" t="s">
        <v>8376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5">
      <c r="A10" s="14" t="s">
        <v>8367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5">
      <c r="A11" s="14" t="s">
        <v>8377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5">
      <c r="A12" s="14" t="s">
        <v>8368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5">
      <c r="A13" s="14" t="s">
        <v>8369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5">
      <c r="A14" s="14" t="s">
        <v>8370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5">
      <c r="A15" s="14" t="s">
        <v>8371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5">
      <c r="A16" s="14" t="s">
        <v>8372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5">
      <c r="A17" s="14" t="s">
        <v>8378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5">
      <c r="A18" s="14" t="s">
        <v>8328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F901-8D69-41D4-8CBE-1BF037BA3141}">
  <dimension ref="A1:H13"/>
  <sheetViews>
    <sheetView workbookViewId="0">
      <selection activeCell="L11" sqref="L11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8" customFormat="1" x14ac:dyDescent="0.25">
      <c r="A1" s="8" t="s">
        <v>8380</v>
      </c>
      <c r="B1" s="8" t="s">
        <v>8381</v>
      </c>
      <c r="C1" s="8" t="s">
        <v>8382</v>
      </c>
      <c r="D1" s="8" t="s">
        <v>8383</v>
      </c>
      <c r="E1" s="8" t="s">
        <v>8384</v>
      </c>
      <c r="F1" s="8" t="s">
        <v>8385</v>
      </c>
      <c r="G1" s="8" t="s">
        <v>8386</v>
      </c>
      <c r="H1" s="8" t="s">
        <v>8387</v>
      </c>
    </row>
    <row r="2" spans="1:8" x14ac:dyDescent="0.25">
      <c r="A2" t="s">
        <v>8388</v>
      </c>
      <c r="B2">
        <f>COUNTIFS(Dataset!F:F,"successful",Dataset!D:D,"&lt;1000")</f>
        <v>322</v>
      </c>
      <c r="C2">
        <f>COUNTIFS(Dataset!F:F,"failed",Dataset!D:D,"&lt;1000")</f>
        <v>113</v>
      </c>
      <c r="D2">
        <f>COUNTIFS(Dataset!F:F,"canceled",Dataset!D:D,"&lt;1000")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8389</v>
      </c>
      <c r="B3">
        <f>COUNTIFS(Dataset!F:F,"successful",Dataset!D:D,"&gt;=1000",Dataset!D:D,"&lt;=4999")</f>
        <v>932</v>
      </c>
      <c r="C3">
        <f>COUNTIFS(Dataset!F:F,"failed",Dataset!D:D,"&gt;=1000",Dataset!D:D,"&lt;=4999")</f>
        <v>420</v>
      </c>
      <c r="D3">
        <f>COUNTIFS(Dataset!F:F,"canceled",Dataset!D:D,"&gt;=1000",Dataset!D:D,"&lt;=4999")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8390</v>
      </c>
      <c r="B4">
        <f>COUNTIFS(Dataset!F:F,"successful",Dataset!D:D,"&gt;=5000",Dataset!D:D,"&lt;=9999")</f>
        <v>381</v>
      </c>
      <c r="C4">
        <f>COUNTIFS(Dataset!F:F,"failed",Dataset!D:D,"&gt;=5000",Dataset!D:D,"&lt;=9999")</f>
        <v>283</v>
      </c>
      <c r="D4">
        <f>COUNTIFS(Dataset!F:F,"canceled",Dataset!D:D,"&gt;=5000",Dataset!D:D,"&lt;=9999")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8391</v>
      </c>
      <c r="B5">
        <f>COUNTIFS(Dataset!F:F,"successful",Dataset!D:D,"&gt;=10000",Dataset!D:D,"&lt;=14999")</f>
        <v>168</v>
      </c>
      <c r="C5">
        <f>COUNTIFS(Dataset!F:F,"failed",Dataset!D:D,"&gt;=10000",Dataset!D:D,"&lt;=14999")</f>
        <v>144</v>
      </c>
      <c r="D5">
        <f>COUNTIFS(Dataset!F:F,"canceled",Dataset!D:D,"&gt;=10000",Dataset!D:D,"&lt;=14999")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8392</v>
      </c>
      <c r="B6">
        <f>COUNTIFS(Dataset!F:F,"successful",Dataset!D:D,"&gt;=15000",Dataset!D:D,"&lt;=19999")</f>
        <v>94</v>
      </c>
      <c r="C6">
        <f>COUNTIFS(Dataset!F:F,"failed",Dataset!D:D,"&gt;=15000",Dataset!D:D,"&lt;=19999")</f>
        <v>90</v>
      </c>
      <c r="D6">
        <f>COUNTIFS(Dataset!F:F,"canceled",Dataset!D:D,"&gt;=15000",Dataset!D:D,"&lt;=19999")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8393</v>
      </c>
      <c r="B7">
        <f>COUNTIFS(Dataset!F:F,"successful",Dataset!D:D,"&gt;=20000",Dataset!D:D,"&lt;=24999")</f>
        <v>62</v>
      </c>
      <c r="C7">
        <f>COUNTIFS(Dataset!F:F,"failed",Dataset!D:D,"&gt;=20000",Dataset!D:D,"&lt;=24999")</f>
        <v>72</v>
      </c>
      <c r="D7">
        <f>COUNTIFS(Dataset!F:F,"canceled",Dataset!D:D,"&gt;=20000",Dataset!D:D,"&lt;=24999")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8394</v>
      </c>
      <c r="B8">
        <f>COUNTIFS(Dataset!F:F,"successful",Dataset!D:D,"&gt;=25000",Dataset!D:D,"&lt;=29999")</f>
        <v>55</v>
      </c>
      <c r="C8">
        <f>COUNTIFS(Dataset!F:F,"failed",Dataset!D:D,"&gt;=25000",Dataset!D:D,"&lt;=29999")</f>
        <v>64</v>
      </c>
      <c r="D8">
        <f>COUNTIFS(Dataset!F:F,"canceled",Dataset!D:D,"&gt;=25000",Dataset!D:D,"&lt;=29999")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8395</v>
      </c>
      <c r="B9">
        <f>COUNTIFS(Dataset!F:F,"successful",Dataset!D:D,"&gt;=30000",Dataset!D:D,"&lt;=34999")</f>
        <v>32</v>
      </c>
      <c r="C9">
        <f>COUNTIFS(Dataset!F:F,"failed",Dataset!D:D,"&gt;=30000",Dataset!D:D,"&lt;=34999")</f>
        <v>37</v>
      </c>
      <c r="D9">
        <f>COUNTIFS(Dataset!F:F,"canceled",Dataset!D:D,"&gt;=30000",Dataset!D:D,"&lt;=34999")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8396</v>
      </c>
      <c r="B10">
        <f>COUNTIFS(Dataset!F:F,"successful",Dataset!D:D,"&gt;=35000",Dataset!D:D,"&lt;=39999")</f>
        <v>26</v>
      </c>
      <c r="C10">
        <f>COUNTIFS(Dataset!F:F,"failed",Dataset!D:D,"&gt;=35000",Dataset!D:D,"&lt;=39999")</f>
        <v>22</v>
      </c>
      <c r="D10">
        <f>COUNTIFS(Dataset!F:F,"canceled",Dataset!D:D,"&gt;=35000",Dataset!D:D,"&lt;=39999")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8397</v>
      </c>
      <c r="B11">
        <f>COUNTIFS(Dataset!F:F,"successful",Dataset!D:D,"&gt;=40000",Dataset!D:D,"&lt;=44999")</f>
        <v>21</v>
      </c>
      <c r="C11">
        <f>COUNTIFS(Dataset!F:F,"failed",Dataset!D:D,"&gt;=40000",Dataset!D:D,"&lt;=44999")</f>
        <v>16</v>
      </c>
      <c r="D11">
        <f>COUNTIFS(Dataset!F:F,"canceled",Dataset!D:D,"&gt;=40000",Dataset!D:D,"&lt;=44999")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8398</v>
      </c>
      <c r="B12">
        <f>COUNTIFS(Dataset!F:F,"successful",Dataset!D:D,"&gt;=45000",Dataset!D:D,"&lt;=49999")</f>
        <v>6</v>
      </c>
      <c r="C12">
        <f>COUNTIFS(Dataset!F:F,"failed",Dataset!D:D,"&gt;=45000",Dataset!D:D,"&lt;=49999")</f>
        <v>11</v>
      </c>
      <c r="D12">
        <f>COUNTIFS(Dataset!F:F,"canceled",Dataset!D:D,"&gt;=45000",Dataset!D:D,"&lt;=49999")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8399</v>
      </c>
      <c r="B13">
        <f>COUNTIFS(Dataset!F:F,"successful",Dataset!D:D,"&gt;=50000")</f>
        <v>86</v>
      </c>
      <c r="C13">
        <f>COUNTIFS(Dataset!F:F,"failed",Dataset!D:D,"&gt;=50000")</f>
        <v>258</v>
      </c>
      <c r="D13">
        <f>COUNTIFS(Dataset!F:F,"canceled",Dataset!D:D,"&gt;=50000")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B338A-E8F1-4B23-B16D-CF9BC1D82C1D}">
  <dimension ref="A1:I1045993"/>
  <sheetViews>
    <sheetView workbookViewId="0">
      <selection activeCell="K12" sqref="K12"/>
    </sheetView>
  </sheetViews>
  <sheetFormatPr defaultRowHeight="15" x14ac:dyDescent="0.25"/>
  <cols>
    <col min="1" max="4" width="15.7109375" style="17" customWidth="1"/>
    <col min="7" max="7" width="41.140625" bestFit="1" customWidth="1"/>
    <col min="8" max="8" width="10.140625" bestFit="1" customWidth="1"/>
  </cols>
  <sheetData>
    <row r="1" spans="1:9" x14ac:dyDescent="0.25">
      <c r="A1" s="16" t="s">
        <v>8400</v>
      </c>
      <c r="B1" s="16" t="s">
        <v>8262</v>
      </c>
      <c r="C1" s="16" t="s">
        <v>8218</v>
      </c>
      <c r="D1" s="16" t="s">
        <v>8262</v>
      </c>
    </row>
    <row r="2" spans="1:9" x14ac:dyDescent="0.25">
      <c r="A2" s="17" t="s">
        <v>8219</v>
      </c>
      <c r="B2" s="17">
        <v>182</v>
      </c>
      <c r="C2" s="17" t="s">
        <v>8221</v>
      </c>
      <c r="D2" s="17">
        <v>0</v>
      </c>
    </row>
    <row r="3" spans="1:9" x14ac:dyDescent="0.25">
      <c r="A3" s="17" t="s">
        <v>8219</v>
      </c>
      <c r="B3" s="17">
        <v>79</v>
      </c>
      <c r="C3" s="17" t="s">
        <v>8221</v>
      </c>
      <c r="D3" s="17">
        <v>1</v>
      </c>
      <c r="H3" t="s">
        <v>8407</v>
      </c>
      <c r="I3" t="s">
        <v>8408</v>
      </c>
    </row>
    <row r="4" spans="1:9" x14ac:dyDescent="0.25">
      <c r="A4" s="17" t="s">
        <v>8219</v>
      </c>
      <c r="B4" s="17">
        <v>35</v>
      </c>
      <c r="C4" s="17" t="s">
        <v>8221</v>
      </c>
      <c r="D4" s="17">
        <v>10</v>
      </c>
      <c r="G4" t="s">
        <v>8401</v>
      </c>
      <c r="H4">
        <f>ROUND(AVERAGE(B:B),2)</f>
        <v>194.43</v>
      </c>
      <c r="I4">
        <f>AVERAGE(D:D)</f>
        <v>17.709803921568628</v>
      </c>
    </row>
    <row r="5" spans="1:9" x14ac:dyDescent="0.25">
      <c r="A5" s="17" t="s">
        <v>8219</v>
      </c>
      <c r="B5" s="17">
        <v>150</v>
      </c>
      <c r="C5" s="17" t="s">
        <v>8221</v>
      </c>
      <c r="D5" s="17">
        <v>0</v>
      </c>
      <c r="G5" t="s">
        <v>8402</v>
      </c>
      <c r="H5">
        <f>MEDIAN(B:B)</f>
        <v>62</v>
      </c>
      <c r="I5">
        <f>MEDIAN(D:D)</f>
        <v>4</v>
      </c>
    </row>
    <row r="6" spans="1:9" x14ac:dyDescent="0.25">
      <c r="A6" s="17" t="s">
        <v>8219</v>
      </c>
      <c r="B6" s="17">
        <v>284</v>
      </c>
      <c r="C6" s="17" t="s">
        <v>8221</v>
      </c>
      <c r="D6" s="17">
        <v>7</v>
      </c>
      <c r="G6" t="s">
        <v>8403</v>
      </c>
      <c r="H6">
        <f>MIN(B:B)</f>
        <v>1</v>
      </c>
      <c r="I6">
        <f>MIN(D:D)</f>
        <v>0</v>
      </c>
    </row>
    <row r="7" spans="1:9" x14ac:dyDescent="0.25">
      <c r="A7" s="17" t="s">
        <v>8219</v>
      </c>
      <c r="B7" s="17">
        <v>47</v>
      </c>
      <c r="C7" s="17" t="s">
        <v>8221</v>
      </c>
      <c r="D7" s="17">
        <v>0</v>
      </c>
      <c r="G7" t="s">
        <v>8404</v>
      </c>
      <c r="H7">
        <f>MAX(B:B)</f>
        <v>26457</v>
      </c>
      <c r="I7">
        <f>MAX(D:D)</f>
        <v>1293</v>
      </c>
    </row>
    <row r="8" spans="1:9" x14ac:dyDescent="0.25">
      <c r="A8" s="17" t="s">
        <v>8219</v>
      </c>
      <c r="B8" s="17">
        <v>58</v>
      </c>
      <c r="C8" s="17" t="s">
        <v>8221</v>
      </c>
      <c r="D8" s="17">
        <v>1</v>
      </c>
      <c r="G8" t="s">
        <v>8405</v>
      </c>
      <c r="H8">
        <f>VAR(B:B)</f>
        <v>713167.37912800396</v>
      </c>
      <c r="I8">
        <f>VAR(D:D)</f>
        <v>3775.6894394644714</v>
      </c>
    </row>
    <row r="9" spans="1:9" x14ac:dyDescent="0.25">
      <c r="A9" s="17" t="s">
        <v>8219</v>
      </c>
      <c r="B9" s="17">
        <v>57</v>
      </c>
      <c r="C9" s="17" t="s">
        <v>8221</v>
      </c>
      <c r="D9" s="17">
        <v>2</v>
      </c>
      <c r="G9" t="s">
        <v>8406</v>
      </c>
      <c r="H9">
        <f>STDEV(B:B)</f>
        <v>844.49237955591047</v>
      </c>
      <c r="I9">
        <f>STDEV(D:D)</f>
        <v>61.446638959868842</v>
      </c>
    </row>
    <row r="10" spans="1:9" x14ac:dyDescent="0.25">
      <c r="A10" s="17" t="s">
        <v>8219</v>
      </c>
      <c r="B10" s="17">
        <v>12</v>
      </c>
      <c r="C10" s="17" t="s">
        <v>8221</v>
      </c>
      <c r="D10" s="17">
        <v>3</v>
      </c>
    </row>
    <row r="11" spans="1:9" x14ac:dyDescent="0.25">
      <c r="A11" s="17" t="s">
        <v>8219</v>
      </c>
      <c r="B11" s="17">
        <v>20</v>
      </c>
      <c r="C11" s="17" t="s">
        <v>8221</v>
      </c>
      <c r="D11" s="17">
        <v>10</v>
      </c>
    </row>
    <row r="12" spans="1:9" x14ac:dyDescent="0.25">
      <c r="A12" s="17" t="s">
        <v>8219</v>
      </c>
      <c r="B12" s="17">
        <v>19</v>
      </c>
      <c r="C12" s="17" t="s">
        <v>8221</v>
      </c>
      <c r="D12" s="17">
        <v>10</v>
      </c>
    </row>
    <row r="13" spans="1:9" x14ac:dyDescent="0.25">
      <c r="A13" s="17" t="s">
        <v>8219</v>
      </c>
      <c r="B13" s="17">
        <v>75</v>
      </c>
      <c r="C13" s="17" t="s">
        <v>8221</v>
      </c>
      <c r="D13" s="17">
        <v>1</v>
      </c>
    </row>
    <row r="14" spans="1:9" x14ac:dyDescent="0.25">
      <c r="A14" s="17" t="s">
        <v>8219</v>
      </c>
      <c r="B14" s="17">
        <v>827</v>
      </c>
      <c r="C14" s="17" t="s">
        <v>8221</v>
      </c>
      <c r="D14" s="17">
        <v>0</v>
      </c>
    </row>
    <row r="15" spans="1:9" x14ac:dyDescent="0.25">
      <c r="A15" s="17" t="s">
        <v>8219</v>
      </c>
      <c r="B15" s="17">
        <v>51</v>
      </c>
      <c r="C15" s="17" t="s">
        <v>8221</v>
      </c>
      <c r="D15" s="17">
        <v>0</v>
      </c>
    </row>
    <row r="16" spans="1:9" x14ac:dyDescent="0.25">
      <c r="A16" s="17" t="s">
        <v>8219</v>
      </c>
      <c r="B16" s="17">
        <v>41</v>
      </c>
      <c r="C16" s="17" t="s">
        <v>8221</v>
      </c>
      <c r="D16" s="17">
        <v>0</v>
      </c>
    </row>
    <row r="17" spans="1:4" x14ac:dyDescent="0.25">
      <c r="A17" s="17" t="s">
        <v>8219</v>
      </c>
      <c r="B17" s="17">
        <v>98</v>
      </c>
      <c r="C17" s="17" t="s">
        <v>8221</v>
      </c>
      <c r="D17" s="17">
        <v>26</v>
      </c>
    </row>
    <row r="18" spans="1:4" x14ac:dyDescent="0.25">
      <c r="A18" s="17" t="s">
        <v>8219</v>
      </c>
      <c r="B18" s="17">
        <v>70</v>
      </c>
      <c r="C18" s="17" t="s">
        <v>8221</v>
      </c>
      <c r="D18" s="17">
        <v>0</v>
      </c>
    </row>
    <row r="19" spans="1:4" x14ac:dyDescent="0.25">
      <c r="A19" s="17" t="s">
        <v>8219</v>
      </c>
      <c r="B19" s="17">
        <v>36</v>
      </c>
      <c r="C19" s="17" t="s">
        <v>8221</v>
      </c>
      <c r="D19" s="17">
        <v>7</v>
      </c>
    </row>
    <row r="20" spans="1:4" x14ac:dyDescent="0.25">
      <c r="A20" s="17" t="s">
        <v>8219</v>
      </c>
      <c r="B20" s="17">
        <v>342</v>
      </c>
      <c r="C20" s="17" t="s">
        <v>8221</v>
      </c>
      <c r="D20" s="17">
        <v>0</v>
      </c>
    </row>
    <row r="21" spans="1:4" x14ac:dyDescent="0.25">
      <c r="A21" s="17" t="s">
        <v>8219</v>
      </c>
      <c r="B21" s="17">
        <v>22</v>
      </c>
      <c r="C21" s="17" t="s">
        <v>8221</v>
      </c>
      <c r="D21" s="17">
        <v>2</v>
      </c>
    </row>
    <row r="22" spans="1:4" x14ac:dyDescent="0.25">
      <c r="A22" s="17" t="s">
        <v>8219</v>
      </c>
      <c r="B22" s="17">
        <v>25</v>
      </c>
      <c r="C22" s="17" t="s">
        <v>8221</v>
      </c>
      <c r="D22" s="17">
        <v>13</v>
      </c>
    </row>
    <row r="23" spans="1:4" x14ac:dyDescent="0.25">
      <c r="A23" s="17" t="s">
        <v>8219</v>
      </c>
      <c r="B23" s="17">
        <v>101</v>
      </c>
      <c r="C23" s="17" t="s">
        <v>8221</v>
      </c>
      <c r="D23" s="17">
        <v>4</v>
      </c>
    </row>
    <row r="24" spans="1:4" x14ac:dyDescent="0.25">
      <c r="A24" s="17" t="s">
        <v>8219</v>
      </c>
      <c r="B24" s="17">
        <v>8</v>
      </c>
      <c r="C24" s="17" t="s">
        <v>8221</v>
      </c>
      <c r="D24" s="17">
        <v>0</v>
      </c>
    </row>
    <row r="25" spans="1:4" x14ac:dyDescent="0.25">
      <c r="A25" s="17" t="s">
        <v>8219</v>
      </c>
      <c r="B25" s="17">
        <v>23</v>
      </c>
      <c r="C25" s="17" t="s">
        <v>8221</v>
      </c>
      <c r="D25" s="17">
        <v>12</v>
      </c>
    </row>
    <row r="26" spans="1:4" x14ac:dyDescent="0.25">
      <c r="A26" s="17" t="s">
        <v>8219</v>
      </c>
      <c r="B26" s="17">
        <v>574</v>
      </c>
      <c r="C26" s="17" t="s">
        <v>8221</v>
      </c>
      <c r="D26" s="17">
        <v>2</v>
      </c>
    </row>
    <row r="27" spans="1:4" x14ac:dyDescent="0.25">
      <c r="A27" s="17" t="s">
        <v>8219</v>
      </c>
      <c r="B27" s="17">
        <v>14</v>
      </c>
      <c r="C27" s="17" t="s">
        <v>8221</v>
      </c>
      <c r="D27" s="17">
        <v>10</v>
      </c>
    </row>
    <row r="28" spans="1:4" x14ac:dyDescent="0.25">
      <c r="A28" s="17" t="s">
        <v>8219</v>
      </c>
      <c r="B28" s="17">
        <v>19</v>
      </c>
      <c r="C28" s="17" t="s">
        <v>8221</v>
      </c>
      <c r="D28" s="17">
        <v>0</v>
      </c>
    </row>
    <row r="29" spans="1:4" x14ac:dyDescent="0.25">
      <c r="A29" s="17" t="s">
        <v>8219</v>
      </c>
      <c r="B29" s="17">
        <v>150</v>
      </c>
      <c r="C29" s="17" t="s">
        <v>8221</v>
      </c>
      <c r="D29" s="17">
        <v>5</v>
      </c>
    </row>
    <row r="30" spans="1:4" x14ac:dyDescent="0.25">
      <c r="A30" s="17" t="s">
        <v>8219</v>
      </c>
      <c r="B30" s="17">
        <v>71</v>
      </c>
      <c r="C30" s="17" t="s">
        <v>8221</v>
      </c>
      <c r="D30" s="17">
        <v>0</v>
      </c>
    </row>
    <row r="31" spans="1:4" x14ac:dyDescent="0.25">
      <c r="A31" s="17" t="s">
        <v>8219</v>
      </c>
      <c r="B31" s="17">
        <v>117</v>
      </c>
      <c r="C31" s="17" t="s">
        <v>8221</v>
      </c>
      <c r="D31" s="17">
        <v>5</v>
      </c>
    </row>
    <row r="32" spans="1:4" x14ac:dyDescent="0.25">
      <c r="A32" s="17" t="s">
        <v>8219</v>
      </c>
      <c r="B32" s="17">
        <v>53</v>
      </c>
      <c r="C32" s="17" t="s">
        <v>8221</v>
      </c>
      <c r="D32" s="17">
        <v>1</v>
      </c>
    </row>
    <row r="33" spans="1:4" x14ac:dyDescent="0.25">
      <c r="A33" s="17" t="s">
        <v>8219</v>
      </c>
      <c r="B33" s="17">
        <v>1</v>
      </c>
      <c r="C33" s="17" t="s">
        <v>8221</v>
      </c>
      <c r="D33" s="17">
        <v>3</v>
      </c>
    </row>
    <row r="34" spans="1:4" x14ac:dyDescent="0.25">
      <c r="A34" s="17" t="s">
        <v>8219</v>
      </c>
      <c r="B34" s="17">
        <v>89</v>
      </c>
      <c r="C34" s="17" t="s">
        <v>8221</v>
      </c>
      <c r="D34" s="17">
        <v>3</v>
      </c>
    </row>
    <row r="35" spans="1:4" x14ac:dyDescent="0.25">
      <c r="A35" s="17" t="s">
        <v>8219</v>
      </c>
      <c r="B35" s="17">
        <v>64</v>
      </c>
      <c r="C35" s="17" t="s">
        <v>8221</v>
      </c>
      <c r="D35" s="17">
        <v>0</v>
      </c>
    </row>
    <row r="36" spans="1:4" x14ac:dyDescent="0.25">
      <c r="A36" s="17" t="s">
        <v>8219</v>
      </c>
      <c r="B36" s="17">
        <v>68</v>
      </c>
      <c r="C36" s="17" t="s">
        <v>8221</v>
      </c>
      <c r="D36" s="17">
        <v>3</v>
      </c>
    </row>
    <row r="37" spans="1:4" x14ac:dyDescent="0.25">
      <c r="A37" s="17" t="s">
        <v>8219</v>
      </c>
      <c r="B37" s="17">
        <v>28</v>
      </c>
      <c r="C37" s="17" t="s">
        <v>8221</v>
      </c>
      <c r="D37" s="17">
        <v>0</v>
      </c>
    </row>
    <row r="38" spans="1:4" x14ac:dyDescent="0.25">
      <c r="A38" s="17" t="s">
        <v>8219</v>
      </c>
      <c r="B38" s="17">
        <v>44</v>
      </c>
      <c r="C38" s="17" t="s">
        <v>8221</v>
      </c>
      <c r="D38" s="17">
        <v>19</v>
      </c>
    </row>
    <row r="39" spans="1:4" x14ac:dyDescent="0.25">
      <c r="A39" s="17" t="s">
        <v>8219</v>
      </c>
      <c r="B39" s="17">
        <v>253</v>
      </c>
      <c r="C39" s="17" t="s">
        <v>8221</v>
      </c>
      <c r="D39" s="17">
        <v>8</v>
      </c>
    </row>
    <row r="40" spans="1:4" x14ac:dyDescent="0.25">
      <c r="A40" s="17" t="s">
        <v>8219</v>
      </c>
      <c r="B40" s="17">
        <v>66</v>
      </c>
      <c r="C40" s="17" t="s">
        <v>8221</v>
      </c>
      <c r="D40" s="17">
        <v>6</v>
      </c>
    </row>
    <row r="41" spans="1:4" x14ac:dyDescent="0.25">
      <c r="A41" s="17" t="s">
        <v>8219</v>
      </c>
      <c r="B41" s="17">
        <v>217</v>
      </c>
      <c r="C41" s="17" t="s">
        <v>8221</v>
      </c>
      <c r="D41" s="17">
        <v>0</v>
      </c>
    </row>
    <row r="42" spans="1:4" x14ac:dyDescent="0.25">
      <c r="A42" s="17" t="s">
        <v>8219</v>
      </c>
      <c r="B42" s="17">
        <v>16</v>
      </c>
      <c r="C42" s="17" t="s">
        <v>8221</v>
      </c>
      <c r="D42" s="17">
        <v>18</v>
      </c>
    </row>
    <row r="43" spans="1:4" x14ac:dyDescent="0.25">
      <c r="A43" s="17" t="s">
        <v>8219</v>
      </c>
      <c r="B43" s="17">
        <v>19</v>
      </c>
      <c r="C43" s="17" t="s">
        <v>8221</v>
      </c>
      <c r="D43" s="17">
        <v>7</v>
      </c>
    </row>
    <row r="44" spans="1:4" x14ac:dyDescent="0.25">
      <c r="A44" s="17" t="s">
        <v>8219</v>
      </c>
      <c r="B44" s="17">
        <v>169</v>
      </c>
      <c r="C44" s="17" t="s">
        <v>8221</v>
      </c>
      <c r="D44" s="17">
        <v>0</v>
      </c>
    </row>
    <row r="45" spans="1:4" x14ac:dyDescent="0.25">
      <c r="A45" s="17" t="s">
        <v>8219</v>
      </c>
      <c r="B45" s="17">
        <v>263</v>
      </c>
      <c r="C45" s="17" t="s">
        <v>8221</v>
      </c>
      <c r="D45" s="17">
        <v>8</v>
      </c>
    </row>
    <row r="46" spans="1:4" x14ac:dyDescent="0.25">
      <c r="A46" s="17" t="s">
        <v>8219</v>
      </c>
      <c r="B46" s="17">
        <v>15</v>
      </c>
      <c r="C46" s="17" t="s">
        <v>8221</v>
      </c>
      <c r="D46" s="17">
        <v>1293</v>
      </c>
    </row>
    <row r="47" spans="1:4" x14ac:dyDescent="0.25">
      <c r="A47" s="17" t="s">
        <v>8219</v>
      </c>
      <c r="B47" s="17">
        <v>61</v>
      </c>
      <c r="C47" s="17" t="s">
        <v>8221</v>
      </c>
      <c r="D47" s="17">
        <v>17</v>
      </c>
    </row>
    <row r="48" spans="1:4" x14ac:dyDescent="0.25">
      <c r="A48" s="17" t="s">
        <v>8219</v>
      </c>
      <c r="B48" s="17">
        <v>45</v>
      </c>
      <c r="C48" s="17" t="s">
        <v>8221</v>
      </c>
      <c r="D48" s="17">
        <v>0</v>
      </c>
    </row>
    <row r="49" spans="1:4" x14ac:dyDescent="0.25">
      <c r="A49" s="17" t="s">
        <v>8219</v>
      </c>
      <c r="B49" s="17">
        <v>70</v>
      </c>
      <c r="C49" s="17" t="s">
        <v>8221</v>
      </c>
      <c r="D49" s="17">
        <v>13</v>
      </c>
    </row>
    <row r="50" spans="1:4" x14ac:dyDescent="0.25">
      <c r="A50" s="17" t="s">
        <v>8219</v>
      </c>
      <c r="B50" s="17">
        <v>38</v>
      </c>
      <c r="C50" s="17" t="s">
        <v>8221</v>
      </c>
      <c r="D50" s="17">
        <v>0</v>
      </c>
    </row>
    <row r="51" spans="1:4" x14ac:dyDescent="0.25">
      <c r="A51" s="17" t="s">
        <v>8219</v>
      </c>
      <c r="B51" s="17">
        <v>87</v>
      </c>
      <c r="C51" s="17" t="s">
        <v>8221</v>
      </c>
      <c r="D51" s="17">
        <v>0</v>
      </c>
    </row>
    <row r="52" spans="1:4" x14ac:dyDescent="0.25">
      <c r="A52" s="17" t="s">
        <v>8219</v>
      </c>
      <c r="B52" s="17">
        <v>22</v>
      </c>
      <c r="C52" s="17" t="s">
        <v>8221</v>
      </c>
      <c r="D52" s="17">
        <v>33</v>
      </c>
    </row>
    <row r="53" spans="1:4" x14ac:dyDescent="0.25">
      <c r="A53" s="17" t="s">
        <v>8219</v>
      </c>
      <c r="B53" s="17">
        <v>119</v>
      </c>
      <c r="C53" s="17" t="s">
        <v>8221</v>
      </c>
      <c r="D53" s="17">
        <v>12</v>
      </c>
    </row>
    <row r="54" spans="1:4" x14ac:dyDescent="0.25">
      <c r="A54" s="17" t="s">
        <v>8219</v>
      </c>
      <c r="B54" s="17">
        <v>52</v>
      </c>
      <c r="C54" s="17" t="s">
        <v>8221</v>
      </c>
      <c r="D54" s="17">
        <v>1</v>
      </c>
    </row>
    <row r="55" spans="1:4" x14ac:dyDescent="0.25">
      <c r="A55" s="17" t="s">
        <v>8219</v>
      </c>
      <c r="B55" s="17">
        <v>117</v>
      </c>
      <c r="C55" s="17" t="s">
        <v>8221</v>
      </c>
      <c r="D55" s="17">
        <v>1</v>
      </c>
    </row>
    <row r="56" spans="1:4" x14ac:dyDescent="0.25">
      <c r="A56" s="17" t="s">
        <v>8219</v>
      </c>
      <c r="B56" s="17">
        <v>52</v>
      </c>
      <c r="C56" s="17" t="s">
        <v>8221</v>
      </c>
      <c r="D56" s="17">
        <v>1</v>
      </c>
    </row>
    <row r="57" spans="1:4" x14ac:dyDescent="0.25">
      <c r="A57" s="17" t="s">
        <v>8219</v>
      </c>
      <c r="B57" s="17">
        <v>86</v>
      </c>
      <c r="C57" s="17" t="s">
        <v>8221</v>
      </c>
      <c r="D57" s="17">
        <v>1</v>
      </c>
    </row>
    <row r="58" spans="1:4" x14ac:dyDescent="0.25">
      <c r="A58" s="17" t="s">
        <v>8219</v>
      </c>
      <c r="B58" s="17">
        <v>174</v>
      </c>
      <c r="C58" s="17" t="s">
        <v>8221</v>
      </c>
      <c r="D58" s="17">
        <v>84</v>
      </c>
    </row>
    <row r="59" spans="1:4" x14ac:dyDescent="0.25">
      <c r="A59" s="17" t="s">
        <v>8219</v>
      </c>
      <c r="B59" s="17">
        <v>69</v>
      </c>
      <c r="C59" s="17" t="s">
        <v>8221</v>
      </c>
      <c r="D59" s="17">
        <v>38</v>
      </c>
    </row>
    <row r="60" spans="1:4" x14ac:dyDescent="0.25">
      <c r="A60" s="17" t="s">
        <v>8219</v>
      </c>
      <c r="B60" s="17">
        <v>75</v>
      </c>
      <c r="C60" s="17" t="s">
        <v>8221</v>
      </c>
      <c r="D60" s="17">
        <v>1</v>
      </c>
    </row>
    <row r="61" spans="1:4" x14ac:dyDescent="0.25">
      <c r="A61" s="17" t="s">
        <v>8219</v>
      </c>
      <c r="B61" s="17">
        <v>33</v>
      </c>
      <c r="C61" s="17" t="s">
        <v>8221</v>
      </c>
      <c r="D61" s="17">
        <v>76</v>
      </c>
    </row>
    <row r="62" spans="1:4" x14ac:dyDescent="0.25">
      <c r="A62" s="17" t="s">
        <v>8219</v>
      </c>
      <c r="B62" s="17">
        <v>108</v>
      </c>
      <c r="C62" s="17" t="s">
        <v>8221</v>
      </c>
      <c r="D62" s="17">
        <v>3</v>
      </c>
    </row>
    <row r="63" spans="1:4" x14ac:dyDescent="0.25">
      <c r="A63" s="17" t="s">
        <v>8219</v>
      </c>
      <c r="B63" s="17">
        <v>23</v>
      </c>
      <c r="C63" s="17" t="s">
        <v>8221</v>
      </c>
      <c r="D63" s="17">
        <v>0</v>
      </c>
    </row>
    <row r="64" spans="1:4" x14ac:dyDescent="0.25">
      <c r="A64" s="17" t="s">
        <v>8219</v>
      </c>
      <c r="B64" s="17">
        <v>48</v>
      </c>
      <c r="C64" s="17" t="s">
        <v>8221</v>
      </c>
      <c r="D64" s="17">
        <v>2</v>
      </c>
    </row>
    <row r="65" spans="1:4" x14ac:dyDescent="0.25">
      <c r="A65" s="17" t="s">
        <v>8219</v>
      </c>
      <c r="B65" s="17">
        <v>64</v>
      </c>
      <c r="C65" s="17" t="s">
        <v>8221</v>
      </c>
      <c r="D65" s="17">
        <v>0</v>
      </c>
    </row>
    <row r="66" spans="1:4" x14ac:dyDescent="0.25">
      <c r="A66" s="17" t="s">
        <v>8219</v>
      </c>
      <c r="B66" s="17">
        <v>24</v>
      </c>
      <c r="C66" s="17" t="s">
        <v>8221</v>
      </c>
      <c r="D66" s="17">
        <v>0</v>
      </c>
    </row>
    <row r="67" spans="1:4" x14ac:dyDescent="0.25">
      <c r="A67" s="17" t="s">
        <v>8219</v>
      </c>
      <c r="B67" s="17">
        <v>57</v>
      </c>
      <c r="C67" s="17" t="s">
        <v>8221</v>
      </c>
      <c r="D67" s="17">
        <v>0</v>
      </c>
    </row>
    <row r="68" spans="1:4" x14ac:dyDescent="0.25">
      <c r="A68" s="17" t="s">
        <v>8219</v>
      </c>
      <c r="B68" s="17">
        <v>26</v>
      </c>
      <c r="C68" s="17" t="s">
        <v>8221</v>
      </c>
      <c r="D68" s="17">
        <v>2</v>
      </c>
    </row>
    <row r="69" spans="1:4" x14ac:dyDescent="0.25">
      <c r="A69" s="17" t="s">
        <v>8219</v>
      </c>
      <c r="B69" s="17">
        <v>20</v>
      </c>
      <c r="C69" s="17" t="s">
        <v>8221</v>
      </c>
      <c r="D69" s="17">
        <v>0</v>
      </c>
    </row>
    <row r="70" spans="1:4" x14ac:dyDescent="0.25">
      <c r="A70" s="17" t="s">
        <v>8219</v>
      </c>
      <c r="B70" s="17">
        <v>36</v>
      </c>
      <c r="C70" s="17" t="s">
        <v>8221</v>
      </c>
      <c r="D70" s="17">
        <v>0</v>
      </c>
    </row>
    <row r="71" spans="1:4" x14ac:dyDescent="0.25">
      <c r="A71" s="17" t="s">
        <v>8219</v>
      </c>
      <c r="B71" s="17">
        <v>178</v>
      </c>
      <c r="C71" s="17" t="s">
        <v>8221</v>
      </c>
      <c r="D71" s="17">
        <v>0</v>
      </c>
    </row>
    <row r="72" spans="1:4" x14ac:dyDescent="0.25">
      <c r="A72" s="17" t="s">
        <v>8219</v>
      </c>
      <c r="B72" s="17">
        <v>17</v>
      </c>
      <c r="C72" s="17" t="s">
        <v>8221</v>
      </c>
      <c r="D72" s="17">
        <v>2</v>
      </c>
    </row>
    <row r="73" spans="1:4" x14ac:dyDescent="0.25">
      <c r="A73" s="17" t="s">
        <v>8219</v>
      </c>
      <c r="B73" s="17">
        <v>32</v>
      </c>
      <c r="C73" s="17" t="s">
        <v>8221</v>
      </c>
      <c r="D73" s="17">
        <v>0</v>
      </c>
    </row>
    <row r="74" spans="1:4" x14ac:dyDescent="0.25">
      <c r="A74" s="17" t="s">
        <v>8219</v>
      </c>
      <c r="B74" s="17">
        <v>41</v>
      </c>
      <c r="C74" s="17" t="s">
        <v>8221</v>
      </c>
      <c r="D74" s="17">
        <v>7</v>
      </c>
    </row>
    <row r="75" spans="1:4" x14ac:dyDescent="0.25">
      <c r="A75" s="17" t="s">
        <v>8219</v>
      </c>
      <c r="B75" s="17">
        <v>18</v>
      </c>
      <c r="C75" s="17" t="s">
        <v>8221</v>
      </c>
      <c r="D75" s="17">
        <v>0</v>
      </c>
    </row>
    <row r="76" spans="1:4" x14ac:dyDescent="0.25">
      <c r="A76" s="17" t="s">
        <v>8219</v>
      </c>
      <c r="B76" s="17">
        <v>29</v>
      </c>
      <c r="C76" s="17" t="s">
        <v>8221</v>
      </c>
      <c r="D76" s="17">
        <v>5</v>
      </c>
    </row>
    <row r="77" spans="1:4" x14ac:dyDescent="0.25">
      <c r="A77" s="17" t="s">
        <v>8219</v>
      </c>
      <c r="B77" s="17">
        <v>47</v>
      </c>
      <c r="C77" s="17" t="s">
        <v>8221</v>
      </c>
      <c r="D77" s="17">
        <v>0</v>
      </c>
    </row>
    <row r="78" spans="1:4" x14ac:dyDescent="0.25">
      <c r="A78" s="17" t="s">
        <v>8219</v>
      </c>
      <c r="B78" s="17">
        <v>15</v>
      </c>
      <c r="C78" s="17" t="s">
        <v>8221</v>
      </c>
      <c r="D78" s="17">
        <v>0</v>
      </c>
    </row>
    <row r="79" spans="1:4" x14ac:dyDescent="0.25">
      <c r="A79" s="17" t="s">
        <v>8219</v>
      </c>
      <c r="B79" s="17">
        <v>26</v>
      </c>
      <c r="C79" s="17" t="s">
        <v>8221</v>
      </c>
      <c r="D79" s="17">
        <v>1</v>
      </c>
    </row>
    <row r="80" spans="1:4" x14ac:dyDescent="0.25">
      <c r="A80" s="17" t="s">
        <v>8219</v>
      </c>
      <c r="B80" s="17">
        <v>35</v>
      </c>
      <c r="C80" s="17" t="s">
        <v>8221</v>
      </c>
      <c r="D80" s="17">
        <v>0</v>
      </c>
    </row>
    <row r="81" spans="1:4" x14ac:dyDescent="0.25">
      <c r="A81" s="17" t="s">
        <v>8219</v>
      </c>
      <c r="B81" s="17">
        <v>41</v>
      </c>
      <c r="C81" s="17" t="s">
        <v>8221</v>
      </c>
      <c r="D81" s="17">
        <v>5</v>
      </c>
    </row>
    <row r="82" spans="1:4" x14ac:dyDescent="0.25">
      <c r="A82" s="17" t="s">
        <v>8219</v>
      </c>
      <c r="B82" s="17">
        <v>47</v>
      </c>
      <c r="C82" s="17" t="s">
        <v>8221</v>
      </c>
      <c r="D82" s="17">
        <v>3</v>
      </c>
    </row>
    <row r="83" spans="1:4" x14ac:dyDescent="0.25">
      <c r="A83" s="17" t="s">
        <v>8219</v>
      </c>
      <c r="B83" s="17">
        <v>28</v>
      </c>
      <c r="C83" s="17" t="s">
        <v>8221</v>
      </c>
      <c r="D83" s="17">
        <v>6</v>
      </c>
    </row>
    <row r="84" spans="1:4" x14ac:dyDescent="0.25">
      <c r="A84" s="17" t="s">
        <v>8219</v>
      </c>
      <c r="B84" s="17">
        <v>100</v>
      </c>
      <c r="C84" s="17" t="s">
        <v>8221</v>
      </c>
      <c r="D84" s="17">
        <v>12</v>
      </c>
    </row>
    <row r="85" spans="1:4" x14ac:dyDescent="0.25">
      <c r="A85" s="17" t="s">
        <v>8219</v>
      </c>
      <c r="B85" s="17">
        <v>13</v>
      </c>
      <c r="C85" s="17" t="s">
        <v>8221</v>
      </c>
      <c r="D85" s="17">
        <v>13</v>
      </c>
    </row>
    <row r="86" spans="1:4" x14ac:dyDescent="0.25">
      <c r="A86" s="17" t="s">
        <v>8219</v>
      </c>
      <c r="B86" s="17">
        <v>7</v>
      </c>
      <c r="C86" s="17" t="s">
        <v>8221</v>
      </c>
      <c r="D86" s="17">
        <v>5</v>
      </c>
    </row>
    <row r="87" spans="1:4" x14ac:dyDescent="0.25">
      <c r="A87" s="17" t="s">
        <v>8219</v>
      </c>
      <c r="B87" s="17">
        <v>21</v>
      </c>
      <c r="C87" s="17" t="s">
        <v>8221</v>
      </c>
      <c r="D87" s="17">
        <v>2</v>
      </c>
    </row>
    <row r="88" spans="1:4" x14ac:dyDescent="0.25">
      <c r="A88" s="17" t="s">
        <v>8219</v>
      </c>
      <c r="B88" s="17">
        <v>17</v>
      </c>
      <c r="C88" s="17" t="s">
        <v>8221</v>
      </c>
      <c r="D88" s="17">
        <v>8</v>
      </c>
    </row>
    <row r="89" spans="1:4" x14ac:dyDescent="0.25">
      <c r="A89" s="17" t="s">
        <v>8219</v>
      </c>
      <c r="B89" s="17">
        <v>25</v>
      </c>
      <c r="C89" s="17" t="s">
        <v>8221</v>
      </c>
      <c r="D89" s="17">
        <v>0</v>
      </c>
    </row>
    <row r="90" spans="1:4" x14ac:dyDescent="0.25">
      <c r="A90" s="17" t="s">
        <v>8219</v>
      </c>
      <c r="B90" s="17">
        <v>60</v>
      </c>
      <c r="C90" s="17" t="s">
        <v>8221</v>
      </c>
      <c r="D90" s="17">
        <v>13</v>
      </c>
    </row>
    <row r="91" spans="1:4" x14ac:dyDescent="0.25">
      <c r="A91" s="17" t="s">
        <v>8219</v>
      </c>
      <c r="B91" s="17">
        <v>56</v>
      </c>
      <c r="C91" s="17" t="s">
        <v>8221</v>
      </c>
      <c r="D91" s="17">
        <v>0</v>
      </c>
    </row>
    <row r="92" spans="1:4" x14ac:dyDescent="0.25">
      <c r="A92" s="17" t="s">
        <v>8219</v>
      </c>
      <c r="B92" s="17">
        <v>16</v>
      </c>
      <c r="C92" s="17" t="s">
        <v>8221</v>
      </c>
      <c r="D92" s="17">
        <v>5</v>
      </c>
    </row>
    <row r="93" spans="1:4" x14ac:dyDescent="0.25">
      <c r="A93" s="17" t="s">
        <v>8219</v>
      </c>
      <c r="B93" s="17">
        <v>46</v>
      </c>
      <c r="C93" s="17" t="s">
        <v>8221</v>
      </c>
      <c r="D93" s="17">
        <v>8</v>
      </c>
    </row>
    <row r="94" spans="1:4" x14ac:dyDescent="0.25">
      <c r="A94" s="17" t="s">
        <v>8219</v>
      </c>
      <c r="B94" s="17">
        <v>43</v>
      </c>
      <c r="C94" s="17" t="s">
        <v>8221</v>
      </c>
      <c r="D94" s="17">
        <v>8</v>
      </c>
    </row>
    <row r="95" spans="1:4" x14ac:dyDescent="0.25">
      <c r="A95" s="17" t="s">
        <v>8219</v>
      </c>
      <c r="B95" s="17">
        <v>15</v>
      </c>
      <c r="C95" s="17" t="s">
        <v>8221</v>
      </c>
      <c r="D95" s="17">
        <v>0</v>
      </c>
    </row>
    <row r="96" spans="1:4" x14ac:dyDescent="0.25">
      <c r="A96" s="17" t="s">
        <v>8219</v>
      </c>
      <c r="B96" s="17">
        <v>12</v>
      </c>
      <c r="C96" s="17" t="s">
        <v>8221</v>
      </c>
      <c r="D96" s="17">
        <v>2</v>
      </c>
    </row>
    <row r="97" spans="1:4" x14ac:dyDescent="0.25">
      <c r="A97" s="17" t="s">
        <v>8219</v>
      </c>
      <c r="B97" s="17">
        <v>21</v>
      </c>
      <c r="C97" s="17" t="s">
        <v>8221</v>
      </c>
      <c r="D97" s="17">
        <v>3</v>
      </c>
    </row>
    <row r="98" spans="1:4" x14ac:dyDescent="0.25">
      <c r="A98" s="17" t="s">
        <v>8219</v>
      </c>
      <c r="B98" s="17">
        <v>34</v>
      </c>
      <c r="C98" s="17" t="s">
        <v>8221</v>
      </c>
      <c r="D98" s="17">
        <v>0</v>
      </c>
    </row>
    <row r="99" spans="1:4" x14ac:dyDescent="0.25">
      <c r="A99" s="17" t="s">
        <v>8219</v>
      </c>
      <c r="B99" s="17">
        <v>8</v>
      </c>
      <c r="C99" s="17" t="s">
        <v>8221</v>
      </c>
      <c r="D99" s="17">
        <v>0</v>
      </c>
    </row>
    <row r="100" spans="1:4" x14ac:dyDescent="0.25">
      <c r="A100" s="17" t="s">
        <v>8219</v>
      </c>
      <c r="B100" s="17">
        <v>60</v>
      </c>
      <c r="C100" s="17" t="s">
        <v>8221</v>
      </c>
      <c r="D100" s="17">
        <v>11</v>
      </c>
    </row>
    <row r="101" spans="1:4" x14ac:dyDescent="0.25">
      <c r="A101" s="17" t="s">
        <v>8219</v>
      </c>
      <c r="B101" s="17">
        <v>39</v>
      </c>
      <c r="C101" s="17" t="s">
        <v>8221</v>
      </c>
      <c r="D101" s="17">
        <v>0</v>
      </c>
    </row>
    <row r="102" spans="1:4" x14ac:dyDescent="0.25">
      <c r="A102" s="17" t="s">
        <v>8219</v>
      </c>
      <c r="B102" s="17">
        <v>26</v>
      </c>
      <c r="C102" s="17" t="s">
        <v>8221</v>
      </c>
      <c r="D102" s="17">
        <v>1</v>
      </c>
    </row>
    <row r="103" spans="1:4" x14ac:dyDescent="0.25">
      <c r="A103" s="17" t="s">
        <v>8219</v>
      </c>
      <c r="B103" s="17">
        <v>35</v>
      </c>
      <c r="C103" s="17" t="s">
        <v>8221</v>
      </c>
      <c r="D103" s="17">
        <v>0</v>
      </c>
    </row>
    <row r="104" spans="1:4" x14ac:dyDescent="0.25">
      <c r="A104" s="17" t="s">
        <v>8219</v>
      </c>
      <c r="B104" s="17">
        <v>65</v>
      </c>
      <c r="C104" s="17" t="s">
        <v>8221</v>
      </c>
      <c r="D104" s="17">
        <v>17</v>
      </c>
    </row>
    <row r="105" spans="1:4" x14ac:dyDescent="0.25">
      <c r="A105" s="17" t="s">
        <v>8219</v>
      </c>
      <c r="B105" s="17">
        <v>49</v>
      </c>
      <c r="C105" s="17" t="s">
        <v>8221</v>
      </c>
      <c r="D105" s="17">
        <v>2</v>
      </c>
    </row>
    <row r="106" spans="1:4" x14ac:dyDescent="0.25">
      <c r="A106" s="17" t="s">
        <v>8219</v>
      </c>
      <c r="B106" s="17">
        <v>10</v>
      </c>
      <c r="C106" s="17" t="s">
        <v>8221</v>
      </c>
      <c r="D106" s="17">
        <v>1</v>
      </c>
    </row>
    <row r="107" spans="1:4" x14ac:dyDescent="0.25">
      <c r="A107" s="17" t="s">
        <v>8219</v>
      </c>
      <c r="B107" s="17">
        <v>60</v>
      </c>
      <c r="C107" s="17" t="s">
        <v>8221</v>
      </c>
      <c r="D107" s="17">
        <v>2</v>
      </c>
    </row>
    <row r="108" spans="1:4" x14ac:dyDescent="0.25">
      <c r="A108" s="17" t="s">
        <v>8219</v>
      </c>
      <c r="B108" s="17">
        <v>27</v>
      </c>
      <c r="C108" s="17" t="s">
        <v>8221</v>
      </c>
      <c r="D108" s="17">
        <v>16</v>
      </c>
    </row>
    <row r="109" spans="1:4" x14ac:dyDescent="0.25">
      <c r="A109" s="17" t="s">
        <v>8219</v>
      </c>
      <c r="B109" s="17">
        <v>69</v>
      </c>
      <c r="C109" s="17" t="s">
        <v>8221</v>
      </c>
      <c r="D109" s="17">
        <v>1</v>
      </c>
    </row>
    <row r="110" spans="1:4" x14ac:dyDescent="0.25">
      <c r="A110" s="17" t="s">
        <v>8219</v>
      </c>
      <c r="B110" s="17">
        <v>47</v>
      </c>
      <c r="C110" s="17" t="s">
        <v>8221</v>
      </c>
      <c r="D110" s="17">
        <v>4</v>
      </c>
    </row>
    <row r="111" spans="1:4" x14ac:dyDescent="0.25">
      <c r="A111" s="17" t="s">
        <v>8219</v>
      </c>
      <c r="B111" s="17">
        <v>47</v>
      </c>
      <c r="C111" s="17" t="s">
        <v>8221</v>
      </c>
      <c r="D111" s="17">
        <v>5</v>
      </c>
    </row>
    <row r="112" spans="1:4" x14ac:dyDescent="0.25">
      <c r="A112" s="17" t="s">
        <v>8219</v>
      </c>
      <c r="B112" s="17">
        <v>26</v>
      </c>
      <c r="C112" s="17" t="s">
        <v>8221</v>
      </c>
      <c r="D112" s="17">
        <v>7</v>
      </c>
    </row>
    <row r="113" spans="1:4" x14ac:dyDescent="0.25">
      <c r="A113" s="17" t="s">
        <v>8219</v>
      </c>
      <c r="B113" s="17">
        <v>53</v>
      </c>
      <c r="C113" s="17" t="s">
        <v>8221</v>
      </c>
      <c r="D113" s="17">
        <v>0</v>
      </c>
    </row>
    <row r="114" spans="1:4" x14ac:dyDescent="0.25">
      <c r="A114" s="17" t="s">
        <v>8219</v>
      </c>
      <c r="B114" s="17">
        <v>81</v>
      </c>
      <c r="C114" s="17" t="s">
        <v>8221</v>
      </c>
      <c r="D114" s="17">
        <v>12</v>
      </c>
    </row>
    <row r="115" spans="1:4" x14ac:dyDescent="0.25">
      <c r="A115" s="17" t="s">
        <v>8219</v>
      </c>
      <c r="B115" s="17">
        <v>78</v>
      </c>
      <c r="C115" s="17" t="s">
        <v>8221</v>
      </c>
      <c r="D115" s="17">
        <v>2</v>
      </c>
    </row>
    <row r="116" spans="1:4" x14ac:dyDescent="0.25">
      <c r="A116" s="17" t="s">
        <v>8219</v>
      </c>
      <c r="B116" s="17">
        <v>35</v>
      </c>
      <c r="C116" s="17" t="s">
        <v>8221</v>
      </c>
      <c r="D116" s="17">
        <v>5</v>
      </c>
    </row>
    <row r="117" spans="1:4" x14ac:dyDescent="0.25">
      <c r="A117" s="17" t="s">
        <v>8219</v>
      </c>
      <c r="B117" s="17">
        <v>22</v>
      </c>
      <c r="C117" s="17" t="s">
        <v>8221</v>
      </c>
      <c r="D117" s="17">
        <v>2</v>
      </c>
    </row>
    <row r="118" spans="1:4" x14ac:dyDescent="0.25">
      <c r="A118" s="17" t="s">
        <v>8219</v>
      </c>
      <c r="B118" s="17">
        <v>57</v>
      </c>
      <c r="C118" s="17" t="s">
        <v>8221</v>
      </c>
      <c r="D118" s="17">
        <v>3</v>
      </c>
    </row>
    <row r="119" spans="1:4" x14ac:dyDescent="0.25">
      <c r="A119" s="17" t="s">
        <v>8219</v>
      </c>
      <c r="B119" s="17">
        <v>27</v>
      </c>
      <c r="C119" s="17" t="s">
        <v>8221</v>
      </c>
      <c r="D119" s="17">
        <v>0</v>
      </c>
    </row>
    <row r="120" spans="1:4" x14ac:dyDescent="0.25">
      <c r="A120" s="17" t="s">
        <v>8219</v>
      </c>
      <c r="B120" s="17">
        <v>39</v>
      </c>
      <c r="C120" s="17" t="s">
        <v>8221</v>
      </c>
      <c r="D120" s="17">
        <v>49</v>
      </c>
    </row>
    <row r="121" spans="1:4" x14ac:dyDescent="0.25">
      <c r="A121" s="17" t="s">
        <v>8219</v>
      </c>
      <c r="B121" s="17">
        <v>37</v>
      </c>
      <c r="C121" s="17" t="s">
        <v>8221</v>
      </c>
      <c r="D121" s="17">
        <v>1</v>
      </c>
    </row>
    <row r="122" spans="1:4" x14ac:dyDescent="0.25">
      <c r="A122" s="17" t="s">
        <v>8219</v>
      </c>
      <c r="B122" s="17">
        <v>137</v>
      </c>
      <c r="C122" s="17" t="s">
        <v>8221</v>
      </c>
      <c r="D122" s="17">
        <v>2</v>
      </c>
    </row>
    <row r="123" spans="1:4" x14ac:dyDescent="0.25">
      <c r="A123" s="17" t="s">
        <v>8219</v>
      </c>
      <c r="B123" s="17">
        <v>376</v>
      </c>
      <c r="C123" s="17" t="s">
        <v>8221</v>
      </c>
      <c r="D123" s="17">
        <v>0</v>
      </c>
    </row>
    <row r="124" spans="1:4" x14ac:dyDescent="0.25">
      <c r="A124" s="17" t="s">
        <v>8219</v>
      </c>
      <c r="B124" s="17">
        <v>202</v>
      </c>
      <c r="C124" s="17" t="s">
        <v>8221</v>
      </c>
      <c r="D124" s="17">
        <v>0</v>
      </c>
    </row>
    <row r="125" spans="1:4" x14ac:dyDescent="0.25">
      <c r="A125" s="17" t="s">
        <v>8219</v>
      </c>
      <c r="B125" s="17">
        <v>328</v>
      </c>
      <c r="C125" s="17" t="s">
        <v>8221</v>
      </c>
      <c r="D125" s="17">
        <v>11</v>
      </c>
    </row>
    <row r="126" spans="1:4" x14ac:dyDescent="0.25">
      <c r="A126" s="17" t="s">
        <v>8219</v>
      </c>
      <c r="B126" s="17">
        <v>84</v>
      </c>
      <c r="C126" s="17" t="s">
        <v>8221</v>
      </c>
      <c r="D126" s="17">
        <v>1</v>
      </c>
    </row>
    <row r="127" spans="1:4" x14ac:dyDescent="0.25">
      <c r="A127" s="17" t="s">
        <v>8219</v>
      </c>
      <c r="B127" s="17">
        <v>96</v>
      </c>
      <c r="C127" s="17" t="s">
        <v>8221</v>
      </c>
      <c r="D127" s="17">
        <v>8</v>
      </c>
    </row>
    <row r="128" spans="1:4" x14ac:dyDescent="0.25">
      <c r="A128" s="17" t="s">
        <v>8219</v>
      </c>
      <c r="B128" s="17">
        <v>223</v>
      </c>
      <c r="C128" s="17" t="s">
        <v>8221</v>
      </c>
      <c r="D128" s="17">
        <v>5</v>
      </c>
    </row>
    <row r="129" spans="1:4" x14ac:dyDescent="0.25">
      <c r="A129" s="17" t="s">
        <v>8219</v>
      </c>
      <c r="B129" s="17">
        <v>62</v>
      </c>
      <c r="C129" s="17" t="s">
        <v>8221</v>
      </c>
      <c r="D129" s="17">
        <v>39</v>
      </c>
    </row>
    <row r="130" spans="1:4" x14ac:dyDescent="0.25">
      <c r="A130" s="17" t="s">
        <v>8219</v>
      </c>
      <c r="B130" s="17">
        <v>146</v>
      </c>
      <c r="C130" s="17" t="s">
        <v>8221</v>
      </c>
      <c r="D130" s="17">
        <v>0</v>
      </c>
    </row>
    <row r="131" spans="1:4" x14ac:dyDescent="0.25">
      <c r="A131" s="17" t="s">
        <v>8219</v>
      </c>
      <c r="B131" s="17">
        <v>235</v>
      </c>
      <c r="C131" s="17" t="s">
        <v>8221</v>
      </c>
      <c r="D131" s="17">
        <v>0</v>
      </c>
    </row>
    <row r="132" spans="1:4" x14ac:dyDescent="0.25">
      <c r="A132" s="17" t="s">
        <v>8219</v>
      </c>
      <c r="B132" s="17">
        <v>437</v>
      </c>
      <c r="C132" s="17" t="s">
        <v>8221</v>
      </c>
      <c r="D132" s="17">
        <v>2</v>
      </c>
    </row>
    <row r="133" spans="1:4" x14ac:dyDescent="0.25">
      <c r="A133" s="17" t="s">
        <v>8219</v>
      </c>
      <c r="B133" s="17">
        <v>77</v>
      </c>
      <c r="C133" s="17" t="s">
        <v>8221</v>
      </c>
      <c r="D133" s="17">
        <v>170</v>
      </c>
    </row>
    <row r="134" spans="1:4" x14ac:dyDescent="0.25">
      <c r="A134" s="17" t="s">
        <v>8219</v>
      </c>
      <c r="B134" s="17">
        <v>108</v>
      </c>
      <c r="C134" s="17" t="s">
        <v>8221</v>
      </c>
      <c r="D134" s="17">
        <v>5</v>
      </c>
    </row>
    <row r="135" spans="1:4" x14ac:dyDescent="0.25">
      <c r="A135" s="17" t="s">
        <v>8219</v>
      </c>
      <c r="B135" s="17">
        <v>7</v>
      </c>
      <c r="C135" s="17" t="s">
        <v>8221</v>
      </c>
      <c r="D135" s="17">
        <v>14</v>
      </c>
    </row>
    <row r="136" spans="1:4" x14ac:dyDescent="0.25">
      <c r="A136" s="17" t="s">
        <v>8219</v>
      </c>
      <c r="B136" s="17">
        <v>314</v>
      </c>
      <c r="C136" s="17" t="s">
        <v>8221</v>
      </c>
      <c r="D136" s="17">
        <v>1</v>
      </c>
    </row>
    <row r="137" spans="1:4" x14ac:dyDescent="0.25">
      <c r="A137" s="17" t="s">
        <v>8219</v>
      </c>
      <c r="B137" s="17">
        <v>188</v>
      </c>
      <c r="C137" s="17" t="s">
        <v>8221</v>
      </c>
      <c r="D137" s="17">
        <v>0</v>
      </c>
    </row>
    <row r="138" spans="1:4" x14ac:dyDescent="0.25">
      <c r="A138" s="17" t="s">
        <v>8219</v>
      </c>
      <c r="B138" s="17">
        <v>275</v>
      </c>
      <c r="C138" s="17" t="s">
        <v>8221</v>
      </c>
      <c r="D138" s="17">
        <v>124</v>
      </c>
    </row>
    <row r="139" spans="1:4" x14ac:dyDescent="0.25">
      <c r="A139" s="17" t="s">
        <v>8219</v>
      </c>
      <c r="B139" s="17">
        <v>560</v>
      </c>
      <c r="C139" s="17" t="s">
        <v>8221</v>
      </c>
      <c r="D139" s="17">
        <v>0</v>
      </c>
    </row>
    <row r="140" spans="1:4" x14ac:dyDescent="0.25">
      <c r="A140" s="17" t="s">
        <v>8219</v>
      </c>
      <c r="B140" s="17">
        <v>688</v>
      </c>
      <c r="C140" s="17" t="s">
        <v>8221</v>
      </c>
      <c r="D140" s="17">
        <v>0</v>
      </c>
    </row>
    <row r="141" spans="1:4" x14ac:dyDescent="0.25">
      <c r="A141" s="17" t="s">
        <v>8219</v>
      </c>
      <c r="B141" s="17">
        <v>942</v>
      </c>
      <c r="C141" s="17" t="s">
        <v>8221</v>
      </c>
      <c r="D141" s="17">
        <v>55</v>
      </c>
    </row>
    <row r="142" spans="1:4" x14ac:dyDescent="0.25">
      <c r="A142" s="17" t="s">
        <v>8219</v>
      </c>
      <c r="B142" s="17">
        <v>88</v>
      </c>
      <c r="C142" s="17" t="s">
        <v>8221</v>
      </c>
      <c r="D142" s="17">
        <v>140</v>
      </c>
    </row>
    <row r="143" spans="1:4" x14ac:dyDescent="0.25">
      <c r="A143" s="17" t="s">
        <v>8219</v>
      </c>
      <c r="B143" s="17">
        <v>220</v>
      </c>
      <c r="C143" s="17" t="s">
        <v>8221</v>
      </c>
      <c r="D143" s="17">
        <v>21</v>
      </c>
    </row>
    <row r="144" spans="1:4" x14ac:dyDescent="0.25">
      <c r="A144" s="17" t="s">
        <v>8219</v>
      </c>
      <c r="B144" s="17">
        <v>145</v>
      </c>
      <c r="C144" s="17" t="s">
        <v>8221</v>
      </c>
      <c r="D144" s="17">
        <v>1</v>
      </c>
    </row>
    <row r="145" spans="1:4" x14ac:dyDescent="0.25">
      <c r="A145" s="17" t="s">
        <v>8219</v>
      </c>
      <c r="B145" s="17">
        <v>963</v>
      </c>
      <c r="C145" s="17" t="s">
        <v>8221</v>
      </c>
      <c r="D145" s="17">
        <v>147</v>
      </c>
    </row>
    <row r="146" spans="1:4" x14ac:dyDescent="0.25">
      <c r="A146" s="17" t="s">
        <v>8219</v>
      </c>
      <c r="B146" s="17">
        <v>91</v>
      </c>
      <c r="C146" s="17" t="s">
        <v>8221</v>
      </c>
      <c r="D146" s="17">
        <v>11</v>
      </c>
    </row>
    <row r="147" spans="1:4" x14ac:dyDescent="0.25">
      <c r="A147" s="17" t="s">
        <v>8219</v>
      </c>
      <c r="B147" s="17">
        <v>58</v>
      </c>
      <c r="C147" s="17" t="s">
        <v>8221</v>
      </c>
      <c r="D147" s="17">
        <v>125</v>
      </c>
    </row>
    <row r="148" spans="1:4" x14ac:dyDescent="0.25">
      <c r="A148" s="17" t="s">
        <v>8219</v>
      </c>
      <c r="B148" s="17">
        <v>36</v>
      </c>
      <c r="C148" s="17" t="s">
        <v>8221</v>
      </c>
      <c r="D148" s="17">
        <v>1</v>
      </c>
    </row>
    <row r="149" spans="1:4" x14ac:dyDescent="0.25">
      <c r="A149" s="17" t="s">
        <v>8219</v>
      </c>
      <c r="B149" s="17">
        <v>165</v>
      </c>
      <c r="C149" s="17" t="s">
        <v>8221</v>
      </c>
      <c r="D149" s="17">
        <v>0</v>
      </c>
    </row>
    <row r="150" spans="1:4" x14ac:dyDescent="0.25">
      <c r="A150" s="17" t="s">
        <v>8219</v>
      </c>
      <c r="B150" s="17">
        <v>111</v>
      </c>
      <c r="C150" s="17" t="s">
        <v>8221</v>
      </c>
      <c r="D150" s="17">
        <v>0</v>
      </c>
    </row>
    <row r="151" spans="1:4" x14ac:dyDescent="0.25">
      <c r="A151" s="17" t="s">
        <v>8219</v>
      </c>
      <c r="B151" s="17">
        <v>1596</v>
      </c>
      <c r="C151" s="17" t="s">
        <v>8221</v>
      </c>
      <c r="D151" s="17">
        <v>3</v>
      </c>
    </row>
    <row r="152" spans="1:4" x14ac:dyDescent="0.25">
      <c r="A152" s="17" t="s">
        <v>8219</v>
      </c>
      <c r="B152" s="17">
        <v>61</v>
      </c>
      <c r="C152" s="17" t="s">
        <v>8221</v>
      </c>
      <c r="D152" s="17">
        <v>0</v>
      </c>
    </row>
    <row r="153" spans="1:4" x14ac:dyDescent="0.25">
      <c r="A153" s="17" t="s">
        <v>8219</v>
      </c>
      <c r="B153" s="17">
        <v>287</v>
      </c>
      <c r="C153" s="17" t="s">
        <v>8221</v>
      </c>
      <c r="D153" s="17">
        <v>0</v>
      </c>
    </row>
    <row r="154" spans="1:4" x14ac:dyDescent="0.25">
      <c r="A154" s="17" t="s">
        <v>8219</v>
      </c>
      <c r="B154" s="17">
        <v>65</v>
      </c>
      <c r="C154" s="17" t="s">
        <v>8221</v>
      </c>
      <c r="D154" s="17">
        <v>0</v>
      </c>
    </row>
    <row r="155" spans="1:4" x14ac:dyDescent="0.25">
      <c r="A155" s="17" t="s">
        <v>8219</v>
      </c>
      <c r="B155" s="17">
        <v>118</v>
      </c>
      <c r="C155" s="17" t="s">
        <v>8221</v>
      </c>
      <c r="D155" s="17">
        <v>0</v>
      </c>
    </row>
    <row r="156" spans="1:4" x14ac:dyDescent="0.25">
      <c r="A156" s="17" t="s">
        <v>8219</v>
      </c>
      <c r="B156" s="17">
        <v>113</v>
      </c>
      <c r="C156" s="17" t="s">
        <v>8221</v>
      </c>
      <c r="D156" s="17">
        <v>3</v>
      </c>
    </row>
    <row r="157" spans="1:4" x14ac:dyDescent="0.25">
      <c r="A157" s="17" t="s">
        <v>8219</v>
      </c>
      <c r="B157" s="17">
        <v>332</v>
      </c>
      <c r="C157" s="17" t="s">
        <v>8221</v>
      </c>
      <c r="D157" s="17">
        <v>0</v>
      </c>
    </row>
    <row r="158" spans="1:4" x14ac:dyDescent="0.25">
      <c r="A158" s="17" t="s">
        <v>8219</v>
      </c>
      <c r="B158" s="17">
        <v>62</v>
      </c>
      <c r="C158" s="17" t="s">
        <v>8221</v>
      </c>
      <c r="D158" s="17">
        <v>1</v>
      </c>
    </row>
    <row r="159" spans="1:4" x14ac:dyDescent="0.25">
      <c r="A159" s="17" t="s">
        <v>8219</v>
      </c>
      <c r="B159" s="17">
        <v>951</v>
      </c>
      <c r="C159" s="17" t="s">
        <v>8221</v>
      </c>
      <c r="D159" s="17">
        <v>3</v>
      </c>
    </row>
    <row r="160" spans="1:4" x14ac:dyDescent="0.25">
      <c r="A160" s="17" t="s">
        <v>8219</v>
      </c>
      <c r="B160" s="17">
        <v>415</v>
      </c>
      <c r="C160" s="17" t="s">
        <v>8221</v>
      </c>
      <c r="D160" s="17">
        <v>22</v>
      </c>
    </row>
    <row r="161" spans="1:4" x14ac:dyDescent="0.25">
      <c r="A161" s="17" t="s">
        <v>8219</v>
      </c>
      <c r="B161" s="17">
        <v>305</v>
      </c>
      <c r="C161" s="17" t="s">
        <v>8221</v>
      </c>
      <c r="D161" s="17">
        <v>26</v>
      </c>
    </row>
    <row r="162" spans="1:4" x14ac:dyDescent="0.25">
      <c r="A162" s="17" t="s">
        <v>8219</v>
      </c>
      <c r="B162" s="17">
        <v>2139</v>
      </c>
      <c r="C162" s="17" t="s">
        <v>8221</v>
      </c>
      <c r="D162" s="17">
        <v>4</v>
      </c>
    </row>
    <row r="163" spans="1:4" x14ac:dyDescent="0.25">
      <c r="A163" s="17" t="s">
        <v>8219</v>
      </c>
      <c r="B163" s="17">
        <v>79</v>
      </c>
      <c r="C163" s="17" t="s">
        <v>8221</v>
      </c>
      <c r="D163" s="17">
        <v>0</v>
      </c>
    </row>
    <row r="164" spans="1:4" x14ac:dyDescent="0.25">
      <c r="A164" s="17" t="s">
        <v>8219</v>
      </c>
      <c r="B164" s="17">
        <v>179</v>
      </c>
      <c r="C164" s="17" t="s">
        <v>8221</v>
      </c>
      <c r="D164" s="17">
        <v>4</v>
      </c>
    </row>
    <row r="165" spans="1:4" x14ac:dyDescent="0.25">
      <c r="A165" s="17" t="s">
        <v>8219</v>
      </c>
      <c r="B165" s="17">
        <v>202</v>
      </c>
      <c r="C165" s="17" t="s">
        <v>8221</v>
      </c>
      <c r="D165" s="17">
        <v>9</v>
      </c>
    </row>
    <row r="166" spans="1:4" x14ac:dyDescent="0.25">
      <c r="A166" s="17" t="s">
        <v>8219</v>
      </c>
      <c r="B166" s="17">
        <v>760</v>
      </c>
      <c r="C166" s="17" t="s">
        <v>8221</v>
      </c>
      <c r="D166" s="17">
        <v>5</v>
      </c>
    </row>
    <row r="167" spans="1:4" x14ac:dyDescent="0.25">
      <c r="A167" s="17" t="s">
        <v>8219</v>
      </c>
      <c r="B167" s="17">
        <v>563</v>
      </c>
      <c r="C167" s="17" t="s">
        <v>8221</v>
      </c>
      <c r="D167" s="17">
        <v>14</v>
      </c>
    </row>
    <row r="168" spans="1:4" x14ac:dyDescent="0.25">
      <c r="A168" s="17" t="s">
        <v>8219</v>
      </c>
      <c r="B168" s="17">
        <v>135</v>
      </c>
      <c r="C168" s="17" t="s">
        <v>8221</v>
      </c>
      <c r="D168" s="17">
        <v>1</v>
      </c>
    </row>
    <row r="169" spans="1:4" x14ac:dyDescent="0.25">
      <c r="A169" s="17" t="s">
        <v>8219</v>
      </c>
      <c r="B169" s="17">
        <v>290</v>
      </c>
      <c r="C169" s="17" t="s">
        <v>8221</v>
      </c>
      <c r="D169" s="17">
        <v>10</v>
      </c>
    </row>
    <row r="170" spans="1:4" x14ac:dyDescent="0.25">
      <c r="A170" s="17" t="s">
        <v>8219</v>
      </c>
      <c r="B170" s="17">
        <v>447</v>
      </c>
      <c r="C170" s="17" t="s">
        <v>8221</v>
      </c>
      <c r="D170" s="17">
        <v>3</v>
      </c>
    </row>
    <row r="171" spans="1:4" x14ac:dyDescent="0.25">
      <c r="A171" s="17" t="s">
        <v>8219</v>
      </c>
      <c r="B171" s="17">
        <v>232</v>
      </c>
      <c r="C171" s="17" t="s">
        <v>8221</v>
      </c>
      <c r="D171" s="17">
        <v>1</v>
      </c>
    </row>
    <row r="172" spans="1:4" x14ac:dyDescent="0.25">
      <c r="A172" s="17" t="s">
        <v>8219</v>
      </c>
      <c r="B172" s="17">
        <v>168</v>
      </c>
      <c r="C172" s="17" t="s">
        <v>8221</v>
      </c>
      <c r="D172" s="17">
        <v>0</v>
      </c>
    </row>
    <row r="173" spans="1:4" x14ac:dyDescent="0.25">
      <c r="A173" s="17" t="s">
        <v>8219</v>
      </c>
      <c r="B173" s="17">
        <v>128</v>
      </c>
      <c r="C173" s="17" t="s">
        <v>8221</v>
      </c>
      <c r="D173" s="17">
        <v>5</v>
      </c>
    </row>
    <row r="174" spans="1:4" x14ac:dyDescent="0.25">
      <c r="A174" s="17" t="s">
        <v>8219</v>
      </c>
      <c r="B174" s="17">
        <v>493</v>
      </c>
      <c r="C174" s="17" t="s">
        <v>8221</v>
      </c>
      <c r="D174" s="17">
        <v>2</v>
      </c>
    </row>
    <row r="175" spans="1:4" x14ac:dyDescent="0.25">
      <c r="A175" s="17" t="s">
        <v>8219</v>
      </c>
      <c r="B175" s="17">
        <v>131</v>
      </c>
      <c r="C175" s="17" t="s">
        <v>8221</v>
      </c>
      <c r="D175" s="17">
        <v>68</v>
      </c>
    </row>
    <row r="176" spans="1:4" x14ac:dyDescent="0.25">
      <c r="A176" s="17" t="s">
        <v>8219</v>
      </c>
      <c r="B176" s="17">
        <v>50</v>
      </c>
      <c r="C176" s="17" t="s">
        <v>8221</v>
      </c>
      <c r="D176" s="17">
        <v>3</v>
      </c>
    </row>
    <row r="177" spans="1:4" x14ac:dyDescent="0.25">
      <c r="A177" s="17" t="s">
        <v>8219</v>
      </c>
      <c r="B177" s="17">
        <v>665</v>
      </c>
      <c r="C177" s="17" t="s">
        <v>8221</v>
      </c>
      <c r="D177" s="17">
        <v>34</v>
      </c>
    </row>
    <row r="178" spans="1:4" x14ac:dyDescent="0.25">
      <c r="A178" s="17" t="s">
        <v>8219</v>
      </c>
      <c r="B178" s="17">
        <v>129</v>
      </c>
      <c r="C178" s="17" t="s">
        <v>8221</v>
      </c>
      <c r="D178" s="17">
        <v>0</v>
      </c>
    </row>
    <row r="179" spans="1:4" x14ac:dyDescent="0.25">
      <c r="A179" s="17" t="s">
        <v>8219</v>
      </c>
      <c r="B179" s="17">
        <v>142</v>
      </c>
      <c r="C179" s="17" t="s">
        <v>8221</v>
      </c>
      <c r="D179" s="17">
        <v>3</v>
      </c>
    </row>
    <row r="180" spans="1:4" x14ac:dyDescent="0.25">
      <c r="A180" s="17" t="s">
        <v>8219</v>
      </c>
      <c r="B180" s="17">
        <v>2436</v>
      </c>
      <c r="C180" s="17" t="s">
        <v>8221</v>
      </c>
      <c r="D180" s="17">
        <v>0</v>
      </c>
    </row>
    <row r="181" spans="1:4" x14ac:dyDescent="0.25">
      <c r="A181" s="17" t="s">
        <v>8219</v>
      </c>
      <c r="B181" s="17">
        <v>244</v>
      </c>
      <c r="C181" s="17" t="s">
        <v>8221</v>
      </c>
      <c r="D181" s="17">
        <v>70</v>
      </c>
    </row>
    <row r="182" spans="1:4" x14ac:dyDescent="0.25">
      <c r="A182" s="17" t="s">
        <v>8219</v>
      </c>
      <c r="B182" s="17">
        <v>298</v>
      </c>
      <c r="C182" s="17" t="s">
        <v>8221</v>
      </c>
      <c r="D182" s="17">
        <v>1</v>
      </c>
    </row>
    <row r="183" spans="1:4" x14ac:dyDescent="0.25">
      <c r="A183" s="17" t="s">
        <v>8219</v>
      </c>
      <c r="B183" s="17">
        <v>251</v>
      </c>
      <c r="C183" s="17" t="s">
        <v>8221</v>
      </c>
      <c r="D183" s="17">
        <v>1</v>
      </c>
    </row>
    <row r="184" spans="1:4" x14ac:dyDescent="0.25">
      <c r="A184" s="17" t="s">
        <v>8219</v>
      </c>
      <c r="B184" s="17">
        <v>108</v>
      </c>
      <c r="C184" s="17" t="s">
        <v>8221</v>
      </c>
      <c r="D184" s="17">
        <v>1</v>
      </c>
    </row>
    <row r="185" spans="1:4" x14ac:dyDescent="0.25">
      <c r="A185" s="17" t="s">
        <v>8219</v>
      </c>
      <c r="B185" s="17">
        <v>82</v>
      </c>
      <c r="C185" s="17" t="s">
        <v>8221</v>
      </c>
      <c r="D185" s="17">
        <v>2</v>
      </c>
    </row>
    <row r="186" spans="1:4" x14ac:dyDescent="0.25">
      <c r="A186" s="17" t="s">
        <v>8219</v>
      </c>
      <c r="B186" s="17">
        <v>74</v>
      </c>
      <c r="C186" s="17" t="s">
        <v>8221</v>
      </c>
      <c r="D186" s="17">
        <v>2</v>
      </c>
    </row>
    <row r="187" spans="1:4" x14ac:dyDescent="0.25">
      <c r="A187" s="17" t="s">
        <v>8219</v>
      </c>
      <c r="B187" s="17">
        <v>189</v>
      </c>
      <c r="C187" s="17" t="s">
        <v>8221</v>
      </c>
      <c r="D187" s="17">
        <v>34</v>
      </c>
    </row>
    <row r="188" spans="1:4" x14ac:dyDescent="0.25">
      <c r="A188" s="17" t="s">
        <v>8219</v>
      </c>
      <c r="B188" s="17">
        <v>80</v>
      </c>
      <c r="C188" s="17" t="s">
        <v>8221</v>
      </c>
      <c r="D188" s="17">
        <v>2</v>
      </c>
    </row>
    <row r="189" spans="1:4" x14ac:dyDescent="0.25">
      <c r="A189" s="17" t="s">
        <v>8219</v>
      </c>
      <c r="B189" s="17">
        <v>576</v>
      </c>
      <c r="C189" s="17" t="s">
        <v>8221</v>
      </c>
      <c r="D189" s="17">
        <v>0</v>
      </c>
    </row>
    <row r="190" spans="1:4" x14ac:dyDescent="0.25">
      <c r="A190" s="17" t="s">
        <v>8219</v>
      </c>
      <c r="B190" s="17">
        <v>202</v>
      </c>
      <c r="C190" s="17" t="s">
        <v>8221</v>
      </c>
      <c r="D190" s="17">
        <v>1</v>
      </c>
    </row>
    <row r="191" spans="1:4" x14ac:dyDescent="0.25">
      <c r="A191" s="17" t="s">
        <v>8219</v>
      </c>
      <c r="B191" s="17">
        <v>238</v>
      </c>
      <c r="C191" s="17" t="s">
        <v>8221</v>
      </c>
      <c r="D191" s="17">
        <v>8</v>
      </c>
    </row>
    <row r="192" spans="1:4" x14ac:dyDescent="0.25">
      <c r="A192" s="17" t="s">
        <v>8219</v>
      </c>
      <c r="B192" s="17">
        <v>36</v>
      </c>
      <c r="C192" s="17" t="s">
        <v>8221</v>
      </c>
      <c r="D192" s="17">
        <v>4</v>
      </c>
    </row>
    <row r="193" spans="1:4" x14ac:dyDescent="0.25">
      <c r="A193" s="17" t="s">
        <v>8219</v>
      </c>
      <c r="B193" s="17">
        <v>150</v>
      </c>
      <c r="C193" s="17" t="s">
        <v>8221</v>
      </c>
      <c r="D193" s="17">
        <v>28</v>
      </c>
    </row>
    <row r="194" spans="1:4" x14ac:dyDescent="0.25">
      <c r="A194" s="17" t="s">
        <v>8219</v>
      </c>
      <c r="B194" s="17">
        <v>146</v>
      </c>
      <c r="C194" s="17" t="s">
        <v>8221</v>
      </c>
      <c r="D194" s="17">
        <v>0</v>
      </c>
    </row>
    <row r="195" spans="1:4" x14ac:dyDescent="0.25">
      <c r="A195" s="17" t="s">
        <v>8219</v>
      </c>
      <c r="B195" s="17">
        <v>222</v>
      </c>
      <c r="C195" s="17" t="s">
        <v>8221</v>
      </c>
      <c r="D195" s="17">
        <v>6</v>
      </c>
    </row>
    <row r="196" spans="1:4" x14ac:dyDescent="0.25">
      <c r="A196" s="17" t="s">
        <v>8219</v>
      </c>
      <c r="B196" s="17">
        <v>120</v>
      </c>
      <c r="C196" s="17" t="s">
        <v>8221</v>
      </c>
      <c r="D196" s="17">
        <v>22</v>
      </c>
    </row>
    <row r="197" spans="1:4" x14ac:dyDescent="0.25">
      <c r="A197" s="17" t="s">
        <v>8219</v>
      </c>
      <c r="B197" s="17">
        <v>126</v>
      </c>
      <c r="C197" s="17" t="s">
        <v>8221</v>
      </c>
      <c r="D197" s="17">
        <v>0</v>
      </c>
    </row>
    <row r="198" spans="1:4" x14ac:dyDescent="0.25">
      <c r="A198" s="17" t="s">
        <v>8219</v>
      </c>
      <c r="B198" s="17">
        <v>158</v>
      </c>
      <c r="C198" s="17" t="s">
        <v>8221</v>
      </c>
      <c r="D198" s="17">
        <v>1</v>
      </c>
    </row>
    <row r="199" spans="1:4" x14ac:dyDescent="0.25">
      <c r="A199" s="17" t="s">
        <v>8219</v>
      </c>
      <c r="B199" s="17">
        <v>316</v>
      </c>
      <c r="C199" s="17" t="s">
        <v>8221</v>
      </c>
      <c r="D199" s="17">
        <v>20</v>
      </c>
    </row>
    <row r="200" spans="1:4" x14ac:dyDescent="0.25">
      <c r="A200" s="17" t="s">
        <v>8219</v>
      </c>
      <c r="B200" s="17">
        <v>284</v>
      </c>
      <c r="C200" s="17" t="s">
        <v>8221</v>
      </c>
      <c r="D200" s="17">
        <v>0</v>
      </c>
    </row>
    <row r="201" spans="1:4" x14ac:dyDescent="0.25">
      <c r="A201" s="17" t="s">
        <v>8219</v>
      </c>
      <c r="B201" s="17">
        <v>51</v>
      </c>
      <c r="C201" s="17" t="s">
        <v>8221</v>
      </c>
      <c r="D201" s="17">
        <v>1</v>
      </c>
    </row>
    <row r="202" spans="1:4" x14ac:dyDescent="0.25">
      <c r="A202" s="17" t="s">
        <v>8219</v>
      </c>
      <c r="B202" s="17">
        <v>158</v>
      </c>
      <c r="C202" s="17" t="s">
        <v>8221</v>
      </c>
      <c r="D202" s="17">
        <v>3</v>
      </c>
    </row>
    <row r="203" spans="1:4" x14ac:dyDescent="0.25">
      <c r="A203" s="17" t="s">
        <v>8219</v>
      </c>
      <c r="B203" s="17">
        <v>337</v>
      </c>
      <c r="C203" s="17" t="s">
        <v>8221</v>
      </c>
      <c r="D203" s="17">
        <v>2</v>
      </c>
    </row>
    <row r="204" spans="1:4" x14ac:dyDescent="0.25">
      <c r="A204" s="17" t="s">
        <v>8219</v>
      </c>
      <c r="B204" s="17">
        <v>186</v>
      </c>
      <c r="C204" s="17" t="s">
        <v>8221</v>
      </c>
      <c r="D204" s="17">
        <v>0</v>
      </c>
    </row>
    <row r="205" spans="1:4" x14ac:dyDescent="0.25">
      <c r="A205" s="17" t="s">
        <v>8219</v>
      </c>
      <c r="B205" s="17">
        <v>58</v>
      </c>
      <c r="C205" s="17" t="s">
        <v>8221</v>
      </c>
      <c r="D205" s="17">
        <v>2</v>
      </c>
    </row>
    <row r="206" spans="1:4" x14ac:dyDescent="0.25">
      <c r="A206" s="17" t="s">
        <v>8219</v>
      </c>
      <c r="B206" s="17">
        <v>82</v>
      </c>
      <c r="C206" s="17" t="s">
        <v>8221</v>
      </c>
      <c r="D206" s="17">
        <v>1</v>
      </c>
    </row>
    <row r="207" spans="1:4" x14ac:dyDescent="0.25">
      <c r="A207" s="17" t="s">
        <v>8219</v>
      </c>
      <c r="B207" s="17">
        <v>736</v>
      </c>
      <c r="C207" s="17" t="s">
        <v>8221</v>
      </c>
      <c r="D207" s="17">
        <v>0</v>
      </c>
    </row>
    <row r="208" spans="1:4" x14ac:dyDescent="0.25">
      <c r="A208" s="17" t="s">
        <v>8219</v>
      </c>
      <c r="B208" s="17">
        <v>1151</v>
      </c>
      <c r="C208" s="17" t="s">
        <v>8221</v>
      </c>
      <c r="D208" s="17">
        <v>1</v>
      </c>
    </row>
    <row r="209" spans="1:4" x14ac:dyDescent="0.25">
      <c r="A209" s="17" t="s">
        <v>8219</v>
      </c>
      <c r="B209" s="17">
        <v>34</v>
      </c>
      <c r="C209" s="17" t="s">
        <v>8221</v>
      </c>
      <c r="D209" s="17">
        <v>0</v>
      </c>
    </row>
    <row r="210" spans="1:4" x14ac:dyDescent="0.25">
      <c r="A210" s="17" t="s">
        <v>8219</v>
      </c>
      <c r="B210" s="17">
        <v>498</v>
      </c>
      <c r="C210" s="17" t="s">
        <v>8221</v>
      </c>
      <c r="D210" s="17">
        <v>5</v>
      </c>
    </row>
    <row r="211" spans="1:4" x14ac:dyDescent="0.25">
      <c r="A211" s="17" t="s">
        <v>8219</v>
      </c>
      <c r="B211" s="17">
        <v>167</v>
      </c>
      <c r="C211" s="17" t="s">
        <v>8221</v>
      </c>
      <c r="D211" s="17">
        <v>1</v>
      </c>
    </row>
    <row r="212" spans="1:4" x14ac:dyDescent="0.25">
      <c r="A212" s="17" t="s">
        <v>8219</v>
      </c>
      <c r="B212" s="17">
        <v>340</v>
      </c>
      <c r="C212" s="17" t="s">
        <v>8221</v>
      </c>
      <c r="D212" s="17">
        <v>1</v>
      </c>
    </row>
    <row r="213" spans="1:4" x14ac:dyDescent="0.25">
      <c r="A213" s="17" t="s">
        <v>8219</v>
      </c>
      <c r="B213" s="17">
        <v>438</v>
      </c>
      <c r="C213" s="17" t="s">
        <v>8221</v>
      </c>
      <c r="D213" s="17">
        <v>2</v>
      </c>
    </row>
    <row r="214" spans="1:4" x14ac:dyDescent="0.25">
      <c r="A214" s="17" t="s">
        <v>8219</v>
      </c>
      <c r="B214" s="17">
        <v>555</v>
      </c>
      <c r="C214" s="17" t="s">
        <v>8221</v>
      </c>
      <c r="D214" s="17">
        <v>0</v>
      </c>
    </row>
    <row r="215" spans="1:4" x14ac:dyDescent="0.25">
      <c r="A215" s="17" t="s">
        <v>8219</v>
      </c>
      <c r="B215" s="17">
        <v>266</v>
      </c>
      <c r="C215" s="17" t="s">
        <v>8221</v>
      </c>
      <c r="D215" s="17">
        <v>9</v>
      </c>
    </row>
    <row r="216" spans="1:4" x14ac:dyDescent="0.25">
      <c r="A216" s="17" t="s">
        <v>8219</v>
      </c>
      <c r="B216" s="17">
        <v>69</v>
      </c>
      <c r="C216" s="17" t="s">
        <v>8221</v>
      </c>
      <c r="D216" s="17">
        <v>4</v>
      </c>
    </row>
    <row r="217" spans="1:4" x14ac:dyDescent="0.25">
      <c r="A217" s="17" t="s">
        <v>8219</v>
      </c>
      <c r="B217" s="17">
        <v>80</v>
      </c>
      <c r="C217" s="17" t="s">
        <v>8221</v>
      </c>
      <c r="D217" s="17">
        <v>4</v>
      </c>
    </row>
    <row r="218" spans="1:4" x14ac:dyDescent="0.25">
      <c r="A218" s="17" t="s">
        <v>8219</v>
      </c>
      <c r="B218" s="17">
        <v>493</v>
      </c>
      <c r="C218" s="17" t="s">
        <v>8221</v>
      </c>
      <c r="D218" s="17">
        <v>1</v>
      </c>
    </row>
    <row r="219" spans="1:4" x14ac:dyDescent="0.25">
      <c r="A219" s="17" t="s">
        <v>8219</v>
      </c>
      <c r="B219" s="17">
        <v>31</v>
      </c>
      <c r="C219" s="17" t="s">
        <v>8221</v>
      </c>
      <c r="D219" s="17">
        <v>1</v>
      </c>
    </row>
    <row r="220" spans="1:4" x14ac:dyDescent="0.25">
      <c r="A220" s="17" t="s">
        <v>8219</v>
      </c>
      <c r="B220" s="17">
        <v>236</v>
      </c>
      <c r="C220" s="17" t="s">
        <v>8221</v>
      </c>
      <c r="D220" s="17">
        <v>7</v>
      </c>
    </row>
    <row r="221" spans="1:4" x14ac:dyDescent="0.25">
      <c r="A221" s="17" t="s">
        <v>8219</v>
      </c>
      <c r="B221" s="17">
        <v>89</v>
      </c>
      <c r="C221" s="17" t="s">
        <v>8221</v>
      </c>
      <c r="D221" s="17">
        <v>5</v>
      </c>
    </row>
    <row r="222" spans="1:4" x14ac:dyDescent="0.25">
      <c r="A222" s="17" t="s">
        <v>8219</v>
      </c>
      <c r="B222" s="17">
        <v>299</v>
      </c>
      <c r="C222" s="17" t="s">
        <v>8221</v>
      </c>
      <c r="D222" s="17">
        <v>1</v>
      </c>
    </row>
    <row r="223" spans="1:4" x14ac:dyDescent="0.25">
      <c r="A223" s="17" t="s">
        <v>8219</v>
      </c>
      <c r="B223" s="17">
        <v>55</v>
      </c>
      <c r="C223" s="17" t="s">
        <v>8221</v>
      </c>
      <c r="D223" s="17">
        <v>0</v>
      </c>
    </row>
    <row r="224" spans="1:4" x14ac:dyDescent="0.25">
      <c r="A224" s="17" t="s">
        <v>8219</v>
      </c>
      <c r="B224" s="17">
        <v>325</v>
      </c>
      <c r="C224" s="17" t="s">
        <v>8221</v>
      </c>
      <c r="D224" s="17">
        <v>0</v>
      </c>
    </row>
    <row r="225" spans="1:4" x14ac:dyDescent="0.25">
      <c r="A225" s="17" t="s">
        <v>8219</v>
      </c>
      <c r="B225" s="17">
        <v>524</v>
      </c>
      <c r="C225" s="17" t="s">
        <v>8221</v>
      </c>
      <c r="D225" s="17">
        <v>1</v>
      </c>
    </row>
    <row r="226" spans="1:4" x14ac:dyDescent="0.25">
      <c r="A226" s="17" t="s">
        <v>8219</v>
      </c>
      <c r="B226" s="17">
        <v>285</v>
      </c>
      <c r="C226" s="17" t="s">
        <v>8221</v>
      </c>
      <c r="D226" s="17">
        <v>2</v>
      </c>
    </row>
    <row r="227" spans="1:4" x14ac:dyDescent="0.25">
      <c r="A227" s="17" t="s">
        <v>8219</v>
      </c>
      <c r="B227" s="17">
        <v>179</v>
      </c>
      <c r="C227" s="17" t="s">
        <v>8221</v>
      </c>
      <c r="D227" s="17">
        <v>0</v>
      </c>
    </row>
    <row r="228" spans="1:4" x14ac:dyDescent="0.25">
      <c r="A228" s="17" t="s">
        <v>8219</v>
      </c>
      <c r="B228" s="17">
        <v>188</v>
      </c>
      <c r="C228" s="17" t="s">
        <v>8221</v>
      </c>
      <c r="D228" s="17">
        <v>4</v>
      </c>
    </row>
    <row r="229" spans="1:4" x14ac:dyDescent="0.25">
      <c r="A229" s="17" t="s">
        <v>8219</v>
      </c>
      <c r="B229" s="17">
        <v>379</v>
      </c>
      <c r="C229" s="17" t="s">
        <v>8221</v>
      </c>
      <c r="D229" s="17">
        <v>7</v>
      </c>
    </row>
    <row r="230" spans="1:4" x14ac:dyDescent="0.25">
      <c r="A230" s="17" t="s">
        <v>8219</v>
      </c>
      <c r="B230" s="17">
        <v>119</v>
      </c>
      <c r="C230" s="17" t="s">
        <v>8221</v>
      </c>
      <c r="D230" s="17">
        <v>2</v>
      </c>
    </row>
    <row r="231" spans="1:4" x14ac:dyDescent="0.25">
      <c r="A231" s="17" t="s">
        <v>8219</v>
      </c>
      <c r="B231" s="17">
        <v>167</v>
      </c>
      <c r="C231" s="17" t="s">
        <v>8221</v>
      </c>
      <c r="D231" s="17">
        <v>1</v>
      </c>
    </row>
    <row r="232" spans="1:4" x14ac:dyDescent="0.25">
      <c r="A232" s="17" t="s">
        <v>8219</v>
      </c>
      <c r="B232" s="17">
        <v>221</v>
      </c>
      <c r="C232" s="17" t="s">
        <v>8221</v>
      </c>
      <c r="D232" s="17">
        <v>9</v>
      </c>
    </row>
    <row r="233" spans="1:4" x14ac:dyDescent="0.25">
      <c r="A233" s="17" t="s">
        <v>8219</v>
      </c>
      <c r="B233" s="17">
        <v>964</v>
      </c>
      <c r="C233" s="17" t="s">
        <v>8221</v>
      </c>
      <c r="D233" s="17">
        <v>2</v>
      </c>
    </row>
    <row r="234" spans="1:4" x14ac:dyDescent="0.25">
      <c r="A234" s="17" t="s">
        <v>8219</v>
      </c>
      <c r="B234" s="17">
        <v>286</v>
      </c>
      <c r="C234" s="17" t="s">
        <v>8221</v>
      </c>
      <c r="D234" s="17">
        <v>1</v>
      </c>
    </row>
    <row r="235" spans="1:4" x14ac:dyDescent="0.25">
      <c r="A235" s="17" t="s">
        <v>8219</v>
      </c>
      <c r="B235" s="17">
        <v>613</v>
      </c>
      <c r="C235" s="17" t="s">
        <v>8221</v>
      </c>
      <c r="D235" s="17">
        <v>7</v>
      </c>
    </row>
    <row r="236" spans="1:4" x14ac:dyDescent="0.25">
      <c r="A236" s="17" t="s">
        <v>8219</v>
      </c>
      <c r="B236" s="17">
        <v>29</v>
      </c>
      <c r="C236" s="17" t="s">
        <v>8221</v>
      </c>
      <c r="D236" s="17">
        <v>2</v>
      </c>
    </row>
    <row r="237" spans="1:4" x14ac:dyDescent="0.25">
      <c r="A237" s="17" t="s">
        <v>8219</v>
      </c>
      <c r="B237" s="17">
        <v>165</v>
      </c>
      <c r="C237" s="17" t="s">
        <v>8221</v>
      </c>
      <c r="D237" s="17">
        <v>8</v>
      </c>
    </row>
    <row r="238" spans="1:4" x14ac:dyDescent="0.25">
      <c r="A238" s="17" t="s">
        <v>8219</v>
      </c>
      <c r="B238" s="17">
        <v>97</v>
      </c>
      <c r="C238" s="17" t="s">
        <v>8221</v>
      </c>
      <c r="D238" s="17">
        <v>2</v>
      </c>
    </row>
    <row r="239" spans="1:4" x14ac:dyDescent="0.25">
      <c r="A239" s="17" t="s">
        <v>8219</v>
      </c>
      <c r="B239" s="17">
        <v>303</v>
      </c>
      <c r="C239" s="17" t="s">
        <v>8221</v>
      </c>
      <c r="D239" s="17">
        <v>2</v>
      </c>
    </row>
    <row r="240" spans="1:4" x14ac:dyDescent="0.25">
      <c r="A240" s="17" t="s">
        <v>8219</v>
      </c>
      <c r="B240" s="17">
        <v>267</v>
      </c>
      <c r="C240" s="17" t="s">
        <v>8221</v>
      </c>
      <c r="D240" s="17">
        <v>7</v>
      </c>
    </row>
    <row r="241" spans="1:4" x14ac:dyDescent="0.25">
      <c r="A241" s="17" t="s">
        <v>8219</v>
      </c>
      <c r="B241" s="17">
        <v>302</v>
      </c>
      <c r="C241" s="17" t="s">
        <v>8221</v>
      </c>
      <c r="D241" s="17">
        <v>2</v>
      </c>
    </row>
    <row r="242" spans="1:4" x14ac:dyDescent="0.25">
      <c r="A242" s="17" t="s">
        <v>8219</v>
      </c>
      <c r="B242" s="17">
        <v>87</v>
      </c>
      <c r="C242" s="17" t="s">
        <v>8221</v>
      </c>
      <c r="D242" s="17">
        <v>18</v>
      </c>
    </row>
    <row r="243" spans="1:4" x14ac:dyDescent="0.25">
      <c r="A243" s="17" t="s">
        <v>8219</v>
      </c>
      <c r="B243" s="17">
        <v>354</v>
      </c>
      <c r="C243" s="17" t="s">
        <v>8221</v>
      </c>
      <c r="D243" s="17">
        <v>9</v>
      </c>
    </row>
    <row r="244" spans="1:4" x14ac:dyDescent="0.25">
      <c r="A244" s="17" t="s">
        <v>8219</v>
      </c>
      <c r="B244" s="17">
        <v>86</v>
      </c>
      <c r="C244" s="17" t="s">
        <v>8221</v>
      </c>
      <c r="D244" s="17">
        <v>4</v>
      </c>
    </row>
    <row r="245" spans="1:4" x14ac:dyDescent="0.25">
      <c r="A245" s="17" t="s">
        <v>8219</v>
      </c>
      <c r="B245" s="17">
        <v>26</v>
      </c>
      <c r="C245" s="17" t="s">
        <v>8221</v>
      </c>
      <c r="D245" s="17">
        <v>7</v>
      </c>
    </row>
    <row r="246" spans="1:4" x14ac:dyDescent="0.25">
      <c r="A246" s="17" t="s">
        <v>8219</v>
      </c>
      <c r="B246" s="17">
        <v>113</v>
      </c>
      <c r="C246" s="17" t="s">
        <v>8221</v>
      </c>
      <c r="D246" s="17">
        <v>29</v>
      </c>
    </row>
    <row r="247" spans="1:4" x14ac:dyDescent="0.25">
      <c r="A247" s="17" t="s">
        <v>8219</v>
      </c>
      <c r="B247" s="17">
        <v>65</v>
      </c>
      <c r="C247" s="17" t="s">
        <v>8221</v>
      </c>
      <c r="D247" s="17">
        <v>12</v>
      </c>
    </row>
    <row r="248" spans="1:4" x14ac:dyDescent="0.25">
      <c r="A248" s="17" t="s">
        <v>8219</v>
      </c>
      <c r="B248" s="17">
        <v>134</v>
      </c>
      <c r="C248" s="17" t="s">
        <v>8221</v>
      </c>
      <c r="D248" s="17">
        <v>4</v>
      </c>
    </row>
    <row r="249" spans="1:4" x14ac:dyDescent="0.25">
      <c r="A249" s="17" t="s">
        <v>8219</v>
      </c>
      <c r="B249" s="17">
        <v>119</v>
      </c>
      <c r="C249" s="17" t="s">
        <v>8221</v>
      </c>
      <c r="D249" s="17">
        <v>28</v>
      </c>
    </row>
    <row r="250" spans="1:4" x14ac:dyDescent="0.25">
      <c r="A250" s="17" t="s">
        <v>8219</v>
      </c>
      <c r="B250" s="17">
        <v>159</v>
      </c>
      <c r="C250" s="17" t="s">
        <v>8221</v>
      </c>
      <c r="D250" s="17">
        <v>25</v>
      </c>
    </row>
    <row r="251" spans="1:4" x14ac:dyDescent="0.25">
      <c r="A251" s="17" t="s">
        <v>8219</v>
      </c>
      <c r="B251" s="17">
        <v>167</v>
      </c>
      <c r="C251" s="17" t="s">
        <v>8221</v>
      </c>
      <c r="D251" s="17">
        <v>28</v>
      </c>
    </row>
    <row r="252" spans="1:4" x14ac:dyDescent="0.25">
      <c r="A252" s="17" t="s">
        <v>8219</v>
      </c>
      <c r="B252" s="17">
        <v>43</v>
      </c>
      <c r="C252" s="17" t="s">
        <v>8221</v>
      </c>
      <c r="D252" s="17">
        <v>310</v>
      </c>
    </row>
    <row r="253" spans="1:4" x14ac:dyDescent="0.25">
      <c r="A253" s="17" t="s">
        <v>8219</v>
      </c>
      <c r="B253" s="17">
        <v>1062</v>
      </c>
      <c r="C253" s="17" t="s">
        <v>8221</v>
      </c>
      <c r="D253" s="17">
        <v>15</v>
      </c>
    </row>
    <row r="254" spans="1:4" x14ac:dyDescent="0.25">
      <c r="A254" s="17" t="s">
        <v>8219</v>
      </c>
      <c r="B254" s="17">
        <v>9</v>
      </c>
      <c r="C254" s="17" t="s">
        <v>8221</v>
      </c>
      <c r="D254" s="17">
        <v>215</v>
      </c>
    </row>
    <row r="255" spans="1:4" x14ac:dyDescent="0.25">
      <c r="A255" s="17" t="s">
        <v>8219</v>
      </c>
      <c r="B255" s="17">
        <v>89</v>
      </c>
      <c r="C255" s="17" t="s">
        <v>8221</v>
      </c>
      <c r="D255" s="17">
        <v>3</v>
      </c>
    </row>
    <row r="256" spans="1:4" x14ac:dyDescent="0.25">
      <c r="A256" s="17" t="s">
        <v>8219</v>
      </c>
      <c r="B256" s="17">
        <v>174</v>
      </c>
      <c r="C256" s="17" t="s">
        <v>8221</v>
      </c>
      <c r="D256" s="17">
        <v>2</v>
      </c>
    </row>
    <row r="257" spans="1:4" x14ac:dyDescent="0.25">
      <c r="A257" s="17" t="s">
        <v>8219</v>
      </c>
      <c r="B257" s="17">
        <v>14</v>
      </c>
      <c r="C257" s="17" t="s">
        <v>8221</v>
      </c>
      <c r="D257" s="17">
        <v>26</v>
      </c>
    </row>
    <row r="258" spans="1:4" x14ac:dyDescent="0.25">
      <c r="A258" s="17" t="s">
        <v>8219</v>
      </c>
      <c r="B258" s="17">
        <v>48</v>
      </c>
      <c r="C258" s="17" t="s">
        <v>8221</v>
      </c>
      <c r="D258" s="17">
        <v>24</v>
      </c>
    </row>
    <row r="259" spans="1:4" x14ac:dyDescent="0.25">
      <c r="A259" s="17" t="s">
        <v>8219</v>
      </c>
      <c r="B259" s="17">
        <v>133</v>
      </c>
      <c r="C259" s="17" t="s">
        <v>8221</v>
      </c>
      <c r="D259" s="17">
        <v>96</v>
      </c>
    </row>
    <row r="260" spans="1:4" x14ac:dyDescent="0.25">
      <c r="A260" s="17" t="s">
        <v>8219</v>
      </c>
      <c r="B260" s="17">
        <v>83</v>
      </c>
      <c r="C260" s="17" t="s">
        <v>8221</v>
      </c>
      <c r="D260" s="17">
        <v>17</v>
      </c>
    </row>
    <row r="261" spans="1:4" x14ac:dyDescent="0.25">
      <c r="A261" s="17" t="s">
        <v>8219</v>
      </c>
      <c r="B261" s="17">
        <v>149</v>
      </c>
      <c r="C261" s="17" t="s">
        <v>8221</v>
      </c>
      <c r="D261" s="17">
        <v>94</v>
      </c>
    </row>
    <row r="262" spans="1:4" x14ac:dyDescent="0.25">
      <c r="A262" s="17" t="s">
        <v>8219</v>
      </c>
      <c r="B262" s="17">
        <v>49</v>
      </c>
      <c r="C262" s="17" t="s">
        <v>8221</v>
      </c>
      <c r="D262" s="17">
        <v>129</v>
      </c>
    </row>
    <row r="263" spans="1:4" x14ac:dyDescent="0.25">
      <c r="A263" s="17" t="s">
        <v>8219</v>
      </c>
      <c r="B263" s="17">
        <v>251</v>
      </c>
      <c r="C263" s="17" t="s">
        <v>8221</v>
      </c>
      <c r="D263" s="17">
        <v>1</v>
      </c>
    </row>
    <row r="264" spans="1:4" x14ac:dyDescent="0.25">
      <c r="A264" s="17" t="s">
        <v>8219</v>
      </c>
      <c r="B264" s="17">
        <v>22</v>
      </c>
      <c r="C264" s="17" t="s">
        <v>8221</v>
      </c>
      <c r="D264" s="17">
        <v>4</v>
      </c>
    </row>
    <row r="265" spans="1:4" x14ac:dyDescent="0.25">
      <c r="A265" s="17" t="s">
        <v>8219</v>
      </c>
      <c r="B265" s="17">
        <v>48</v>
      </c>
      <c r="C265" s="17" t="s">
        <v>8221</v>
      </c>
      <c r="D265" s="17">
        <v>3</v>
      </c>
    </row>
    <row r="266" spans="1:4" x14ac:dyDescent="0.25">
      <c r="A266" s="17" t="s">
        <v>8219</v>
      </c>
      <c r="B266" s="17">
        <v>383</v>
      </c>
      <c r="C266" s="17" t="s">
        <v>8221</v>
      </c>
      <c r="D266" s="17">
        <v>135</v>
      </c>
    </row>
    <row r="267" spans="1:4" x14ac:dyDescent="0.25">
      <c r="A267" s="17" t="s">
        <v>8219</v>
      </c>
      <c r="B267" s="17">
        <v>237</v>
      </c>
      <c r="C267" s="17" t="s">
        <v>8221</v>
      </c>
      <c r="D267" s="17">
        <v>10</v>
      </c>
    </row>
    <row r="268" spans="1:4" x14ac:dyDescent="0.25">
      <c r="A268" s="17" t="s">
        <v>8219</v>
      </c>
      <c r="B268" s="17">
        <v>13</v>
      </c>
      <c r="C268" s="17" t="s">
        <v>8221</v>
      </c>
      <c r="D268" s="17">
        <v>0</v>
      </c>
    </row>
    <row r="269" spans="1:4" x14ac:dyDescent="0.25">
      <c r="A269" s="17" t="s">
        <v>8219</v>
      </c>
      <c r="B269" s="17">
        <v>562</v>
      </c>
      <c r="C269" s="17" t="s">
        <v>8221</v>
      </c>
      <c r="D269" s="17">
        <v>6</v>
      </c>
    </row>
    <row r="270" spans="1:4" x14ac:dyDescent="0.25">
      <c r="A270" s="17" t="s">
        <v>8219</v>
      </c>
      <c r="B270" s="17">
        <v>71</v>
      </c>
      <c r="C270" s="17" t="s">
        <v>8221</v>
      </c>
      <c r="D270" s="17">
        <v>36</v>
      </c>
    </row>
    <row r="271" spans="1:4" x14ac:dyDescent="0.25">
      <c r="A271" s="17" t="s">
        <v>8219</v>
      </c>
      <c r="B271" s="17">
        <v>1510</v>
      </c>
      <c r="C271" s="17" t="s">
        <v>8221</v>
      </c>
      <c r="D271" s="17">
        <v>336</v>
      </c>
    </row>
    <row r="272" spans="1:4" x14ac:dyDescent="0.25">
      <c r="A272" s="17" t="s">
        <v>8219</v>
      </c>
      <c r="B272" s="17">
        <v>14</v>
      </c>
      <c r="C272" s="17" t="s">
        <v>8221</v>
      </c>
      <c r="D272" s="17">
        <v>34</v>
      </c>
    </row>
    <row r="273" spans="1:4" x14ac:dyDescent="0.25">
      <c r="A273" s="17" t="s">
        <v>8219</v>
      </c>
      <c r="B273" s="17">
        <v>193</v>
      </c>
      <c r="C273" s="17" t="s">
        <v>8221</v>
      </c>
      <c r="D273" s="17">
        <v>10</v>
      </c>
    </row>
    <row r="274" spans="1:4" x14ac:dyDescent="0.25">
      <c r="A274" s="17" t="s">
        <v>8219</v>
      </c>
      <c r="B274" s="17">
        <v>206</v>
      </c>
      <c r="C274" s="17" t="s">
        <v>8221</v>
      </c>
      <c r="D274" s="17">
        <v>201</v>
      </c>
    </row>
    <row r="275" spans="1:4" x14ac:dyDescent="0.25">
      <c r="A275" s="17" t="s">
        <v>8219</v>
      </c>
      <c r="B275" s="17">
        <v>351</v>
      </c>
      <c r="C275" s="17" t="s">
        <v>8221</v>
      </c>
      <c r="D275" s="17">
        <v>296</v>
      </c>
    </row>
    <row r="276" spans="1:4" x14ac:dyDescent="0.25">
      <c r="A276" s="17" t="s">
        <v>8219</v>
      </c>
      <c r="B276" s="17">
        <v>50</v>
      </c>
      <c r="C276" s="17" t="s">
        <v>8221</v>
      </c>
      <c r="D276" s="17">
        <v>7</v>
      </c>
    </row>
    <row r="277" spans="1:4" x14ac:dyDescent="0.25">
      <c r="A277" s="17" t="s">
        <v>8219</v>
      </c>
      <c r="B277" s="17">
        <v>184</v>
      </c>
      <c r="C277" s="17" t="s">
        <v>8221</v>
      </c>
      <c r="D277" s="17">
        <v>7</v>
      </c>
    </row>
    <row r="278" spans="1:4" x14ac:dyDescent="0.25">
      <c r="A278" s="17" t="s">
        <v>8219</v>
      </c>
      <c r="B278" s="17">
        <v>196</v>
      </c>
      <c r="C278" s="17" t="s">
        <v>8221</v>
      </c>
      <c r="D278" s="17">
        <v>1</v>
      </c>
    </row>
    <row r="279" spans="1:4" x14ac:dyDescent="0.25">
      <c r="A279" s="17" t="s">
        <v>8219</v>
      </c>
      <c r="B279" s="17">
        <v>229</v>
      </c>
      <c r="C279" s="17" t="s">
        <v>8221</v>
      </c>
      <c r="D279" s="17">
        <v>114</v>
      </c>
    </row>
    <row r="280" spans="1:4" x14ac:dyDescent="0.25">
      <c r="A280" s="17" t="s">
        <v>8219</v>
      </c>
      <c r="B280" s="17">
        <v>67</v>
      </c>
      <c r="C280" s="17" t="s">
        <v>8221</v>
      </c>
      <c r="D280" s="17">
        <v>29</v>
      </c>
    </row>
    <row r="281" spans="1:4" x14ac:dyDescent="0.25">
      <c r="A281" s="17" t="s">
        <v>8219</v>
      </c>
      <c r="B281" s="17">
        <v>95</v>
      </c>
      <c r="C281" s="17" t="s">
        <v>8221</v>
      </c>
      <c r="D281" s="17">
        <v>890</v>
      </c>
    </row>
    <row r="282" spans="1:4" x14ac:dyDescent="0.25">
      <c r="A282" s="17" t="s">
        <v>8219</v>
      </c>
      <c r="B282" s="17">
        <v>62</v>
      </c>
      <c r="C282" s="17" t="s">
        <v>8221</v>
      </c>
      <c r="D282" s="17">
        <v>31</v>
      </c>
    </row>
    <row r="283" spans="1:4" x14ac:dyDescent="0.25">
      <c r="A283" s="17" t="s">
        <v>8219</v>
      </c>
      <c r="B283" s="17">
        <v>73</v>
      </c>
      <c r="C283" s="17" t="s">
        <v>8221</v>
      </c>
      <c r="D283" s="17">
        <v>21</v>
      </c>
    </row>
    <row r="284" spans="1:4" x14ac:dyDescent="0.25">
      <c r="A284" s="17" t="s">
        <v>8219</v>
      </c>
      <c r="B284" s="17">
        <v>43</v>
      </c>
      <c r="C284" s="17" t="s">
        <v>8221</v>
      </c>
      <c r="D284" s="17">
        <v>37</v>
      </c>
    </row>
    <row r="285" spans="1:4" x14ac:dyDescent="0.25">
      <c r="A285" s="17" t="s">
        <v>8219</v>
      </c>
      <c r="B285" s="17">
        <v>70</v>
      </c>
      <c r="C285" s="17" t="s">
        <v>8221</v>
      </c>
      <c r="D285" s="17">
        <v>7</v>
      </c>
    </row>
    <row r="286" spans="1:4" x14ac:dyDescent="0.25">
      <c r="A286" s="17" t="s">
        <v>8219</v>
      </c>
      <c r="B286" s="17">
        <v>271</v>
      </c>
      <c r="C286" s="17" t="s">
        <v>8221</v>
      </c>
      <c r="D286" s="17">
        <v>4</v>
      </c>
    </row>
    <row r="287" spans="1:4" x14ac:dyDescent="0.25">
      <c r="A287" s="17" t="s">
        <v>8219</v>
      </c>
      <c r="B287" s="17">
        <v>55</v>
      </c>
      <c r="C287" s="17" t="s">
        <v>8221</v>
      </c>
      <c r="D287" s="17">
        <v>5</v>
      </c>
    </row>
    <row r="288" spans="1:4" x14ac:dyDescent="0.25">
      <c r="A288" s="17" t="s">
        <v>8219</v>
      </c>
      <c r="B288" s="17">
        <v>35</v>
      </c>
      <c r="C288" s="17" t="s">
        <v>8221</v>
      </c>
      <c r="D288" s="17">
        <v>0</v>
      </c>
    </row>
    <row r="289" spans="1:4" x14ac:dyDescent="0.25">
      <c r="A289" s="17" t="s">
        <v>8219</v>
      </c>
      <c r="B289" s="17">
        <v>22</v>
      </c>
      <c r="C289" s="17" t="s">
        <v>8221</v>
      </c>
      <c r="D289" s="17">
        <v>456</v>
      </c>
    </row>
    <row r="290" spans="1:4" x14ac:dyDescent="0.25">
      <c r="A290" s="17" t="s">
        <v>8219</v>
      </c>
      <c r="B290" s="17">
        <v>38</v>
      </c>
      <c r="C290" s="17" t="s">
        <v>8221</v>
      </c>
      <c r="D290" s="17">
        <v>369</v>
      </c>
    </row>
    <row r="291" spans="1:4" x14ac:dyDescent="0.25">
      <c r="A291" s="17" t="s">
        <v>8219</v>
      </c>
      <c r="B291" s="17">
        <v>15</v>
      </c>
      <c r="C291" s="17" t="s">
        <v>8221</v>
      </c>
      <c r="D291" s="17">
        <v>2</v>
      </c>
    </row>
    <row r="292" spans="1:4" x14ac:dyDescent="0.25">
      <c r="A292" s="17" t="s">
        <v>8219</v>
      </c>
      <c r="B292" s="17">
        <v>7</v>
      </c>
      <c r="C292" s="17" t="s">
        <v>8221</v>
      </c>
      <c r="D292" s="17">
        <v>0</v>
      </c>
    </row>
    <row r="293" spans="1:4" x14ac:dyDescent="0.25">
      <c r="A293" s="17" t="s">
        <v>8219</v>
      </c>
      <c r="B293" s="17">
        <v>241</v>
      </c>
      <c r="C293" s="17" t="s">
        <v>8221</v>
      </c>
      <c r="D293" s="17">
        <v>338</v>
      </c>
    </row>
    <row r="294" spans="1:4" x14ac:dyDescent="0.25">
      <c r="A294" s="17" t="s">
        <v>8219</v>
      </c>
      <c r="B294" s="17">
        <v>55</v>
      </c>
      <c r="C294" s="17" t="s">
        <v>8221</v>
      </c>
      <c r="D294" s="17">
        <v>4</v>
      </c>
    </row>
    <row r="295" spans="1:4" x14ac:dyDescent="0.25">
      <c r="A295" s="17" t="s">
        <v>8219</v>
      </c>
      <c r="B295" s="17">
        <v>171</v>
      </c>
      <c r="C295" s="17" t="s">
        <v>8221</v>
      </c>
      <c r="D295" s="17">
        <v>1</v>
      </c>
    </row>
    <row r="296" spans="1:4" x14ac:dyDescent="0.25">
      <c r="A296" s="17" t="s">
        <v>8219</v>
      </c>
      <c r="B296" s="17">
        <v>208</v>
      </c>
      <c r="C296" s="17" t="s">
        <v>8221</v>
      </c>
      <c r="D296" s="17">
        <v>28</v>
      </c>
    </row>
    <row r="297" spans="1:4" x14ac:dyDescent="0.25">
      <c r="A297" s="17" t="s">
        <v>8219</v>
      </c>
      <c r="B297" s="17">
        <v>21</v>
      </c>
      <c r="C297" s="17" t="s">
        <v>8221</v>
      </c>
      <c r="D297" s="17">
        <v>12</v>
      </c>
    </row>
    <row r="298" spans="1:4" x14ac:dyDescent="0.25">
      <c r="A298" s="17" t="s">
        <v>8219</v>
      </c>
      <c r="B298" s="17">
        <v>25</v>
      </c>
      <c r="C298" s="17" t="s">
        <v>8221</v>
      </c>
      <c r="D298" s="17">
        <v>16</v>
      </c>
    </row>
    <row r="299" spans="1:4" x14ac:dyDescent="0.25">
      <c r="A299" s="17" t="s">
        <v>8219</v>
      </c>
      <c r="B299" s="17">
        <v>52</v>
      </c>
      <c r="C299" s="17" t="s">
        <v>8221</v>
      </c>
      <c r="D299" s="17">
        <v>4</v>
      </c>
    </row>
    <row r="300" spans="1:4" x14ac:dyDescent="0.25">
      <c r="A300" s="17" t="s">
        <v>8219</v>
      </c>
      <c r="B300" s="17">
        <v>104</v>
      </c>
      <c r="C300" s="17" t="s">
        <v>8221</v>
      </c>
      <c r="D300" s="17">
        <v>4</v>
      </c>
    </row>
    <row r="301" spans="1:4" x14ac:dyDescent="0.25">
      <c r="A301" s="17" t="s">
        <v>8219</v>
      </c>
      <c r="B301" s="17">
        <v>73</v>
      </c>
      <c r="C301" s="17" t="s">
        <v>8221</v>
      </c>
      <c r="D301" s="17">
        <v>10</v>
      </c>
    </row>
    <row r="302" spans="1:4" x14ac:dyDescent="0.25">
      <c r="A302" s="17" t="s">
        <v>8219</v>
      </c>
      <c r="B302" s="17">
        <v>34</v>
      </c>
      <c r="C302" s="17" t="s">
        <v>8221</v>
      </c>
      <c r="D302" s="17">
        <v>0</v>
      </c>
    </row>
    <row r="303" spans="1:4" x14ac:dyDescent="0.25">
      <c r="A303" s="17" t="s">
        <v>8219</v>
      </c>
      <c r="B303" s="17">
        <v>56</v>
      </c>
      <c r="C303" s="17" t="s">
        <v>8221</v>
      </c>
      <c r="D303" s="17">
        <v>6</v>
      </c>
    </row>
    <row r="304" spans="1:4" x14ac:dyDescent="0.25">
      <c r="A304" s="17" t="s">
        <v>8219</v>
      </c>
      <c r="B304" s="17">
        <v>31</v>
      </c>
      <c r="C304" s="17" t="s">
        <v>8221</v>
      </c>
      <c r="D304" s="17">
        <v>0</v>
      </c>
    </row>
    <row r="305" spans="1:4" x14ac:dyDescent="0.25">
      <c r="A305" s="17" t="s">
        <v>8219</v>
      </c>
      <c r="B305" s="17">
        <v>84</v>
      </c>
      <c r="C305" s="17" t="s">
        <v>8221</v>
      </c>
      <c r="D305" s="17">
        <v>1</v>
      </c>
    </row>
    <row r="306" spans="1:4" x14ac:dyDescent="0.25">
      <c r="A306" s="17" t="s">
        <v>8219</v>
      </c>
      <c r="B306" s="17">
        <v>130</v>
      </c>
      <c r="C306" s="17" t="s">
        <v>8221</v>
      </c>
      <c r="D306" s="17">
        <v>0</v>
      </c>
    </row>
    <row r="307" spans="1:4" x14ac:dyDescent="0.25">
      <c r="A307" s="17" t="s">
        <v>8219</v>
      </c>
      <c r="B307" s="17">
        <v>12</v>
      </c>
      <c r="C307" s="17" t="s">
        <v>8221</v>
      </c>
      <c r="D307" s="17">
        <v>44</v>
      </c>
    </row>
    <row r="308" spans="1:4" x14ac:dyDescent="0.25">
      <c r="A308" s="17" t="s">
        <v>8219</v>
      </c>
      <c r="B308" s="17">
        <v>23</v>
      </c>
      <c r="C308" s="17" t="s">
        <v>8221</v>
      </c>
      <c r="D308" s="17">
        <v>0</v>
      </c>
    </row>
    <row r="309" spans="1:4" x14ac:dyDescent="0.25">
      <c r="A309" s="17" t="s">
        <v>8219</v>
      </c>
      <c r="B309" s="17">
        <v>158</v>
      </c>
      <c r="C309" s="17" t="s">
        <v>8221</v>
      </c>
      <c r="D309" s="17">
        <v>3</v>
      </c>
    </row>
    <row r="310" spans="1:4" x14ac:dyDescent="0.25">
      <c r="A310" s="17" t="s">
        <v>8219</v>
      </c>
      <c r="B310" s="17">
        <v>30</v>
      </c>
      <c r="C310" s="17" t="s">
        <v>8221</v>
      </c>
      <c r="D310" s="17">
        <v>0</v>
      </c>
    </row>
    <row r="311" spans="1:4" x14ac:dyDescent="0.25">
      <c r="A311" s="17" t="s">
        <v>8219</v>
      </c>
      <c r="B311" s="17">
        <v>18</v>
      </c>
      <c r="C311" s="17" t="s">
        <v>8221</v>
      </c>
      <c r="D311" s="17">
        <v>52</v>
      </c>
    </row>
    <row r="312" spans="1:4" x14ac:dyDescent="0.25">
      <c r="A312" s="17" t="s">
        <v>8219</v>
      </c>
      <c r="B312" s="17">
        <v>29</v>
      </c>
      <c r="C312" s="17" t="s">
        <v>8221</v>
      </c>
      <c r="D312" s="17">
        <v>0</v>
      </c>
    </row>
    <row r="313" spans="1:4" x14ac:dyDescent="0.25">
      <c r="A313" s="17" t="s">
        <v>8219</v>
      </c>
      <c r="B313" s="17">
        <v>31</v>
      </c>
      <c r="C313" s="17" t="s">
        <v>8221</v>
      </c>
      <c r="D313" s="17">
        <v>1</v>
      </c>
    </row>
    <row r="314" spans="1:4" x14ac:dyDescent="0.25">
      <c r="A314" s="17" t="s">
        <v>8219</v>
      </c>
      <c r="B314" s="17">
        <v>173</v>
      </c>
      <c r="C314" s="17" t="s">
        <v>8221</v>
      </c>
      <c r="D314" s="17">
        <v>1</v>
      </c>
    </row>
    <row r="315" spans="1:4" x14ac:dyDescent="0.25">
      <c r="A315" s="17" t="s">
        <v>8219</v>
      </c>
      <c r="B315" s="17">
        <v>17</v>
      </c>
      <c r="C315" s="17" t="s">
        <v>8221</v>
      </c>
      <c r="D315" s="17">
        <v>2</v>
      </c>
    </row>
    <row r="316" spans="1:4" x14ac:dyDescent="0.25">
      <c r="A316" s="17" t="s">
        <v>8219</v>
      </c>
      <c r="B316" s="17">
        <v>48</v>
      </c>
      <c r="C316" s="17" t="s">
        <v>8221</v>
      </c>
      <c r="D316" s="17">
        <v>9</v>
      </c>
    </row>
    <row r="317" spans="1:4" x14ac:dyDescent="0.25">
      <c r="A317" s="17" t="s">
        <v>8219</v>
      </c>
      <c r="B317" s="17">
        <v>59</v>
      </c>
      <c r="C317" s="17" t="s">
        <v>8221</v>
      </c>
      <c r="D317" s="17">
        <v>5</v>
      </c>
    </row>
    <row r="318" spans="1:4" x14ac:dyDescent="0.25">
      <c r="A318" s="17" t="s">
        <v>8219</v>
      </c>
      <c r="B318" s="17">
        <v>39</v>
      </c>
      <c r="C318" s="17" t="s">
        <v>8221</v>
      </c>
      <c r="D318" s="17">
        <v>57</v>
      </c>
    </row>
    <row r="319" spans="1:4" x14ac:dyDescent="0.25">
      <c r="A319" s="17" t="s">
        <v>8219</v>
      </c>
      <c r="B319" s="17">
        <v>59</v>
      </c>
      <c r="C319" s="17" t="s">
        <v>8221</v>
      </c>
      <c r="D319" s="17">
        <v>3</v>
      </c>
    </row>
    <row r="320" spans="1:4" x14ac:dyDescent="0.25">
      <c r="A320" s="17" t="s">
        <v>8219</v>
      </c>
      <c r="B320" s="17">
        <v>60</v>
      </c>
      <c r="C320" s="17" t="s">
        <v>8221</v>
      </c>
      <c r="D320" s="17">
        <v>1</v>
      </c>
    </row>
    <row r="321" spans="1:4" x14ac:dyDescent="0.25">
      <c r="A321" s="17" t="s">
        <v>8219</v>
      </c>
      <c r="B321" s="17">
        <v>20</v>
      </c>
      <c r="C321" s="17" t="s">
        <v>8221</v>
      </c>
      <c r="D321" s="17">
        <v>6</v>
      </c>
    </row>
    <row r="322" spans="1:4" x14ac:dyDescent="0.25">
      <c r="A322" s="17" t="s">
        <v>8219</v>
      </c>
      <c r="B322" s="17">
        <v>2</v>
      </c>
      <c r="C322" s="17" t="s">
        <v>8221</v>
      </c>
      <c r="D322" s="17">
        <v>48</v>
      </c>
    </row>
    <row r="323" spans="1:4" x14ac:dyDescent="0.25">
      <c r="A323" s="17" t="s">
        <v>8219</v>
      </c>
      <c r="B323" s="17">
        <v>315</v>
      </c>
      <c r="C323" s="17" t="s">
        <v>8221</v>
      </c>
      <c r="D323" s="17">
        <v>2</v>
      </c>
    </row>
    <row r="324" spans="1:4" x14ac:dyDescent="0.25">
      <c r="A324" s="17" t="s">
        <v>8219</v>
      </c>
      <c r="B324" s="17">
        <v>2174</v>
      </c>
      <c r="C324" s="17" t="s">
        <v>8221</v>
      </c>
      <c r="D324" s="17">
        <v>4</v>
      </c>
    </row>
    <row r="325" spans="1:4" x14ac:dyDescent="0.25">
      <c r="A325" s="17" t="s">
        <v>8219</v>
      </c>
      <c r="B325" s="17">
        <v>152</v>
      </c>
      <c r="C325" s="17" t="s">
        <v>8221</v>
      </c>
      <c r="D325" s="17">
        <v>5</v>
      </c>
    </row>
    <row r="326" spans="1:4" x14ac:dyDescent="0.25">
      <c r="A326" s="17" t="s">
        <v>8219</v>
      </c>
      <c r="B326" s="17">
        <v>1021</v>
      </c>
      <c r="C326" s="17" t="s">
        <v>8221</v>
      </c>
      <c r="D326" s="17">
        <v>79</v>
      </c>
    </row>
    <row r="327" spans="1:4" x14ac:dyDescent="0.25">
      <c r="A327" s="17" t="s">
        <v>8219</v>
      </c>
      <c r="B327" s="17">
        <v>237</v>
      </c>
      <c r="C327" s="17" t="s">
        <v>8221</v>
      </c>
      <c r="D327" s="17">
        <v>2</v>
      </c>
    </row>
    <row r="328" spans="1:4" x14ac:dyDescent="0.25">
      <c r="A328" s="17" t="s">
        <v>8219</v>
      </c>
      <c r="B328" s="17">
        <v>27</v>
      </c>
      <c r="C328" s="17" t="s">
        <v>8221</v>
      </c>
      <c r="D328" s="17">
        <v>11</v>
      </c>
    </row>
    <row r="329" spans="1:4" x14ac:dyDescent="0.25">
      <c r="A329" s="17" t="s">
        <v>8219</v>
      </c>
      <c r="B329" s="17">
        <v>17</v>
      </c>
      <c r="C329" s="17" t="s">
        <v>8221</v>
      </c>
      <c r="D329" s="17">
        <v>11</v>
      </c>
    </row>
    <row r="330" spans="1:4" x14ac:dyDescent="0.25">
      <c r="A330" s="17" t="s">
        <v>8219</v>
      </c>
      <c r="B330" s="17">
        <v>27</v>
      </c>
      <c r="C330" s="17" t="s">
        <v>8221</v>
      </c>
      <c r="D330" s="17">
        <v>1</v>
      </c>
    </row>
    <row r="331" spans="1:4" x14ac:dyDescent="0.25">
      <c r="A331" s="17" t="s">
        <v>8219</v>
      </c>
      <c r="B331" s="17">
        <v>82</v>
      </c>
      <c r="C331" s="17" t="s">
        <v>8221</v>
      </c>
      <c r="D331" s="17">
        <v>3</v>
      </c>
    </row>
    <row r="332" spans="1:4" x14ac:dyDescent="0.25">
      <c r="A332" s="17" t="s">
        <v>8219</v>
      </c>
      <c r="B332" s="17">
        <v>48</v>
      </c>
      <c r="C332" s="17" t="s">
        <v>8221</v>
      </c>
      <c r="D332" s="17">
        <v>5</v>
      </c>
    </row>
    <row r="333" spans="1:4" x14ac:dyDescent="0.25">
      <c r="A333" s="17" t="s">
        <v>8219</v>
      </c>
      <c r="B333" s="17">
        <v>105</v>
      </c>
      <c r="C333" s="17" t="s">
        <v>8221</v>
      </c>
      <c r="D333" s="17">
        <v>12</v>
      </c>
    </row>
    <row r="334" spans="1:4" x14ac:dyDescent="0.25">
      <c r="A334" s="17" t="s">
        <v>8219</v>
      </c>
      <c r="B334" s="17">
        <v>28</v>
      </c>
      <c r="C334" s="17" t="s">
        <v>8221</v>
      </c>
      <c r="D334" s="17">
        <v>2</v>
      </c>
    </row>
    <row r="335" spans="1:4" x14ac:dyDescent="0.25">
      <c r="A335" s="17" t="s">
        <v>8219</v>
      </c>
      <c r="B335" s="17">
        <v>1107</v>
      </c>
      <c r="C335" s="17" t="s">
        <v>8221</v>
      </c>
      <c r="D335" s="17">
        <v>5</v>
      </c>
    </row>
    <row r="336" spans="1:4" x14ac:dyDescent="0.25">
      <c r="A336" s="17" t="s">
        <v>8219</v>
      </c>
      <c r="B336" s="17">
        <v>1013</v>
      </c>
      <c r="C336" s="17" t="s">
        <v>8221</v>
      </c>
      <c r="D336" s="17">
        <v>21</v>
      </c>
    </row>
    <row r="337" spans="1:4" x14ac:dyDescent="0.25">
      <c r="A337" s="17" t="s">
        <v>8219</v>
      </c>
      <c r="B337" s="17">
        <v>274</v>
      </c>
      <c r="C337" s="17" t="s">
        <v>8221</v>
      </c>
      <c r="D337" s="17">
        <v>0</v>
      </c>
    </row>
    <row r="338" spans="1:4" x14ac:dyDescent="0.25">
      <c r="A338" s="17" t="s">
        <v>8219</v>
      </c>
      <c r="B338" s="17">
        <v>87</v>
      </c>
      <c r="C338" s="17" t="s">
        <v>8221</v>
      </c>
      <c r="D338" s="17">
        <v>45</v>
      </c>
    </row>
    <row r="339" spans="1:4" x14ac:dyDescent="0.25">
      <c r="A339" s="17" t="s">
        <v>8219</v>
      </c>
      <c r="B339" s="17">
        <v>99</v>
      </c>
      <c r="C339" s="17" t="s">
        <v>8221</v>
      </c>
      <c r="D339" s="17">
        <v>29</v>
      </c>
    </row>
    <row r="340" spans="1:4" x14ac:dyDescent="0.25">
      <c r="A340" s="17" t="s">
        <v>8219</v>
      </c>
      <c r="B340" s="17">
        <v>276</v>
      </c>
      <c r="C340" s="17" t="s">
        <v>8221</v>
      </c>
      <c r="D340" s="17">
        <v>2</v>
      </c>
    </row>
    <row r="341" spans="1:4" x14ac:dyDescent="0.25">
      <c r="A341" s="17" t="s">
        <v>8219</v>
      </c>
      <c r="B341" s="17">
        <v>21</v>
      </c>
      <c r="C341" s="17" t="s">
        <v>8221</v>
      </c>
      <c r="D341" s="17">
        <v>30</v>
      </c>
    </row>
    <row r="342" spans="1:4" x14ac:dyDescent="0.25">
      <c r="A342" s="17" t="s">
        <v>8219</v>
      </c>
      <c r="B342" s="17">
        <v>41</v>
      </c>
      <c r="C342" s="17" t="s">
        <v>8221</v>
      </c>
      <c r="D342" s="17">
        <v>8</v>
      </c>
    </row>
    <row r="343" spans="1:4" x14ac:dyDescent="0.25">
      <c r="A343" s="17" t="s">
        <v>8219</v>
      </c>
      <c r="B343" s="17">
        <v>119</v>
      </c>
      <c r="C343" s="17" t="s">
        <v>8221</v>
      </c>
      <c r="D343" s="17">
        <v>1</v>
      </c>
    </row>
    <row r="344" spans="1:4" x14ac:dyDescent="0.25">
      <c r="A344" s="17" t="s">
        <v>8219</v>
      </c>
      <c r="B344" s="17">
        <v>153</v>
      </c>
      <c r="C344" s="17" t="s">
        <v>8221</v>
      </c>
      <c r="D344" s="17">
        <v>14</v>
      </c>
    </row>
    <row r="345" spans="1:4" x14ac:dyDescent="0.25">
      <c r="A345" s="17" t="s">
        <v>8219</v>
      </c>
      <c r="B345" s="17">
        <v>100</v>
      </c>
      <c r="C345" s="17" t="s">
        <v>8221</v>
      </c>
      <c r="D345" s="17">
        <v>24</v>
      </c>
    </row>
    <row r="346" spans="1:4" x14ac:dyDescent="0.25">
      <c r="A346" s="17" t="s">
        <v>8219</v>
      </c>
      <c r="B346" s="17">
        <v>143</v>
      </c>
      <c r="C346" s="17" t="s">
        <v>8221</v>
      </c>
      <c r="D346" s="17">
        <v>2</v>
      </c>
    </row>
    <row r="347" spans="1:4" x14ac:dyDescent="0.25">
      <c r="A347" s="17" t="s">
        <v>8219</v>
      </c>
      <c r="B347" s="17">
        <v>140</v>
      </c>
      <c r="C347" s="17" t="s">
        <v>8221</v>
      </c>
      <c r="D347" s="17">
        <v>21</v>
      </c>
    </row>
    <row r="348" spans="1:4" x14ac:dyDescent="0.25">
      <c r="A348" s="17" t="s">
        <v>8219</v>
      </c>
      <c r="B348" s="17">
        <v>35</v>
      </c>
      <c r="C348" s="17" t="s">
        <v>8221</v>
      </c>
      <c r="D348" s="17">
        <v>7</v>
      </c>
    </row>
    <row r="349" spans="1:4" x14ac:dyDescent="0.25">
      <c r="A349" s="17" t="s">
        <v>8219</v>
      </c>
      <c r="B349" s="17">
        <v>149</v>
      </c>
      <c r="C349" s="17" t="s">
        <v>8221</v>
      </c>
      <c r="D349" s="17">
        <v>0</v>
      </c>
    </row>
    <row r="350" spans="1:4" x14ac:dyDescent="0.25">
      <c r="A350" s="17" t="s">
        <v>8219</v>
      </c>
      <c r="B350" s="17">
        <v>130</v>
      </c>
      <c r="C350" s="17" t="s">
        <v>8221</v>
      </c>
      <c r="D350" s="17">
        <v>4</v>
      </c>
    </row>
    <row r="351" spans="1:4" x14ac:dyDescent="0.25">
      <c r="A351" s="17" t="s">
        <v>8219</v>
      </c>
      <c r="B351" s="17">
        <v>120</v>
      </c>
      <c r="C351" s="17" t="s">
        <v>8221</v>
      </c>
      <c r="D351" s="17">
        <v>32</v>
      </c>
    </row>
    <row r="352" spans="1:4" x14ac:dyDescent="0.25">
      <c r="A352" s="17" t="s">
        <v>8219</v>
      </c>
      <c r="B352" s="17">
        <v>265</v>
      </c>
      <c r="C352" s="17" t="s">
        <v>8221</v>
      </c>
      <c r="D352" s="17">
        <v>4</v>
      </c>
    </row>
    <row r="353" spans="1:4" x14ac:dyDescent="0.25">
      <c r="A353" s="17" t="s">
        <v>8219</v>
      </c>
      <c r="B353" s="17">
        <v>71</v>
      </c>
      <c r="C353" s="17" t="s">
        <v>8221</v>
      </c>
      <c r="D353" s="17">
        <v>9</v>
      </c>
    </row>
    <row r="354" spans="1:4" x14ac:dyDescent="0.25">
      <c r="A354" s="17" t="s">
        <v>8219</v>
      </c>
      <c r="B354" s="17">
        <v>13</v>
      </c>
      <c r="C354" s="17" t="s">
        <v>8221</v>
      </c>
      <c r="D354" s="17">
        <v>17</v>
      </c>
    </row>
    <row r="355" spans="1:4" x14ac:dyDescent="0.25">
      <c r="A355" s="17" t="s">
        <v>8219</v>
      </c>
      <c r="B355" s="17">
        <v>169</v>
      </c>
      <c r="C355" s="17" t="s">
        <v>8221</v>
      </c>
      <c r="D355" s="17">
        <v>5</v>
      </c>
    </row>
    <row r="356" spans="1:4" x14ac:dyDescent="0.25">
      <c r="A356" s="17" t="s">
        <v>8219</v>
      </c>
      <c r="B356" s="17">
        <v>57</v>
      </c>
      <c r="C356" s="17" t="s">
        <v>8221</v>
      </c>
      <c r="D356" s="17">
        <v>53</v>
      </c>
    </row>
    <row r="357" spans="1:4" x14ac:dyDescent="0.25">
      <c r="A357" s="17" t="s">
        <v>8219</v>
      </c>
      <c r="B357" s="17">
        <v>229</v>
      </c>
      <c r="C357" s="17" t="s">
        <v>8221</v>
      </c>
      <c r="D357" s="17">
        <v>7</v>
      </c>
    </row>
    <row r="358" spans="1:4" x14ac:dyDescent="0.25">
      <c r="A358" s="17" t="s">
        <v>8219</v>
      </c>
      <c r="B358" s="17">
        <v>108</v>
      </c>
      <c r="C358" s="17" t="s">
        <v>8221</v>
      </c>
      <c r="D358" s="17">
        <v>72</v>
      </c>
    </row>
    <row r="359" spans="1:4" x14ac:dyDescent="0.25">
      <c r="A359" s="17" t="s">
        <v>8219</v>
      </c>
      <c r="B359" s="17">
        <v>108</v>
      </c>
      <c r="C359" s="17" t="s">
        <v>8221</v>
      </c>
      <c r="D359" s="17">
        <v>0</v>
      </c>
    </row>
    <row r="360" spans="1:4" x14ac:dyDescent="0.25">
      <c r="A360" s="17" t="s">
        <v>8219</v>
      </c>
      <c r="B360" s="17">
        <v>41</v>
      </c>
      <c r="C360" s="17" t="s">
        <v>8221</v>
      </c>
      <c r="D360" s="17">
        <v>2</v>
      </c>
    </row>
    <row r="361" spans="1:4" x14ac:dyDescent="0.25">
      <c r="A361" s="17" t="s">
        <v>8219</v>
      </c>
      <c r="B361" s="17">
        <v>139</v>
      </c>
      <c r="C361" s="17" t="s">
        <v>8221</v>
      </c>
      <c r="D361" s="17">
        <v>8</v>
      </c>
    </row>
    <row r="362" spans="1:4" x14ac:dyDescent="0.25">
      <c r="A362" s="17" t="s">
        <v>8219</v>
      </c>
      <c r="B362" s="17">
        <v>19</v>
      </c>
      <c r="C362" s="17" t="s">
        <v>8221</v>
      </c>
      <c r="D362" s="17">
        <v>2</v>
      </c>
    </row>
    <row r="363" spans="1:4" x14ac:dyDescent="0.25">
      <c r="A363" s="17" t="s">
        <v>8219</v>
      </c>
      <c r="B363" s="17">
        <v>94</v>
      </c>
      <c r="C363" s="17" t="s">
        <v>8221</v>
      </c>
      <c r="D363" s="17">
        <v>0</v>
      </c>
    </row>
    <row r="364" spans="1:4" x14ac:dyDescent="0.25">
      <c r="A364" s="17" t="s">
        <v>8219</v>
      </c>
      <c r="B364" s="17">
        <v>23</v>
      </c>
      <c r="C364" s="17" t="s">
        <v>8221</v>
      </c>
      <c r="D364" s="17">
        <v>3</v>
      </c>
    </row>
    <row r="365" spans="1:4" x14ac:dyDescent="0.25">
      <c r="A365" s="17" t="s">
        <v>8219</v>
      </c>
      <c r="B365" s="17">
        <v>15</v>
      </c>
      <c r="C365" s="17" t="s">
        <v>8221</v>
      </c>
      <c r="D365" s="17">
        <v>4</v>
      </c>
    </row>
    <row r="366" spans="1:4" x14ac:dyDescent="0.25">
      <c r="A366" s="17" t="s">
        <v>8219</v>
      </c>
      <c r="B366" s="17">
        <v>62</v>
      </c>
      <c r="C366" s="17" t="s">
        <v>8221</v>
      </c>
      <c r="D366" s="17">
        <v>3</v>
      </c>
    </row>
    <row r="367" spans="1:4" x14ac:dyDescent="0.25">
      <c r="A367" s="17" t="s">
        <v>8219</v>
      </c>
      <c r="B367" s="17">
        <v>74</v>
      </c>
      <c r="C367" s="17" t="s">
        <v>8221</v>
      </c>
      <c r="D367" s="17">
        <v>6</v>
      </c>
    </row>
    <row r="368" spans="1:4" x14ac:dyDescent="0.25">
      <c r="A368" s="17" t="s">
        <v>8219</v>
      </c>
      <c r="B368" s="17">
        <v>97</v>
      </c>
      <c r="C368" s="17" t="s">
        <v>8221</v>
      </c>
      <c r="D368" s="17">
        <v>0</v>
      </c>
    </row>
    <row r="369" spans="1:4" x14ac:dyDescent="0.25">
      <c r="A369" s="17" t="s">
        <v>8219</v>
      </c>
      <c r="B369" s="17">
        <v>55</v>
      </c>
      <c r="C369" s="17" t="s">
        <v>8221</v>
      </c>
      <c r="D369" s="17">
        <v>0</v>
      </c>
    </row>
    <row r="370" spans="1:4" x14ac:dyDescent="0.25">
      <c r="A370" s="17" t="s">
        <v>8219</v>
      </c>
      <c r="B370" s="17">
        <v>44</v>
      </c>
      <c r="C370" s="17" t="s">
        <v>8221</v>
      </c>
      <c r="D370" s="17">
        <v>0</v>
      </c>
    </row>
    <row r="371" spans="1:4" x14ac:dyDescent="0.25">
      <c r="A371" s="17" t="s">
        <v>8219</v>
      </c>
      <c r="B371" s="17">
        <v>110</v>
      </c>
      <c r="C371" s="17" t="s">
        <v>8221</v>
      </c>
      <c r="D371" s="17">
        <v>8</v>
      </c>
    </row>
    <row r="372" spans="1:4" x14ac:dyDescent="0.25">
      <c r="A372" s="17" t="s">
        <v>8219</v>
      </c>
      <c r="B372" s="17">
        <v>59</v>
      </c>
      <c r="C372" s="17" t="s">
        <v>8221</v>
      </c>
      <c r="D372" s="17">
        <v>5</v>
      </c>
    </row>
    <row r="373" spans="1:4" x14ac:dyDescent="0.25">
      <c r="A373" s="17" t="s">
        <v>8219</v>
      </c>
      <c r="B373" s="17">
        <v>62</v>
      </c>
      <c r="C373" s="17" t="s">
        <v>8221</v>
      </c>
      <c r="D373" s="17">
        <v>0</v>
      </c>
    </row>
    <row r="374" spans="1:4" x14ac:dyDescent="0.25">
      <c r="A374" s="17" t="s">
        <v>8219</v>
      </c>
      <c r="B374" s="17">
        <v>105</v>
      </c>
      <c r="C374" s="17" t="s">
        <v>8221</v>
      </c>
      <c r="D374" s="17">
        <v>2</v>
      </c>
    </row>
    <row r="375" spans="1:4" x14ac:dyDescent="0.25">
      <c r="A375" s="17" t="s">
        <v>8219</v>
      </c>
      <c r="B375" s="17">
        <v>26</v>
      </c>
      <c r="C375" s="17" t="s">
        <v>8221</v>
      </c>
      <c r="D375" s="17">
        <v>24</v>
      </c>
    </row>
    <row r="376" spans="1:4" x14ac:dyDescent="0.25">
      <c r="A376" s="17" t="s">
        <v>8219</v>
      </c>
      <c r="B376" s="17">
        <v>49</v>
      </c>
      <c r="C376" s="17" t="s">
        <v>8221</v>
      </c>
      <c r="D376" s="17">
        <v>0</v>
      </c>
    </row>
    <row r="377" spans="1:4" x14ac:dyDescent="0.25">
      <c r="A377" s="17" t="s">
        <v>8219</v>
      </c>
      <c r="B377" s="17">
        <v>68</v>
      </c>
      <c r="C377" s="17" t="s">
        <v>8221</v>
      </c>
      <c r="D377" s="17">
        <v>9</v>
      </c>
    </row>
    <row r="378" spans="1:4" x14ac:dyDescent="0.25">
      <c r="A378" s="17" t="s">
        <v>8219</v>
      </c>
      <c r="B378" s="17">
        <v>22</v>
      </c>
      <c r="C378" s="17" t="s">
        <v>8221</v>
      </c>
      <c r="D378" s="17">
        <v>0</v>
      </c>
    </row>
    <row r="379" spans="1:4" x14ac:dyDescent="0.25">
      <c r="A379" s="17" t="s">
        <v>8219</v>
      </c>
      <c r="B379" s="17">
        <v>18</v>
      </c>
      <c r="C379" s="17" t="s">
        <v>8221</v>
      </c>
      <c r="D379" s="17">
        <v>1</v>
      </c>
    </row>
    <row r="380" spans="1:4" x14ac:dyDescent="0.25">
      <c r="A380" s="17" t="s">
        <v>8219</v>
      </c>
      <c r="B380" s="17">
        <v>19</v>
      </c>
      <c r="C380" s="17" t="s">
        <v>8221</v>
      </c>
      <c r="D380" s="17">
        <v>10</v>
      </c>
    </row>
    <row r="381" spans="1:4" x14ac:dyDescent="0.25">
      <c r="A381" s="17" t="s">
        <v>8219</v>
      </c>
      <c r="B381" s="17">
        <v>99</v>
      </c>
      <c r="C381" s="17" t="s">
        <v>8221</v>
      </c>
      <c r="D381" s="17">
        <v>1</v>
      </c>
    </row>
    <row r="382" spans="1:4" x14ac:dyDescent="0.25">
      <c r="A382" s="17" t="s">
        <v>8219</v>
      </c>
      <c r="B382" s="17">
        <v>27</v>
      </c>
      <c r="C382" s="17" t="s">
        <v>8221</v>
      </c>
      <c r="D382" s="17">
        <v>0</v>
      </c>
    </row>
    <row r="383" spans="1:4" x14ac:dyDescent="0.25">
      <c r="A383" s="17" t="s">
        <v>8219</v>
      </c>
      <c r="B383" s="17">
        <v>25</v>
      </c>
      <c r="C383" s="17" t="s">
        <v>8221</v>
      </c>
      <c r="D383" s="17">
        <v>20</v>
      </c>
    </row>
    <row r="384" spans="1:4" x14ac:dyDescent="0.25">
      <c r="A384" s="17" t="s">
        <v>8219</v>
      </c>
      <c r="B384" s="17">
        <v>14</v>
      </c>
      <c r="C384" s="17" t="s">
        <v>8221</v>
      </c>
      <c r="D384" s="17">
        <v>30</v>
      </c>
    </row>
    <row r="385" spans="1:4" x14ac:dyDescent="0.25">
      <c r="A385" s="17" t="s">
        <v>8219</v>
      </c>
      <c r="B385" s="17">
        <v>35</v>
      </c>
      <c r="C385" s="17" t="s">
        <v>8221</v>
      </c>
      <c r="D385" s="17">
        <v>6</v>
      </c>
    </row>
    <row r="386" spans="1:4" x14ac:dyDescent="0.25">
      <c r="A386" s="17" t="s">
        <v>8219</v>
      </c>
      <c r="B386" s="17">
        <v>10</v>
      </c>
      <c r="C386" s="17" t="s">
        <v>8221</v>
      </c>
      <c r="D386" s="17">
        <v>15</v>
      </c>
    </row>
    <row r="387" spans="1:4" x14ac:dyDescent="0.25">
      <c r="A387" s="17" t="s">
        <v>8219</v>
      </c>
      <c r="B387" s="17">
        <v>29</v>
      </c>
      <c r="C387" s="17" t="s">
        <v>8221</v>
      </c>
      <c r="D387" s="17">
        <v>5</v>
      </c>
    </row>
    <row r="388" spans="1:4" x14ac:dyDescent="0.25">
      <c r="A388" s="17" t="s">
        <v>8219</v>
      </c>
      <c r="B388" s="17">
        <v>44</v>
      </c>
      <c r="C388" s="17" t="s">
        <v>8221</v>
      </c>
      <c r="D388" s="17">
        <v>0</v>
      </c>
    </row>
    <row r="389" spans="1:4" x14ac:dyDescent="0.25">
      <c r="A389" s="17" t="s">
        <v>8219</v>
      </c>
      <c r="B389" s="17">
        <v>17</v>
      </c>
      <c r="C389" s="17" t="s">
        <v>8221</v>
      </c>
      <c r="D389" s="17">
        <v>0</v>
      </c>
    </row>
    <row r="390" spans="1:4" x14ac:dyDescent="0.25">
      <c r="A390" s="17" t="s">
        <v>8219</v>
      </c>
      <c r="B390" s="17">
        <v>34</v>
      </c>
      <c r="C390" s="17" t="s">
        <v>8221</v>
      </c>
      <c r="D390" s="17">
        <v>28</v>
      </c>
    </row>
    <row r="391" spans="1:4" x14ac:dyDescent="0.25">
      <c r="A391" s="17" t="s">
        <v>8219</v>
      </c>
      <c r="B391" s="17">
        <v>14</v>
      </c>
      <c r="C391" s="17" t="s">
        <v>8221</v>
      </c>
      <c r="D391" s="17">
        <v>0</v>
      </c>
    </row>
    <row r="392" spans="1:4" x14ac:dyDescent="0.25">
      <c r="A392" s="17" t="s">
        <v>8219</v>
      </c>
      <c r="B392" s="17">
        <v>156</v>
      </c>
      <c r="C392" s="17" t="s">
        <v>8221</v>
      </c>
      <c r="D392" s="17">
        <v>5</v>
      </c>
    </row>
    <row r="393" spans="1:4" x14ac:dyDescent="0.25">
      <c r="A393" s="17" t="s">
        <v>8219</v>
      </c>
      <c r="B393" s="17">
        <v>128</v>
      </c>
      <c r="C393" s="17" t="s">
        <v>8221</v>
      </c>
      <c r="D393" s="17">
        <v>7</v>
      </c>
    </row>
    <row r="394" spans="1:4" x14ac:dyDescent="0.25">
      <c r="A394" s="17" t="s">
        <v>8219</v>
      </c>
      <c r="B394" s="17">
        <v>60</v>
      </c>
      <c r="C394" s="17" t="s">
        <v>8221</v>
      </c>
      <c r="D394" s="17">
        <v>30</v>
      </c>
    </row>
    <row r="395" spans="1:4" x14ac:dyDescent="0.25">
      <c r="A395" s="17" t="s">
        <v>8219</v>
      </c>
      <c r="B395" s="17">
        <v>32</v>
      </c>
      <c r="C395" s="17" t="s">
        <v>8221</v>
      </c>
      <c r="D395" s="17">
        <v>2</v>
      </c>
    </row>
    <row r="396" spans="1:4" x14ac:dyDescent="0.25">
      <c r="A396" s="17" t="s">
        <v>8219</v>
      </c>
      <c r="B396" s="17">
        <v>53</v>
      </c>
      <c r="C396" s="17" t="s">
        <v>8221</v>
      </c>
      <c r="D396" s="17">
        <v>30</v>
      </c>
    </row>
    <row r="397" spans="1:4" x14ac:dyDescent="0.25">
      <c r="A397" s="17" t="s">
        <v>8219</v>
      </c>
      <c r="B397" s="17">
        <v>184</v>
      </c>
      <c r="C397" s="17" t="s">
        <v>8221</v>
      </c>
      <c r="D397" s="17">
        <v>2</v>
      </c>
    </row>
    <row r="398" spans="1:4" x14ac:dyDescent="0.25">
      <c r="A398" s="17" t="s">
        <v>8219</v>
      </c>
      <c r="B398" s="17">
        <v>90</v>
      </c>
      <c r="C398" s="17" t="s">
        <v>8221</v>
      </c>
      <c r="D398" s="17">
        <v>0</v>
      </c>
    </row>
    <row r="399" spans="1:4" x14ac:dyDescent="0.25">
      <c r="A399" s="17" t="s">
        <v>8219</v>
      </c>
      <c r="B399" s="17">
        <v>71</v>
      </c>
      <c r="C399" s="17" t="s">
        <v>8221</v>
      </c>
      <c r="D399" s="17">
        <v>2</v>
      </c>
    </row>
    <row r="400" spans="1:4" x14ac:dyDescent="0.25">
      <c r="A400" s="17" t="s">
        <v>8219</v>
      </c>
      <c r="B400" s="17">
        <v>87</v>
      </c>
      <c r="C400" s="17" t="s">
        <v>8221</v>
      </c>
      <c r="D400" s="17">
        <v>1</v>
      </c>
    </row>
    <row r="401" spans="1:4" x14ac:dyDescent="0.25">
      <c r="A401" s="17" t="s">
        <v>8219</v>
      </c>
      <c r="B401" s="17">
        <v>28</v>
      </c>
      <c r="C401" s="17" t="s">
        <v>8221</v>
      </c>
      <c r="D401" s="17">
        <v>2</v>
      </c>
    </row>
    <row r="402" spans="1:4" x14ac:dyDescent="0.25">
      <c r="A402" s="17" t="s">
        <v>8219</v>
      </c>
      <c r="B402" s="17">
        <v>56</v>
      </c>
      <c r="C402" s="17" t="s">
        <v>8221</v>
      </c>
      <c r="D402" s="17">
        <v>14</v>
      </c>
    </row>
    <row r="403" spans="1:4" x14ac:dyDescent="0.25">
      <c r="A403" s="17" t="s">
        <v>8219</v>
      </c>
      <c r="B403" s="17">
        <v>51</v>
      </c>
      <c r="C403" s="17" t="s">
        <v>8221</v>
      </c>
      <c r="D403" s="17">
        <v>31</v>
      </c>
    </row>
    <row r="404" spans="1:4" x14ac:dyDescent="0.25">
      <c r="A404" s="17" t="s">
        <v>8219</v>
      </c>
      <c r="B404" s="17">
        <v>75</v>
      </c>
      <c r="C404" s="17" t="s">
        <v>8221</v>
      </c>
      <c r="D404" s="17">
        <v>16</v>
      </c>
    </row>
    <row r="405" spans="1:4" x14ac:dyDescent="0.25">
      <c r="A405" s="17" t="s">
        <v>8219</v>
      </c>
      <c r="B405" s="17">
        <v>38</v>
      </c>
      <c r="C405" s="17" t="s">
        <v>8221</v>
      </c>
      <c r="D405" s="17">
        <v>12</v>
      </c>
    </row>
    <row r="406" spans="1:4" x14ac:dyDescent="0.25">
      <c r="A406" s="17" t="s">
        <v>8219</v>
      </c>
      <c r="B406" s="17">
        <v>18</v>
      </c>
      <c r="C406" s="17" t="s">
        <v>8221</v>
      </c>
      <c r="D406" s="17">
        <v>96</v>
      </c>
    </row>
    <row r="407" spans="1:4" x14ac:dyDescent="0.25">
      <c r="A407" s="17" t="s">
        <v>8219</v>
      </c>
      <c r="B407" s="17">
        <v>54</v>
      </c>
      <c r="C407" s="17" t="s">
        <v>8221</v>
      </c>
      <c r="D407" s="17">
        <v>16</v>
      </c>
    </row>
    <row r="408" spans="1:4" x14ac:dyDescent="0.25">
      <c r="A408" s="17" t="s">
        <v>8219</v>
      </c>
      <c r="B408" s="17">
        <v>71</v>
      </c>
      <c r="C408" s="17" t="s">
        <v>8221</v>
      </c>
      <c r="D408" s="17">
        <v>5</v>
      </c>
    </row>
    <row r="409" spans="1:4" x14ac:dyDescent="0.25">
      <c r="A409" s="17" t="s">
        <v>8219</v>
      </c>
      <c r="B409" s="17">
        <v>57</v>
      </c>
      <c r="C409" s="17" t="s">
        <v>8221</v>
      </c>
      <c r="D409" s="17">
        <v>0</v>
      </c>
    </row>
    <row r="410" spans="1:4" x14ac:dyDescent="0.25">
      <c r="A410" s="17" t="s">
        <v>8219</v>
      </c>
      <c r="B410" s="17">
        <v>43</v>
      </c>
      <c r="C410" s="17" t="s">
        <v>8221</v>
      </c>
      <c r="D410" s="17">
        <v>8</v>
      </c>
    </row>
    <row r="411" spans="1:4" x14ac:dyDescent="0.25">
      <c r="A411" s="17" t="s">
        <v>8219</v>
      </c>
      <c r="B411" s="17">
        <v>52</v>
      </c>
      <c r="C411" s="17" t="s">
        <v>8221</v>
      </c>
      <c r="D411" s="17">
        <v>7</v>
      </c>
    </row>
    <row r="412" spans="1:4" x14ac:dyDescent="0.25">
      <c r="A412" s="17" t="s">
        <v>8219</v>
      </c>
      <c r="B412" s="17">
        <v>27</v>
      </c>
      <c r="C412" s="17" t="s">
        <v>8221</v>
      </c>
      <c r="D412" s="17">
        <v>24</v>
      </c>
    </row>
    <row r="413" spans="1:4" x14ac:dyDescent="0.25">
      <c r="A413" s="17" t="s">
        <v>8219</v>
      </c>
      <c r="B413" s="17">
        <v>12</v>
      </c>
      <c r="C413" s="17" t="s">
        <v>8221</v>
      </c>
      <c r="D413" s="17">
        <v>121</v>
      </c>
    </row>
    <row r="414" spans="1:4" x14ac:dyDescent="0.25">
      <c r="A414" s="17" t="s">
        <v>8219</v>
      </c>
      <c r="B414" s="17">
        <v>33</v>
      </c>
      <c r="C414" s="17" t="s">
        <v>8221</v>
      </c>
      <c r="D414" s="17">
        <v>196</v>
      </c>
    </row>
    <row r="415" spans="1:4" x14ac:dyDescent="0.25">
      <c r="A415" s="17" t="s">
        <v>8219</v>
      </c>
      <c r="B415" s="17">
        <v>96</v>
      </c>
      <c r="C415" s="17" t="s">
        <v>8221</v>
      </c>
      <c r="D415" s="17">
        <v>5</v>
      </c>
    </row>
    <row r="416" spans="1:4" x14ac:dyDescent="0.25">
      <c r="A416" s="17" t="s">
        <v>8219</v>
      </c>
      <c r="B416" s="17">
        <v>28</v>
      </c>
      <c r="C416" s="17" t="s">
        <v>8221</v>
      </c>
      <c r="D416" s="17">
        <v>73</v>
      </c>
    </row>
    <row r="417" spans="1:4" x14ac:dyDescent="0.25">
      <c r="A417" s="17" t="s">
        <v>8219</v>
      </c>
      <c r="B417" s="17">
        <v>43</v>
      </c>
      <c r="C417" s="17" t="s">
        <v>8221</v>
      </c>
      <c r="D417" s="17">
        <v>93</v>
      </c>
    </row>
    <row r="418" spans="1:4" x14ac:dyDescent="0.25">
      <c r="A418" s="17" t="s">
        <v>8219</v>
      </c>
      <c r="B418" s="17">
        <v>205</v>
      </c>
      <c r="C418" s="17" t="s">
        <v>8221</v>
      </c>
      <c r="D418" s="17">
        <v>17</v>
      </c>
    </row>
    <row r="419" spans="1:4" x14ac:dyDescent="0.25">
      <c r="A419" s="17" t="s">
        <v>8219</v>
      </c>
      <c r="B419" s="17">
        <v>23</v>
      </c>
      <c r="C419" s="17" t="s">
        <v>8221</v>
      </c>
      <c r="D419" s="17">
        <v>7</v>
      </c>
    </row>
    <row r="420" spans="1:4" x14ac:dyDescent="0.25">
      <c r="A420" s="17" t="s">
        <v>8219</v>
      </c>
      <c r="B420" s="17">
        <v>19</v>
      </c>
      <c r="C420" s="17" t="s">
        <v>8221</v>
      </c>
      <c r="D420" s="17">
        <v>17</v>
      </c>
    </row>
    <row r="421" spans="1:4" x14ac:dyDescent="0.25">
      <c r="A421" s="17" t="s">
        <v>8219</v>
      </c>
      <c r="B421" s="17">
        <v>14</v>
      </c>
      <c r="C421" s="17" t="s">
        <v>8221</v>
      </c>
      <c r="D421" s="17">
        <v>171</v>
      </c>
    </row>
    <row r="422" spans="1:4" x14ac:dyDescent="0.25">
      <c r="A422" s="17" t="s">
        <v>8219</v>
      </c>
      <c r="B422" s="17">
        <v>38</v>
      </c>
      <c r="C422" s="17" t="s">
        <v>8221</v>
      </c>
      <c r="D422" s="17">
        <v>188</v>
      </c>
    </row>
    <row r="423" spans="1:4" x14ac:dyDescent="0.25">
      <c r="A423" s="17" t="s">
        <v>8219</v>
      </c>
      <c r="B423" s="17">
        <v>78</v>
      </c>
      <c r="C423" s="17" t="s">
        <v>8221</v>
      </c>
      <c r="D423" s="17">
        <v>110</v>
      </c>
    </row>
    <row r="424" spans="1:4" x14ac:dyDescent="0.25">
      <c r="A424" s="17" t="s">
        <v>8219</v>
      </c>
      <c r="B424" s="17">
        <v>69</v>
      </c>
      <c r="C424" s="17" t="s">
        <v>8221</v>
      </c>
      <c r="D424" s="17">
        <v>37</v>
      </c>
    </row>
    <row r="425" spans="1:4" x14ac:dyDescent="0.25">
      <c r="A425" s="17" t="s">
        <v>8219</v>
      </c>
      <c r="B425" s="17">
        <v>33</v>
      </c>
      <c r="C425" s="17" t="s">
        <v>8221</v>
      </c>
      <c r="D425" s="17">
        <v>9</v>
      </c>
    </row>
    <row r="426" spans="1:4" x14ac:dyDescent="0.25">
      <c r="A426" s="17" t="s">
        <v>8219</v>
      </c>
      <c r="B426" s="17">
        <v>54</v>
      </c>
      <c r="C426" s="17" t="s">
        <v>8221</v>
      </c>
      <c r="D426" s="17">
        <v>29</v>
      </c>
    </row>
    <row r="427" spans="1:4" x14ac:dyDescent="0.25">
      <c r="A427" s="17" t="s">
        <v>8219</v>
      </c>
      <c r="B427" s="17">
        <v>99</v>
      </c>
      <c r="C427" s="17" t="s">
        <v>8221</v>
      </c>
      <c r="D427" s="17">
        <v>6</v>
      </c>
    </row>
    <row r="428" spans="1:4" x14ac:dyDescent="0.25">
      <c r="A428" s="17" t="s">
        <v>8219</v>
      </c>
      <c r="B428" s="17">
        <v>49</v>
      </c>
      <c r="C428" s="17" t="s">
        <v>8221</v>
      </c>
      <c r="D428" s="17">
        <v>30</v>
      </c>
    </row>
    <row r="429" spans="1:4" x14ac:dyDescent="0.25">
      <c r="A429" s="17" t="s">
        <v>8219</v>
      </c>
      <c r="B429" s="17">
        <v>11</v>
      </c>
      <c r="C429" s="17" t="s">
        <v>8221</v>
      </c>
      <c r="D429" s="17">
        <v>81</v>
      </c>
    </row>
    <row r="430" spans="1:4" x14ac:dyDescent="0.25">
      <c r="A430" s="17" t="s">
        <v>8219</v>
      </c>
      <c r="B430" s="17">
        <v>38</v>
      </c>
      <c r="C430" s="17" t="s">
        <v>8221</v>
      </c>
      <c r="D430" s="17">
        <v>4</v>
      </c>
    </row>
    <row r="431" spans="1:4" x14ac:dyDescent="0.25">
      <c r="A431" s="17" t="s">
        <v>8219</v>
      </c>
      <c r="B431" s="17">
        <v>16</v>
      </c>
      <c r="C431" s="17" t="s">
        <v>8221</v>
      </c>
      <c r="D431" s="17">
        <v>11</v>
      </c>
    </row>
    <row r="432" spans="1:4" x14ac:dyDescent="0.25">
      <c r="A432" s="17" t="s">
        <v>8219</v>
      </c>
      <c r="B432" s="17">
        <v>32</v>
      </c>
      <c r="C432" s="17" t="s">
        <v>8221</v>
      </c>
      <c r="D432" s="17">
        <v>14</v>
      </c>
    </row>
    <row r="433" spans="1:4" x14ac:dyDescent="0.25">
      <c r="A433" s="17" t="s">
        <v>8219</v>
      </c>
      <c r="B433" s="17">
        <v>20</v>
      </c>
      <c r="C433" s="17" t="s">
        <v>8221</v>
      </c>
      <c r="D433" s="17">
        <v>5</v>
      </c>
    </row>
    <row r="434" spans="1:4" x14ac:dyDescent="0.25">
      <c r="A434" s="17" t="s">
        <v>8219</v>
      </c>
      <c r="B434" s="17">
        <v>154</v>
      </c>
      <c r="C434" s="17" t="s">
        <v>8221</v>
      </c>
      <c r="D434" s="17">
        <v>45</v>
      </c>
    </row>
    <row r="435" spans="1:4" x14ac:dyDescent="0.25">
      <c r="A435" s="17" t="s">
        <v>8219</v>
      </c>
      <c r="B435" s="17">
        <v>41</v>
      </c>
      <c r="C435" s="17" t="s">
        <v>8221</v>
      </c>
      <c r="D435" s="17">
        <v>8</v>
      </c>
    </row>
    <row r="436" spans="1:4" x14ac:dyDescent="0.25">
      <c r="A436" s="17" t="s">
        <v>8219</v>
      </c>
      <c r="B436" s="17">
        <v>75</v>
      </c>
      <c r="C436" s="17" t="s">
        <v>8221</v>
      </c>
      <c r="D436" s="17">
        <v>3</v>
      </c>
    </row>
    <row r="437" spans="1:4" x14ac:dyDescent="0.25">
      <c r="A437" s="17" t="s">
        <v>8219</v>
      </c>
      <c r="B437" s="17">
        <v>40</v>
      </c>
      <c r="C437" s="17" t="s">
        <v>8221</v>
      </c>
      <c r="D437" s="17">
        <v>24</v>
      </c>
    </row>
    <row r="438" spans="1:4" x14ac:dyDescent="0.25">
      <c r="A438" s="17" t="s">
        <v>8219</v>
      </c>
      <c r="B438" s="17">
        <v>46</v>
      </c>
      <c r="C438" s="17" t="s">
        <v>8221</v>
      </c>
      <c r="D438" s="17">
        <v>18</v>
      </c>
    </row>
    <row r="439" spans="1:4" x14ac:dyDescent="0.25">
      <c r="A439" s="17" t="s">
        <v>8219</v>
      </c>
      <c r="B439" s="17">
        <v>62</v>
      </c>
      <c r="C439" s="17" t="s">
        <v>8221</v>
      </c>
      <c r="D439" s="17">
        <v>12</v>
      </c>
    </row>
    <row r="440" spans="1:4" x14ac:dyDescent="0.25">
      <c r="A440" s="17" t="s">
        <v>8219</v>
      </c>
      <c r="B440" s="17">
        <v>61</v>
      </c>
      <c r="C440" s="17" t="s">
        <v>8221</v>
      </c>
      <c r="D440" s="17">
        <v>123</v>
      </c>
    </row>
    <row r="441" spans="1:4" x14ac:dyDescent="0.25">
      <c r="A441" s="17" t="s">
        <v>8219</v>
      </c>
      <c r="B441" s="17">
        <v>96</v>
      </c>
      <c r="C441" s="17" t="s">
        <v>8221</v>
      </c>
      <c r="D441" s="17">
        <v>96</v>
      </c>
    </row>
    <row r="442" spans="1:4" x14ac:dyDescent="0.25">
      <c r="A442" s="17" t="s">
        <v>8219</v>
      </c>
      <c r="B442" s="17">
        <v>190</v>
      </c>
      <c r="C442" s="17" t="s">
        <v>8221</v>
      </c>
      <c r="D442" s="17">
        <v>31</v>
      </c>
    </row>
    <row r="443" spans="1:4" x14ac:dyDescent="0.25">
      <c r="A443" s="17" t="s">
        <v>8219</v>
      </c>
      <c r="B443" s="17">
        <v>94</v>
      </c>
      <c r="C443" s="17" t="s">
        <v>8221</v>
      </c>
      <c r="D443" s="17">
        <v>4</v>
      </c>
    </row>
    <row r="444" spans="1:4" x14ac:dyDescent="0.25">
      <c r="A444" s="17" t="s">
        <v>8219</v>
      </c>
      <c r="B444" s="17">
        <v>39</v>
      </c>
      <c r="C444" s="17" t="s">
        <v>8221</v>
      </c>
      <c r="D444" s="17">
        <v>3</v>
      </c>
    </row>
    <row r="445" spans="1:4" x14ac:dyDescent="0.25">
      <c r="A445" s="17" t="s">
        <v>8219</v>
      </c>
      <c r="B445" s="17">
        <v>127</v>
      </c>
      <c r="C445" s="17" t="s">
        <v>8221</v>
      </c>
      <c r="D445" s="17">
        <v>179</v>
      </c>
    </row>
    <row r="446" spans="1:4" x14ac:dyDescent="0.25">
      <c r="A446" s="17" t="s">
        <v>8219</v>
      </c>
      <c r="B446" s="17">
        <v>159</v>
      </c>
      <c r="C446" s="17" t="s">
        <v>8221</v>
      </c>
      <c r="D446" s="17">
        <v>3</v>
      </c>
    </row>
    <row r="447" spans="1:4" x14ac:dyDescent="0.25">
      <c r="A447" s="17" t="s">
        <v>8219</v>
      </c>
      <c r="B447" s="17">
        <v>177</v>
      </c>
      <c r="C447" s="17" t="s">
        <v>8221</v>
      </c>
      <c r="D447" s="17">
        <v>23</v>
      </c>
    </row>
    <row r="448" spans="1:4" x14ac:dyDescent="0.25">
      <c r="A448" s="17" t="s">
        <v>8219</v>
      </c>
      <c r="B448" s="17">
        <v>47</v>
      </c>
      <c r="C448" s="17" t="s">
        <v>8221</v>
      </c>
      <c r="D448" s="17">
        <v>23</v>
      </c>
    </row>
    <row r="449" spans="1:4" x14ac:dyDescent="0.25">
      <c r="A449" s="17" t="s">
        <v>8219</v>
      </c>
      <c r="B449" s="17">
        <v>1</v>
      </c>
      <c r="C449" s="17" t="s">
        <v>8221</v>
      </c>
      <c r="D449" s="17">
        <v>41</v>
      </c>
    </row>
    <row r="450" spans="1:4" x14ac:dyDescent="0.25">
      <c r="A450" s="17" t="s">
        <v>8219</v>
      </c>
      <c r="B450" s="17">
        <v>16</v>
      </c>
      <c r="C450" s="17" t="s">
        <v>8221</v>
      </c>
      <c r="D450" s="17">
        <v>0</v>
      </c>
    </row>
    <row r="451" spans="1:4" x14ac:dyDescent="0.25">
      <c r="A451" s="17" t="s">
        <v>8219</v>
      </c>
      <c r="B451" s="17">
        <v>115</v>
      </c>
      <c r="C451" s="17" t="s">
        <v>8221</v>
      </c>
      <c r="D451" s="17">
        <v>32</v>
      </c>
    </row>
    <row r="452" spans="1:4" x14ac:dyDescent="0.25">
      <c r="A452" s="17" t="s">
        <v>8219</v>
      </c>
      <c r="B452" s="17">
        <v>133</v>
      </c>
      <c r="C452" s="17" t="s">
        <v>8221</v>
      </c>
      <c r="D452" s="17">
        <v>2</v>
      </c>
    </row>
    <row r="453" spans="1:4" x14ac:dyDescent="0.25">
      <c r="A453" s="17" t="s">
        <v>8219</v>
      </c>
      <c r="B453" s="17">
        <v>70</v>
      </c>
      <c r="C453" s="17" t="s">
        <v>8221</v>
      </c>
      <c r="D453" s="17">
        <v>7</v>
      </c>
    </row>
    <row r="454" spans="1:4" x14ac:dyDescent="0.25">
      <c r="A454" s="17" t="s">
        <v>8219</v>
      </c>
      <c r="B454" s="17">
        <v>62</v>
      </c>
      <c r="C454" s="17" t="s">
        <v>8221</v>
      </c>
      <c r="D454" s="17">
        <v>4</v>
      </c>
    </row>
    <row r="455" spans="1:4" x14ac:dyDescent="0.25">
      <c r="A455" s="17" t="s">
        <v>8219</v>
      </c>
      <c r="B455" s="17">
        <v>10</v>
      </c>
      <c r="C455" s="17" t="s">
        <v>8221</v>
      </c>
      <c r="D455" s="17">
        <v>196</v>
      </c>
    </row>
    <row r="456" spans="1:4" x14ac:dyDescent="0.25">
      <c r="A456" s="17" t="s">
        <v>8219</v>
      </c>
      <c r="B456" s="17">
        <v>499</v>
      </c>
      <c r="C456" s="17" t="s">
        <v>8221</v>
      </c>
      <c r="D456" s="17">
        <v>11</v>
      </c>
    </row>
    <row r="457" spans="1:4" x14ac:dyDescent="0.25">
      <c r="A457" s="17" t="s">
        <v>8219</v>
      </c>
      <c r="B457" s="17">
        <v>47</v>
      </c>
      <c r="C457" s="17" t="s">
        <v>8221</v>
      </c>
      <c r="D457" s="17">
        <v>9</v>
      </c>
    </row>
    <row r="458" spans="1:4" x14ac:dyDescent="0.25">
      <c r="A458" s="17" t="s">
        <v>8219</v>
      </c>
      <c r="B458" s="17">
        <v>28</v>
      </c>
      <c r="C458" s="17" t="s">
        <v>8221</v>
      </c>
      <c r="D458" s="17">
        <v>5</v>
      </c>
    </row>
    <row r="459" spans="1:4" x14ac:dyDescent="0.25">
      <c r="A459" s="17" t="s">
        <v>8219</v>
      </c>
      <c r="B459" s="17">
        <v>24</v>
      </c>
      <c r="C459" s="17" t="s">
        <v>8221</v>
      </c>
      <c r="D459" s="17">
        <v>8</v>
      </c>
    </row>
    <row r="460" spans="1:4" x14ac:dyDescent="0.25">
      <c r="A460" s="17" t="s">
        <v>8219</v>
      </c>
      <c r="B460" s="17">
        <v>76</v>
      </c>
      <c r="C460" s="17" t="s">
        <v>8221</v>
      </c>
      <c r="D460" s="17">
        <v>229</v>
      </c>
    </row>
    <row r="461" spans="1:4" x14ac:dyDescent="0.25">
      <c r="A461" s="17" t="s">
        <v>8219</v>
      </c>
      <c r="B461" s="17">
        <v>98</v>
      </c>
      <c r="C461" s="17" t="s">
        <v>8221</v>
      </c>
      <c r="D461" s="17">
        <v>40</v>
      </c>
    </row>
    <row r="462" spans="1:4" x14ac:dyDescent="0.25">
      <c r="A462" s="17" t="s">
        <v>8219</v>
      </c>
      <c r="B462" s="17">
        <v>30</v>
      </c>
      <c r="C462" s="17" t="s">
        <v>8221</v>
      </c>
      <c r="D462" s="17">
        <v>123</v>
      </c>
    </row>
    <row r="463" spans="1:4" x14ac:dyDescent="0.25">
      <c r="A463" s="17" t="s">
        <v>8219</v>
      </c>
      <c r="B463" s="17">
        <v>478</v>
      </c>
      <c r="C463" s="17" t="s">
        <v>8221</v>
      </c>
      <c r="D463" s="17">
        <v>5</v>
      </c>
    </row>
    <row r="464" spans="1:4" x14ac:dyDescent="0.25">
      <c r="A464" s="17" t="s">
        <v>8219</v>
      </c>
      <c r="B464" s="17">
        <v>74</v>
      </c>
      <c r="C464" s="17" t="s">
        <v>8221</v>
      </c>
      <c r="D464" s="17">
        <v>148</v>
      </c>
    </row>
    <row r="465" spans="1:4" x14ac:dyDescent="0.25">
      <c r="A465" s="17" t="s">
        <v>8219</v>
      </c>
      <c r="B465" s="17">
        <v>131</v>
      </c>
      <c r="C465" s="17" t="s">
        <v>8221</v>
      </c>
      <c r="D465" s="17">
        <v>10</v>
      </c>
    </row>
    <row r="466" spans="1:4" x14ac:dyDescent="0.25">
      <c r="A466" s="17" t="s">
        <v>8219</v>
      </c>
      <c r="B466" s="17">
        <v>61</v>
      </c>
      <c r="C466" s="17" t="s">
        <v>8221</v>
      </c>
      <c r="D466" s="17">
        <v>4</v>
      </c>
    </row>
    <row r="467" spans="1:4" x14ac:dyDescent="0.25">
      <c r="A467" s="17" t="s">
        <v>8219</v>
      </c>
      <c r="B467" s="17">
        <v>1071</v>
      </c>
      <c r="C467" s="17" t="s">
        <v>8221</v>
      </c>
      <c r="D467" s="17">
        <v>21</v>
      </c>
    </row>
    <row r="468" spans="1:4" x14ac:dyDescent="0.25">
      <c r="A468" s="17" t="s">
        <v>8219</v>
      </c>
      <c r="B468" s="17">
        <v>122</v>
      </c>
      <c r="C468" s="17" t="s">
        <v>8221</v>
      </c>
      <c r="D468" s="17">
        <v>2</v>
      </c>
    </row>
    <row r="469" spans="1:4" x14ac:dyDescent="0.25">
      <c r="A469" s="17" t="s">
        <v>8219</v>
      </c>
      <c r="B469" s="17">
        <v>111</v>
      </c>
      <c r="C469" s="17" t="s">
        <v>8221</v>
      </c>
      <c r="D469" s="17">
        <v>0</v>
      </c>
    </row>
    <row r="470" spans="1:4" x14ac:dyDescent="0.25">
      <c r="A470" s="17" t="s">
        <v>8219</v>
      </c>
      <c r="B470" s="17">
        <v>255</v>
      </c>
      <c r="C470" s="17" t="s">
        <v>8221</v>
      </c>
      <c r="D470" s="17">
        <v>4</v>
      </c>
    </row>
    <row r="471" spans="1:4" x14ac:dyDescent="0.25">
      <c r="A471" s="17" t="s">
        <v>8219</v>
      </c>
      <c r="B471" s="17">
        <v>141</v>
      </c>
      <c r="C471" s="17" t="s">
        <v>8221</v>
      </c>
      <c r="D471" s="17">
        <v>1</v>
      </c>
    </row>
    <row r="472" spans="1:4" x14ac:dyDescent="0.25">
      <c r="A472" s="17" t="s">
        <v>8219</v>
      </c>
      <c r="B472" s="17">
        <v>159</v>
      </c>
      <c r="C472" s="17" t="s">
        <v>8221</v>
      </c>
      <c r="D472" s="17">
        <v>30</v>
      </c>
    </row>
    <row r="473" spans="1:4" x14ac:dyDescent="0.25">
      <c r="A473" s="17" t="s">
        <v>8219</v>
      </c>
      <c r="B473" s="17">
        <v>99</v>
      </c>
      <c r="C473" s="17" t="s">
        <v>8221</v>
      </c>
      <c r="D473" s="17">
        <v>3</v>
      </c>
    </row>
    <row r="474" spans="1:4" x14ac:dyDescent="0.25">
      <c r="A474" s="17" t="s">
        <v>8219</v>
      </c>
      <c r="B474" s="17">
        <v>96</v>
      </c>
      <c r="C474" s="17" t="s">
        <v>8221</v>
      </c>
      <c r="D474" s="17">
        <v>975</v>
      </c>
    </row>
    <row r="475" spans="1:4" x14ac:dyDescent="0.25">
      <c r="A475" s="17" t="s">
        <v>8219</v>
      </c>
      <c r="B475" s="17">
        <v>27</v>
      </c>
      <c r="C475" s="17" t="s">
        <v>8221</v>
      </c>
      <c r="D475" s="17">
        <v>167</v>
      </c>
    </row>
    <row r="476" spans="1:4" x14ac:dyDescent="0.25">
      <c r="A476" s="17" t="s">
        <v>8219</v>
      </c>
      <c r="B476" s="17">
        <v>166</v>
      </c>
      <c r="C476" s="17" t="s">
        <v>8221</v>
      </c>
      <c r="D476" s="17">
        <v>5</v>
      </c>
    </row>
    <row r="477" spans="1:4" x14ac:dyDescent="0.25">
      <c r="A477" s="17" t="s">
        <v>8219</v>
      </c>
      <c r="B477" s="17">
        <v>76</v>
      </c>
      <c r="C477" s="17" t="s">
        <v>8221</v>
      </c>
      <c r="D477" s="17">
        <v>18</v>
      </c>
    </row>
    <row r="478" spans="1:4" x14ac:dyDescent="0.25">
      <c r="A478" s="17" t="s">
        <v>8219</v>
      </c>
      <c r="B478" s="17">
        <v>211</v>
      </c>
      <c r="C478" s="17" t="s">
        <v>8221</v>
      </c>
      <c r="D478" s="17">
        <v>98</v>
      </c>
    </row>
    <row r="479" spans="1:4" x14ac:dyDescent="0.25">
      <c r="A479" s="17" t="s">
        <v>8219</v>
      </c>
      <c r="B479" s="17">
        <v>21</v>
      </c>
      <c r="C479" s="17" t="s">
        <v>8221</v>
      </c>
      <c r="D479" s="17">
        <v>4</v>
      </c>
    </row>
    <row r="480" spans="1:4" x14ac:dyDescent="0.25">
      <c r="A480" s="17" t="s">
        <v>8219</v>
      </c>
      <c r="B480" s="17">
        <v>61</v>
      </c>
      <c r="C480" s="17" t="s">
        <v>8221</v>
      </c>
      <c r="D480" s="17">
        <v>3</v>
      </c>
    </row>
    <row r="481" spans="1:4" x14ac:dyDescent="0.25">
      <c r="A481" s="17" t="s">
        <v>8219</v>
      </c>
      <c r="B481" s="17">
        <v>30</v>
      </c>
      <c r="C481" s="17" t="s">
        <v>8221</v>
      </c>
      <c r="D481" s="17">
        <v>1</v>
      </c>
    </row>
    <row r="482" spans="1:4" x14ac:dyDescent="0.25">
      <c r="A482" s="17" t="s">
        <v>8219</v>
      </c>
      <c r="B482" s="17">
        <v>375</v>
      </c>
      <c r="C482" s="17" t="s">
        <v>8221</v>
      </c>
      <c r="D482" s="17">
        <v>0</v>
      </c>
    </row>
    <row r="483" spans="1:4" x14ac:dyDescent="0.25">
      <c r="A483" s="17" t="s">
        <v>8219</v>
      </c>
      <c r="B483" s="17">
        <v>111</v>
      </c>
      <c r="C483" s="17" t="s">
        <v>8221</v>
      </c>
      <c r="D483" s="17">
        <v>9</v>
      </c>
    </row>
    <row r="484" spans="1:4" x14ac:dyDescent="0.25">
      <c r="A484" s="17" t="s">
        <v>8219</v>
      </c>
      <c r="B484" s="17">
        <v>123</v>
      </c>
      <c r="C484" s="17" t="s">
        <v>8221</v>
      </c>
      <c r="D484" s="17">
        <v>2</v>
      </c>
    </row>
    <row r="485" spans="1:4" x14ac:dyDescent="0.25">
      <c r="A485" s="17" t="s">
        <v>8219</v>
      </c>
      <c r="B485" s="17">
        <v>70</v>
      </c>
      <c r="C485" s="17" t="s">
        <v>8221</v>
      </c>
      <c r="D485" s="17">
        <v>0</v>
      </c>
    </row>
    <row r="486" spans="1:4" x14ac:dyDescent="0.25">
      <c r="A486" s="17" t="s">
        <v>8219</v>
      </c>
      <c r="B486" s="17">
        <v>85</v>
      </c>
      <c r="C486" s="17" t="s">
        <v>8221</v>
      </c>
      <c r="D486" s="17">
        <v>147</v>
      </c>
    </row>
    <row r="487" spans="1:4" x14ac:dyDescent="0.25">
      <c r="A487" s="17" t="s">
        <v>8219</v>
      </c>
      <c r="B487" s="17">
        <v>86</v>
      </c>
      <c r="C487" s="17" t="s">
        <v>8221</v>
      </c>
      <c r="D487" s="17">
        <v>49</v>
      </c>
    </row>
    <row r="488" spans="1:4" x14ac:dyDescent="0.25">
      <c r="A488" s="17" t="s">
        <v>8219</v>
      </c>
      <c r="B488" s="17">
        <v>13</v>
      </c>
      <c r="C488" s="17" t="s">
        <v>8221</v>
      </c>
      <c r="D488" s="17">
        <v>1</v>
      </c>
    </row>
    <row r="489" spans="1:4" x14ac:dyDescent="0.25">
      <c r="A489" s="17" t="s">
        <v>8219</v>
      </c>
      <c r="B489" s="17">
        <v>33</v>
      </c>
      <c r="C489" s="17" t="s">
        <v>8221</v>
      </c>
      <c r="D489" s="17">
        <v>2</v>
      </c>
    </row>
    <row r="490" spans="1:4" x14ac:dyDescent="0.25">
      <c r="A490" s="17" t="s">
        <v>8219</v>
      </c>
      <c r="B490" s="17">
        <v>15</v>
      </c>
      <c r="C490" s="17" t="s">
        <v>8221</v>
      </c>
      <c r="D490" s="17">
        <v>7</v>
      </c>
    </row>
    <row r="491" spans="1:4" x14ac:dyDescent="0.25">
      <c r="A491" s="17" t="s">
        <v>8219</v>
      </c>
      <c r="B491" s="17">
        <v>273</v>
      </c>
      <c r="C491" s="17" t="s">
        <v>8221</v>
      </c>
      <c r="D491" s="17">
        <v>4</v>
      </c>
    </row>
    <row r="492" spans="1:4" x14ac:dyDescent="0.25">
      <c r="A492" s="17" t="s">
        <v>8219</v>
      </c>
      <c r="B492" s="17">
        <v>714</v>
      </c>
      <c r="C492" s="17" t="s">
        <v>8221</v>
      </c>
      <c r="D492" s="17">
        <v>27</v>
      </c>
    </row>
    <row r="493" spans="1:4" x14ac:dyDescent="0.25">
      <c r="A493" s="17" t="s">
        <v>8219</v>
      </c>
      <c r="B493" s="17">
        <v>170</v>
      </c>
      <c r="C493" s="17" t="s">
        <v>8221</v>
      </c>
      <c r="D493" s="17">
        <v>94</v>
      </c>
    </row>
    <row r="494" spans="1:4" x14ac:dyDescent="0.25">
      <c r="A494" s="17" t="s">
        <v>8219</v>
      </c>
      <c r="B494" s="17">
        <v>512</v>
      </c>
      <c r="C494" s="17" t="s">
        <v>8221</v>
      </c>
      <c r="D494" s="17">
        <v>29</v>
      </c>
    </row>
    <row r="495" spans="1:4" x14ac:dyDescent="0.25">
      <c r="A495" s="17" t="s">
        <v>8219</v>
      </c>
      <c r="B495" s="17">
        <v>314</v>
      </c>
      <c r="C495" s="17" t="s">
        <v>8221</v>
      </c>
      <c r="D495" s="17">
        <v>7</v>
      </c>
    </row>
    <row r="496" spans="1:4" x14ac:dyDescent="0.25">
      <c r="A496" s="17" t="s">
        <v>8219</v>
      </c>
      <c r="B496" s="17">
        <v>167</v>
      </c>
      <c r="C496" s="17" t="s">
        <v>8221</v>
      </c>
      <c r="D496" s="17">
        <v>22</v>
      </c>
    </row>
    <row r="497" spans="1:4" x14ac:dyDescent="0.25">
      <c r="A497" s="17" t="s">
        <v>8219</v>
      </c>
      <c r="B497" s="17">
        <v>9</v>
      </c>
      <c r="C497" s="17" t="s">
        <v>8221</v>
      </c>
      <c r="D497" s="17">
        <v>1</v>
      </c>
    </row>
    <row r="498" spans="1:4" x14ac:dyDescent="0.25">
      <c r="A498" s="17" t="s">
        <v>8219</v>
      </c>
      <c r="B498" s="17">
        <v>103</v>
      </c>
      <c r="C498" s="17" t="s">
        <v>8221</v>
      </c>
      <c r="D498" s="17">
        <v>10</v>
      </c>
    </row>
    <row r="499" spans="1:4" x14ac:dyDescent="0.25">
      <c r="A499" s="17" t="s">
        <v>8219</v>
      </c>
      <c r="B499" s="17">
        <v>111</v>
      </c>
      <c r="C499" s="17" t="s">
        <v>8221</v>
      </c>
      <c r="D499" s="17">
        <v>6</v>
      </c>
    </row>
    <row r="500" spans="1:4" x14ac:dyDescent="0.25">
      <c r="A500" s="17" t="s">
        <v>8219</v>
      </c>
      <c r="B500" s="17">
        <v>271</v>
      </c>
      <c r="C500" s="17" t="s">
        <v>8221</v>
      </c>
      <c r="D500" s="17">
        <v>24</v>
      </c>
    </row>
    <row r="501" spans="1:4" x14ac:dyDescent="0.25">
      <c r="A501" s="17" t="s">
        <v>8219</v>
      </c>
      <c r="B501" s="17">
        <v>101</v>
      </c>
      <c r="C501" s="17" t="s">
        <v>8221</v>
      </c>
      <c r="D501" s="17">
        <v>15</v>
      </c>
    </row>
    <row r="502" spans="1:4" x14ac:dyDescent="0.25">
      <c r="A502" s="17" t="s">
        <v>8219</v>
      </c>
      <c r="B502" s="17">
        <v>57</v>
      </c>
      <c r="C502" s="17" t="s">
        <v>8221</v>
      </c>
      <c r="D502" s="17">
        <v>37</v>
      </c>
    </row>
    <row r="503" spans="1:4" x14ac:dyDescent="0.25">
      <c r="A503" s="17" t="s">
        <v>8219</v>
      </c>
      <c r="B503" s="17">
        <v>62</v>
      </c>
      <c r="C503" s="17" t="s">
        <v>8221</v>
      </c>
      <c r="D503" s="17">
        <v>20</v>
      </c>
    </row>
    <row r="504" spans="1:4" x14ac:dyDescent="0.25">
      <c r="A504" s="17" t="s">
        <v>8219</v>
      </c>
      <c r="B504" s="17">
        <v>32</v>
      </c>
      <c r="C504" s="17" t="s">
        <v>8221</v>
      </c>
      <c r="D504" s="17">
        <v>7</v>
      </c>
    </row>
    <row r="505" spans="1:4" x14ac:dyDescent="0.25">
      <c r="A505" s="17" t="s">
        <v>8219</v>
      </c>
      <c r="B505" s="17">
        <v>141</v>
      </c>
      <c r="C505" s="17" t="s">
        <v>8221</v>
      </c>
      <c r="D505" s="17">
        <v>0</v>
      </c>
    </row>
    <row r="506" spans="1:4" x14ac:dyDescent="0.25">
      <c r="A506" s="17" t="s">
        <v>8219</v>
      </c>
      <c r="B506" s="17">
        <v>75</v>
      </c>
      <c r="C506" s="17" t="s">
        <v>8221</v>
      </c>
      <c r="D506" s="17">
        <v>21</v>
      </c>
    </row>
    <row r="507" spans="1:4" x14ac:dyDescent="0.25">
      <c r="A507" s="17" t="s">
        <v>8219</v>
      </c>
      <c r="B507" s="17">
        <v>46</v>
      </c>
      <c r="C507" s="17" t="s">
        <v>8221</v>
      </c>
      <c r="D507" s="17">
        <v>3</v>
      </c>
    </row>
    <row r="508" spans="1:4" x14ac:dyDescent="0.25">
      <c r="A508" s="17" t="s">
        <v>8219</v>
      </c>
      <c r="B508" s="17">
        <v>103</v>
      </c>
      <c r="C508" s="17" t="s">
        <v>8221</v>
      </c>
      <c r="D508" s="17">
        <v>11</v>
      </c>
    </row>
    <row r="509" spans="1:4" x14ac:dyDescent="0.25">
      <c r="A509" s="17" t="s">
        <v>8219</v>
      </c>
      <c r="B509" s="17">
        <v>6</v>
      </c>
      <c r="C509" s="17" t="s">
        <v>8221</v>
      </c>
      <c r="D509" s="17">
        <v>1</v>
      </c>
    </row>
    <row r="510" spans="1:4" x14ac:dyDescent="0.25">
      <c r="A510" s="17" t="s">
        <v>8219</v>
      </c>
      <c r="B510" s="17">
        <v>83</v>
      </c>
      <c r="C510" s="17" t="s">
        <v>8221</v>
      </c>
      <c r="D510" s="17">
        <v>312</v>
      </c>
    </row>
    <row r="511" spans="1:4" x14ac:dyDescent="0.25">
      <c r="A511" s="17" t="s">
        <v>8219</v>
      </c>
      <c r="B511" s="17">
        <v>108</v>
      </c>
      <c r="C511" s="17" t="s">
        <v>8221</v>
      </c>
      <c r="D511" s="17">
        <v>1</v>
      </c>
    </row>
    <row r="512" spans="1:4" x14ac:dyDescent="0.25">
      <c r="A512" s="17" t="s">
        <v>8219</v>
      </c>
      <c r="B512" s="17">
        <v>25</v>
      </c>
      <c r="C512" s="17" t="s">
        <v>8221</v>
      </c>
      <c r="D512" s="17">
        <v>3</v>
      </c>
    </row>
    <row r="513" spans="1:4" x14ac:dyDescent="0.25">
      <c r="A513" s="17" t="s">
        <v>8219</v>
      </c>
      <c r="B513" s="17">
        <v>549</v>
      </c>
      <c r="C513" s="17" t="s">
        <v>8221</v>
      </c>
      <c r="D513" s="17">
        <v>4</v>
      </c>
    </row>
    <row r="514" spans="1:4" x14ac:dyDescent="0.25">
      <c r="A514" s="17" t="s">
        <v>8219</v>
      </c>
      <c r="B514" s="17">
        <v>222</v>
      </c>
      <c r="C514" s="17" t="s">
        <v>8221</v>
      </c>
      <c r="D514" s="17">
        <v>10</v>
      </c>
    </row>
    <row r="515" spans="1:4" x14ac:dyDescent="0.25">
      <c r="A515" s="17" t="s">
        <v>8219</v>
      </c>
      <c r="B515" s="17">
        <v>183</v>
      </c>
      <c r="C515" s="17" t="s">
        <v>8221</v>
      </c>
      <c r="D515" s="17">
        <v>8</v>
      </c>
    </row>
    <row r="516" spans="1:4" x14ac:dyDescent="0.25">
      <c r="A516" s="17" t="s">
        <v>8219</v>
      </c>
      <c r="B516" s="17">
        <v>89</v>
      </c>
      <c r="C516" s="17" t="s">
        <v>8221</v>
      </c>
      <c r="D516" s="17">
        <v>3</v>
      </c>
    </row>
    <row r="517" spans="1:4" x14ac:dyDescent="0.25">
      <c r="A517" s="17" t="s">
        <v>8219</v>
      </c>
      <c r="B517" s="17">
        <v>253</v>
      </c>
      <c r="C517" s="17" t="s">
        <v>8221</v>
      </c>
      <c r="D517" s="17">
        <v>1</v>
      </c>
    </row>
    <row r="518" spans="1:4" x14ac:dyDescent="0.25">
      <c r="A518" s="17" t="s">
        <v>8219</v>
      </c>
      <c r="B518" s="17">
        <v>140</v>
      </c>
      <c r="C518" s="17" t="s">
        <v>8221</v>
      </c>
      <c r="D518" s="17">
        <v>0</v>
      </c>
    </row>
    <row r="519" spans="1:4" x14ac:dyDescent="0.25">
      <c r="A519" s="17" t="s">
        <v>8219</v>
      </c>
      <c r="B519" s="17">
        <v>103</v>
      </c>
      <c r="C519" s="17" t="s">
        <v>8221</v>
      </c>
      <c r="D519" s="17">
        <v>5</v>
      </c>
    </row>
    <row r="520" spans="1:4" x14ac:dyDescent="0.25">
      <c r="A520" s="17" t="s">
        <v>8219</v>
      </c>
      <c r="B520" s="17">
        <v>138</v>
      </c>
      <c r="C520" s="17" t="s">
        <v>8221</v>
      </c>
      <c r="D520" s="17">
        <v>0</v>
      </c>
    </row>
    <row r="521" spans="1:4" x14ac:dyDescent="0.25">
      <c r="A521" s="17" t="s">
        <v>8219</v>
      </c>
      <c r="B521" s="17">
        <v>191</v>
      </c>
      <c r="C521" s="17" t="s">
        <v>8221</v>
      </c>
      <c r="D521" s="17">
        <v>3</v>
      </c>
    </row>
    <row r="522" spans="1:4" x14ac:dyDescent="0.25">
      <c r="A522" s="17" t="s">
        <v>8219</v>
      </c>
      <c r="B522" s="17">
        <v>45</v>
      </c>
      <c r="C522" s="17" t="s">
        <v>8221</v>
      </c>
      <c r="D522" s="17">
        <v>7</v>
      </c>
    </row>
    <row r="523" spans="1:4" x14ac:dyDescent="0.25">
      <c r="A523" s="17" t="s">
        <v>8219</v>
      </c>
      <c r="B523" s="17">
        <v>17</v>
      </c>
      <c r="C523" s="17" t="s">
        <v>8221</v>
      </c>
      <c r="D523" s="17">
        <v>0</v>
      </c>
    </row>
    <row r="524" spans="1:4" x14ac:dyDescent="0.25">
      <c r="A524" s="17" t="s">
        <v>8219</v>
      </c>
      <c r="B524" s="17">
        <v>31</v>
      </c>
      <c r="C524" s="17" t="s">
        <v>8221</v>
      </c>
      <c r="D524" s="17">
        <v>2</v>
      </c>
    </row>
    <row r="525" spans="1:4" x14ac:dyDescent="0.25">
      <c r="A525" s="17" t="s">
        <v>8219</v>
      </c>
      <c r="B525" s="17">
        <v>50</v>
      </c>
      <c r="C525" s="17" t="s">
        <v>8221</v>
      </c>
      <c r="D525" s="17">
        <v>23</v>
      </c>
    </row>
    <row r="526" spans="1:4" x14ac:dyDescent="0.25">
      <c r="A526" s="17" t="s">
        <v>8219</v>
      </c>
      <c r="B526" s="17">
        <v>59</v>
      </c>
      <c r="C526" s="17" t="s">
        <v>8221</v>
      </c>
      <c r="D526" s="17">
        <v>1</v>
      </c>
    </row>
    <row r="527" spans="1:4" x14ac:dyDescent="0.25">
      <c r="A527" s="17" t="s">
        <v>8219</v>
      </c>
      <c r="B527" s="17">
        <v>81</v>
      </c>
      <c r="C527" s="17" t="s">
        <v>8221</v>
      </c>
      <c r="D527" s="17">
        <v>2</v>
      </c>
    </row>
    <row r="528" spans="1:4" x14ac:dyDescent="0.25">
      <c r="A528" s="17" t="s">
        <v>8219</v>
      </c>
      <c r="B528" s="17">
        <v>508</v>
      </c>
      <c r="C528" s="17" t="s">
        <v>8221</v>
      </c>
      <c r="D528" s="17">
        <v>3</v>
      </c>
    </row>
    <row r="529" spans="1:4" x14ac:dyDescent="0.25">
      <c r="A529" s="17" t="s">
        <v>8219</v>
      </c>
      <c r="B529" s="17">
        <v>74</v>
      </c>
      <c r="C529" s="17" t="s">
        <v>8221</v>
      </c>
      <c r="D529" s="17">
        <v>0</v>
      </c>
    </row>
    <row r="530" spans="1:4" x14ac:dyDescent="0.25">
      <c r="A530" s="17" t="s">
        <v>8219</v>
      </c>
      <c r="B530" s="17">
        <v>141</v>
      </c>
      <c r="C530" s="17" t="s">
        <v>8221</v>
      </c>
      <c r="D530" s="17">
        <v>13</v>
      </c>
    </row>
    <row r="531" spans="1:4" x14ac:dyDescent="0.25">
      <c r="A531" s="17" t="s">
        <v>8219</v>
      </c>
      <c r="B531" s="17">
        <v>711</v>
      </c>
      <c r="C531" s="17" t="s">
        <v>8221</v>
      </c>
      <c r="D531" s="17">
        <v>1</v>
      </c>
    </row>
    <row r="532" spans="1:4" x14ac:dyDescent="0.25">
      <c r="A532" s="17" t="s">
        <v>8219</v>
      </c>
      <c r="B532" s="17">
        <v>141</v>
      </c>
      <c r="C532" s="17" t="s">
        <v>8221</v>
      </c>
      <c r="D532" s="17">
        <v>1</v>
      </c>
    </row>
    <row r="533" spans="1:4" x14ac:dyDescent="0.25">
      <c r="A533" s="17" t="s">
        <v>8219</v>
      </c>
      <c r="B533" s="17">
        <v>109</v>
      </c>
      <c r="C533" s="17" t="s">
        <v>8221</v>
      </c>
      <c r="D533" s="17">
        <v>1</v>
      </c>
    </row>
    <row r="534" spans="1:4" x14ac:dyDescent="0.25">
      <c r="A534" s="17" t="s">
        <v>8219</v>
      </c>
      <c r="B534" s="17">
        <v>361</v>
      </c>
      <c r="C534" s="17" t="s">
        <v>8221</v>
      </c>
      <c r="D534" s="17">
        <v>6</v>
      </c>
    </row>
    <row r="535" spans="1:4" x14ac:dyDescent="0.25">
      <c r="A535" s="17" t="s">
        <v>8219</v>
      </c>
      <c r="B535" s="17">
        <v>176</v>
      </c>
      <c r="C535" s="17" t="s">
        <v>8221</v>
      </c>
      <c r="D535" s="17">
        <v>39</v>
      </c>
    </row>
    <row r="536" spans="1:4" x14ac:dyDescent="0.25">
      <c r="A536" s="17" t="s">
        <v>8219</v>
      </c>
      <c r="B536" s="17">
        <v>670</v>
      </c>
      <c r="C536" s="17" t="s">
        <v>8221</v>
      </c>
      <c r="D536" s="17">
        <v>4</v>
      </c>
    </row>
    <row r="537" spans="1:4" x14ac:dyDescent="0.25">
      <c r="A537" s="17" t="s">
        <v>8219</v>
      </c>
      <c r="B537" s="17">
        <v>96</v>
      </c>
      <c r="C537" s="17" t="s">
        <v>8221</v>
      </c>
      <c r="D537" s="17">
        <v>1</v>
      </c>
    </row>
    <row r="538" spans="1:4" x14ac:dyDescent="0.25">
      <c r="A538" s="17" t="s">
        <v>8219</v>
      </c>
      <c r="B538" s="17">
        <v>74</v>
      </c>
      <c r="C538" s="17" t="s">
        <v>8221</v>
      </c>
      <c r="D538" s="17">
        <v>0</v>
      </c>
    </row>
    <row r="539" spans="1:4" x14ac:dyDescent="0.25">
      <c r="A539" s="17" t="s">
        <v>8219</v>
      </c>
      <c r="B539" s="17">
        <v>52</v>
      </c>
      <c r="C539" s="17" t="s">
        <v>8221</v>
      </c>
      <c r="D539" s="17">
        <v>0</v>
      </c>
    </row>
    <row r="540" spans="1:4" x14ac:dyDescent="0.25">
      <c r="A540" s="17" t="s">
        <v>8219</v>
      </c>
      <c r="B540" s="17">
        <v>105</v>
      </c>
      <c r="C540" s="17" t="s">
        <v>8221</v>
      </c>
      <c r="D540" s="17">
        <v>0</v>
      </c>
    </row>
    <row r="541" spans="1:4" x14ac:dyDescent="0.25">
      <c r="A541" s="17" t="s">
        <v>8219</v>
      </c>
      <c r="B541" s="17">
        <v>41</v>
      </c>
      <c r="C541" s="17" t="s">
        <v>8221</v>
      </c>
      <c r="D541" s="17">
        <v>8</v>
      </c>
    </row>
    <row r="542" spans="1:4" x14ac:dyDescent="0.25">
      <c r="A542" s="17" t="s">
        <v>8219</v>
      </c>
      <c r="B542" s="17">
        <v>34</v>
      </c>
      <c r="C542" s="17" t="s">
        <v>8221</v>
      </c>
      <c r="D542" s="17">
        <v>0</v>
      </c>
    </row>
    <row r="543" spans="1:4" x14ac:dyDescent="0.25">
      <c r="A543" s="17" t="s">
        <v>8219</v>
      </c>
      <c r="B543" s="17">
        <v>66</v>
      </c>
      <c r="C543" s="17" t="s">
        <v>8221</v>
      </c>
      <c r="D543" s="17">
        <v>1</v>
      </c>
    </row>
    <row r="544" spans="1:4" x14ac:dyDescent="0.25">
      <c r="A544" s="17" t="s">
        <v>8219</v>
      </c>
      <c r="B544" s="17">
        <v>50</v>
      </c>
      <c r="C544" s="17" t="s">
        <v>8221</v>
      </c>
      <c r="D544" s="17">
        <v>12</v>
      </c>
    </row>
    <row r="545" spans="1:4" x14ac:dyDescent="0.25">
      <c r="A545" s="17" t="s">
        <v>8219</v>
      </c>
      <c r="B545" s="17">
        <v>159</v>
      </c>
      <c r="C545" s="17" t="s">
        <v>8221</v>
      </c>
      <c r="D545" s="17">
        <v>0</v>
      </c>
    </row>
    <row r="546" spans="1:4" x14ac:dyDescent="0.25">
      <c r="A546" s="17" t="s">
        <v>8219</v>
      </c>
      <c r="B546" s="17">
        <v>182</v>
      </c>
      <c r="C546" s="17" t="s">
        <v>8221</v>
      </c>
      <c r="D546" s="17">
        <v>3</v>
      </c>
    </row>
    <row r="547" spans="1:4" x14ac:dyDescent="0.25">
      <c r="A547" s="17" t="s">
        <v>8219</v>
      </c>
      <c r="B547" s="17">
        <v>206</v>
      </c>
      <c r="C547" s="17" t="s">
        <v>8221</v>
      </c>
      <c r="D547" s="17">
        <v>2</v>
      </c>
    </row>
    <row r="548" spans="1:4" x14ac:dyDescent="0.25">
      <c r="A548" s="17" t="s">
        <v>8219</v>
      </c>
      <c r="B548" s="17">
        <v>169</v>
      </c>
      <c r="C548" s="17" t="s">
        <v>8221</v>
      </c>
      <c r="D548" s="17">
        <v>6</v>
      </c>
    </row>
    <row r="549" spans="1:4" x14ac:dyDescent="0.25">
      <c r="A549" s="17" t="s">
        <v>8219</v>
      </c>
      <c r="B549" s="17">
        <v>31</v>
      </c>
      <c r="C549" s="17" t="s">
        <v>8221</v>
      </c>
      <c r="D549" s="17">
        <v>0</v>
      </c>
    </row>
    <row r="550" spans="1:4" x14ac:dyDescent="0.25">
      <c r="A550" s="17" t="s">
        <v>8219</v>
      </c>
      <c r="B550" s="17">
        <v>28</v>
      </c>
      <c r="C550" s="17" t="s">
        <v>8221</v>
      </c>
      <c r="D550" s="17">
        <v>15</v>
      </c>
    </row>
    <row r="551" spans="1:4" x14ac:dyDescent="0.25">
      <c r="A551" s="17" t="s">
        <v>8219</v>
      </c>
      <c r="B551" s="17">
        <v>54</v>
      </c>
      <c r="C551" s="17" t="s">
        <v>8221</v>
      </c>
      <c r="D551" s="17">
        <v>1</v>
      </c>
    </row>
    <row r="552" spans="1:4" x14ac:dyDescent="0.25">
      <c r="A552" s="17" t="s">
        <v>8219</v>
      </c>
      <c r="B552" s="17">
        <v>467</v>
      </c>
      <c r="C552" s="17" t="s">
        <v>8221</v>
      </c>
      <c r="D552" s="17">
        <v>3</v>
      </c>
    </row>
    <row r="553" spans="1:4" x14ac:dyDescent="0.25">
      <c r="A553" s="17" t="s">
        <v>8219</v>
      </c>
      <c r="B553" s="17">
        <v>389</v>
      </c>
      <c r="C553" s="17" t="s">
        <v>8221</v>
      </c>
      <c r="D553" s="17">
        <v>8</v>
      </c>
    </row>
    <row r="554" spans="1:4" x14ac:dyDescent="0.25">
      <c r="A554" s="17" t="s">
        <v>8219</v>
      </c>
      <c r="B554" s="17">
        <v>68</v>
      </c>
      <c r="C554" s="17" t="s">
        <v>8221</v>
      </c>
      <c r="D554" s="17">
        <v>0</v>
      </c>
    </row>
    <row r="555" spans="1:4" x14ac:dyDescent="0.25">
      <c r="A555" s="17" t="s">
        <v>8219</v>
      </c>
      <c r="B555" s="17">
        <v>413</v>
      </c>
      <c r="C555" s="17" t="s">
        <v>8221</v>
      </c>
      <c r="D555" s="17">
        <v>3</v>
      </c>
    </row>
    <row r="556" spans="1:4" x14ac:dyDescent="0.25">
      <c r="A556" s="17" t="s">
        <v>8219</v>
      </c>
      <c r="B556" s="17">
        <v>190</v>
      </c>
      <c r="C556" s="17" t="s">
        <v>8221</v>
      </c>
      <c r="D556" s="17">
        <v>3</v>
      </c>
    </row>
    <row r="557" spans="1:4" x14ac:dyDescent="0.25">
      <c r="A557" s="17" t="s">
        <v>8219</v>
      </c>
      <c r="B557" s="17">
        <v>189</v>
      </c>
      <c r="C557" s="17" t="s">
        <v>8221</v>
      </c>
      <c r="D557" s="17">
        <v>0</v>
      </c>
    </row>
    <row r="558" spans="1:4" x14ac:dyDescent="0.25">
      <c r="A558" s="17" t="s">
        <v>8219</v>
      </c>
      <c r="B558" s="17">
        <v>130</v>
      </c>
      <c r="C558" s="17" t="s">
        <v>8221</v>
      </c>
      <c r="D558" s="17">
        <v>19</v>
      </c>
    </row>
    <row r="559" spans="1:4" x14ac:dyDescent="0.25">
      <c r="A559" s="17" t="s">
        <v>8219</v>
      </c>
      <c r="B559" s="17">
        <v>74</v>
      </c>
      <c r="C559" s="17" t="s">
        <v>8221</v>
      </c>
      <c r="D559" s="17">
        <v>0</v>
      </c>
    </row>
    <row r="560" spans="1:4" x14ac:dyDescent="0.25">
      <c r="A560" s="17" t="s">
        <v>8219</v>
      </c>
      <c r="B560" s="17">
        <v>274</v>
      </c>
      <c r="C560" s="17" t="s">
        <v>8221</v>
      </c>
      <c r="D560" s="17">
        <v>2</v>
      </c>
    </row>
    <row r="561" spans="1:4" x14ac:dyDescent="0.25">
      <c r="A561" s="17" t="s">
        <v>8219</v>
      </c>
      <c r="B561" s="17">
        <v>22</v>
      </c>
      <c r="C561" s="17" t="s">
        <v>8221</v>
      </c>
      <c r="D561" s="17">
        <v>0</v>
      </c>
    </row>
    <row r="562" spans="1:4" x14ac:dyDescent="0.25">
      <c r="A562" s="17" t="s">
        <v>8219</v>
      </c>
      <c r="B562" s="17">
        <v>31</v>
      </c>
      <c r="C562" s="17" t="s">
        <v>8221</v>
      </c>
      <c r="D562" s="17">
        <v>0</v>
      </c>
    </row>
    <row r="563" spans="1:4" x14ac:dyDescent="0.25">
      <c r="A563" s="17" t="s">
        <v>8219</v>
      </c>
      <c r="B563" s="17">
        <v>63</v>
      </c>
      <c r="C563" s="17" t="s">
        <v>8221</v>
      </c>
      <c r="D563" s="17">
        <v>25</v>
      </c>
    </row>
    <row r="564" spans="1:4" x14ac:dyDescent="0.25">
      <c r="A564" s="17" t="s">
        <v>8219</v>
      </c>
      <c r="B564" s="17">
        <v>20</v>
      </c>
      <c r="C564" s="17" t="s">
        <v>8221</v>
      </c>
      <c r="D564" s="17">
        <v>8</v>
      </c>
    </row>
    <row r="565" spans="1:4" x14ac:dyDescent="0.25">
      <c r="A565" s="17" t="s">
        <v>8219</v>
      </c>
      <c r="B565" s="17">
        <v>25</v>
      </c>
      <c r="C565" s="17" t="s">
        <v>8221</v>
      </c>
      <c r="D565" s="17">
        <v>16</v>
      </c>
    </row>
    <row r="566" spans="1:4" x14ac:dyDescent="0.25">
      <c r="A566" s="17" t="s">
        <v>8219</v>
      </c>
      <c r="B566" s="17">
        <v>61</v>
      </c>
      <c r="C566" s="17" t="s">
        <v>8221</v>
      </c>
      <c r="D566" s="17">
        <v>3</v>
      </c>
    </row>
    <row r="567" spans="1:4" x14ac:dyDescent="0.25">
      <c r="A567" s="17" t="s">
        <v>8219</v>
      </c>
      <c r="B567" s="17">
        <v>52</v>
      </c>
      <c r="C567" s="17" t="s">
        <v>8221</v>
      </c>
      <c r="D567" s="17">
        <v>3</v>
      </c>
    </row>
    <row r="568" spans="1:4" x14ac:dyDescent="0.25">
      <c r="A568" s="17" t="s">
        <v>8219</v>
      </c>
      <c r="B568" s="17">
        <v>86</v>
      </c>
      <c r="C568" s="17" t="s">
        <v>8221</v>
      </c>
      <c r="D568" s="17">
        <v>2</v>
      </c>
    </row>
    <row r="569" spans="1:4" x14ac:dyDescent="0.25">
      <c r="A569" s="17" t="s">
        <v>8219</v>
      </c>
      <c r="B569" s="17">
        <v>42</v>
      </c>
      <c r="C569" s="17" t="s">
        <v>8221</v>
      </c>
      <c r="D569" s="17">
        <v>1</v>
      </c>
    </row>
    <row r="570" spans="1:4" x14ac:dyDescent="0.25">
      <c r="A570" s="17" t="s">
        <v>8219</v>
      </c>
      <c r="B570" s="17">
        <v>52</v>
      </c>
      <c r="C570" s="17" t="s">
        <v>8221</v>
      </c>
      <c r="D570" s="17">
        <v>0</v>
      </c>
    </row>
    <row r="571" spans="1:4" x14ac:dyDescent="0.25">
      <c r="A571" s="17" t="s">
        <v>8219</v>
      </c>
      <c r="B571" s="17">
        <v>120</v>
      </c>
      <c r="C571" s="17" t="s">
        <v>8221</v>
      </c>
      <c r="D571" s="17">
        <v>1</v>
      </c>
    </row>
    <row r="572" spans="1:4" x14ac:dyDescent="0.25">
      <c r="A572" s="17" t="s">
        <v>8219</v>
      </c>
      <c r="B572" s="17">
        <v>22</v>
      </c>
      <c r="C572" s="17" t="s">
        <v>8221</v>
      </c>
      <c r="D572" s="17">
        <v>19</v>
      </c>
    </row>
    <row r="573" spans="1:4" x14ac:dyDescent="0.25">
      <c r="A573" s="17" t="s">
        <v>8219</v>
      </c>
      <c r="B573" s="17">
        <v>64</v>
      </c>
      <c r="C573" s="17" t="s">
        <v>8221</v>
      </c>
      <c r="D573" s="17">
        <v>9</v>
      </c>
    </row>
    <row r="574" spans="1:4" x14ac:dyDescent="0.25">
      <c r="A574" s="17" t="s">
        <v>8219</v>
      </c>
      <c r="B574" s="17">
        <v>23</v>
      </c>
      <c r="C574" s="17" t="s">
        <v>8221</v>
      </c>
      <c r="D574" s="17">
        <v>1</v>
      </c>
    </row>
    <row r="575" spans="1:4" x14ac:dyDescent="0.25">
      <c r="A575" s="17" t="s">
        <v>8219</v>
      </c>
      <c r="B575" s="17">
        <v>238</v>
      </c>
      <c r="C575" s="17" t="s">
        <v>8221</v>
      </c>
      <c r="D575" s="17">
        <v>0</v>
      </c>
    </row>
    <row r="576" spans="1:4" x14ac:dyDescent="0.25">
      <c r="A576" s="17" t="s">
        <v>8219</v>
      </c>
      <c r="B576" s="17">
        <v>33</v>
      </c>
      <c r="C576" s="17" t="s">
        <v>8221</v>
      </c>
      <c r="D576" s="17">
        <v>1</v>
      </c>
    </row>
    <row r="577" spans="1:4" x14ac:dyDescent="0.25">
      <c r="A577" s="17" t="s">
        <v>8219</v>
      </c>
      <c r="B577" s="17">
        <v>32</v>
      </c>
      <c r="C577" s="17" t="s">
        <v>8221</v>
      </c>
      <c r="D577" s="17">
        <v>5</v>
      </c>
    </row>
    <row r="578" spans="1:4" x14ac:dyDescent="0.25">
      <c r="A578" s="17" t="s">
        <v>8219</v>
      </c>
      <c r="B578" s="17">
        <v>24</v>
      </c>
      <c r="C578" s="17" t="s">
        <v>8221</v>
      </c>
      <c r="D578" s="17">
        <v>85</v>
      </c>
    </row>
    <row r="579" spans="1:4" x14ac:dyDescent="0.25">
      <c r="A579" s="17" t="s">
        <v>8219</v>
      </c>
      <c r="B579" s="17">
        <v>29</v>
      </c>
      <c r="C579" s="17" t="s">
        <v>8221</v>
      </c>
      <c r="D579" s="17">
        <v>3</v>
      </c>
    </row>
    <row r="580" spans="1:4" x14ac:dyDescent="0.25">
      <c r="A580" s="17" t="s">
        <v>8219</v>
      </c>
      <c r="B580" s="17">
        <v>50</v>
      </c>
      <c r="C580" s="17" t="s">
        <v>8221</v>
      </c>
      <c r="D580" s="17">
        <v>4</v>
      </c>
    </row>
    <row r="581" spans="1:4" x14ac:dyDescent="0.25">
      <c r="A581" s="17" t="s">
        <v>8219</v>
      </c>
      <c r="B581" s="17">
        <v>108</v>
      </c>
      <c r="C581" s="17" t="s">
        <v>8221</v>
      </c>
      <c r="D581" s="17">
        <v>3</v>
      </c>
    </row>
    <row r="582" spans="1:4" x14ac:dyDescent="0.25">
      <c r="A582" s="17" t="s">
        <v>8219</v>
      </c>
      <c r="B582" s="17">
        <v>139</v>
      </c>
      <c r="C582" s="17" t="s">
        <v>8221</v>
      </c>
      <c r="D582" s="17">
        <v>5</v>
      </c>
    </row>
    <row r="583" spans="1:4" x14ac:dyDescent="0.25">
      <c r="A583" s="17" t="s">
        <v>8219</v>
      </c>
      <c r="B583" s="17">
        <v>7</v>
      </c>
      <c r="C583" s="17" t="s">
        <v>8221</v>
      </c>
      <c r="D583" s="17">
        <v>17</v>
      </c>
    </row>
    <row r="584" spans="1:4" x14ac:dyDescent="0.25">
      <c r="A584" s="17" t="s">
        <v>8219</v>
      </c>
      <c r="B584" s="17">
        <v>149</v>
      </c>
      <c r="C584" s="17" t="s">
        <v>8221</v>
      </c>
      <c r="D584" s="17">
        <v>3</v>
      </c>
    </row>
    <row r="585" spans="1:4" x14ac:dyDescent="0.25">
      <c r="A585" s="17" t="s">
        <v>8219</v>
      </c>
      <c r="B585" s="17">
        <v>31</v>
      </c>
      <c r="C585" s="17" t="s">
        <v>8221</v>
      </c>
      <c r="D585" s="17">
        <v>2</v>
      </c>
    </row>
    <row r="586" spans="1:4" x14ac:dyDescent="0.25">
      <c r="A586" s="17" t="s">
        <v>8219</v>
      </c>
      <c r="B586" s="17">
        <v>26</v>
      </c>
      <c r="C586" s="17" t="s">
        <v>8221</v>
      </c>
      <c r="D586" s="17">
        <v>6</v>
      </c>
    </row>
    <row r="587" spans="1:4" x14ac:dyDescent="0.25">
      <c r="A587" s="17" t="s">
        <v>8219</v>
      </c>
      <c r="B587" s="17">
        <v>172</v>
      </c>
      <c r="C587" s="17" t="s">
        <v>8221</v>
      </c>
      <c r="D587" s="17">
        <v>0</v>
      </c>
    </row>
    <row r="588" spans="1:4" x14ac:dyDescent="0.25">
      <c r="A588" s="17" t="s">
        <v>8219</v>
      </c>
      <c r="B588" s="17">
        <v>78</v>
      </c>
      <c r="C588" s="17" t="s">
        <v>8221</v>
      </c>
      <c r="D588" s="17">
        <v>1</v>
      </c>
    </row>
    <row r="589" spans="1:4" x14ac:dyDescent="0.25">
      <c r="A589" s="17" t="s">
        <v>8219</v>
      </c>
      <c r="B589" s="17">
        <v>120</v>
      </c>
      <c r="C589" s="17" t="s">
        <v>8221</v>
      </c>
      <c r="D589" s="17">
        <v>3</v>
      </c>
    </row>
    <row r="590" spans="1:4" x14ac:dyDescent="0.25">
      <c r="A590" s="17" t="s">
        <v>8219</v>
      </c>
      <c r="B590" s="17">
        <v>227</v>
      </c>
      <c r="C590" s="17" t="s">
        <v>8221</v>
      </c>
      <c r="D590" s="17">
        <v>13</v>
      </c>
    </row>
    <row r="591" spans="1:4" x14ac:dyDescent="0.25">
      <c r="A591" s="17" t="s">
        <v>8219</v>
      </c>
      <c r="B591" s="17">
        <v>42</v>
      </c>
      <c r="C591" s="17" t="s">
        <v>8221</v>
      </c>
      <c r="D591" s="17">
        <v>1</v>
      </c>
    </row>
    <row r="592" spans="1:4" x14ac:dyDescent="0.25">
      <c r="A592" s="17" t="s">
        <v>8219</v>
      </c>
      <c r="B592" s="17">
        <v>64</v>
      </c>
      <c r="C592" s="17" t="s">
        <v>8221</v>
      </c>
      <c r="D592" s="17">
        <v>1</v>
      </c>
    </row>
    <row r="593" spans="1:4" x14ac:dyDescent="0.25">
      <c r="A593" s="17" t="s">
        <v>8219</v>
      </c>
      <c r="B593" s="17">
        <v>121</v>
      </c>
      <c r="C593" s="17" t="s">
        <v>8221</v>
      </c>
      <c r="D593" s="17">
        <v>9</v>
      </c>
    </row>
    <row r="594" spans="1:4" x14ac:dyDescent="0.25">
      <c r="A594" s="17" t="s">
        <v>8219</v>
      </c>
      <c r="B594" s="17">
        <v>87</v>
      </c>
      <c r="C594" s="17" t="s">
        <v>8221</v>
      </c>
      <c r="D594" s="17">
        <v>0</v>
      </c>
    </row>
    <row r="595" spans="1:4" x14ac:dyDescent="0.25">
      <c r="A595" s="17" t="s">
        <v>8219</v>
      </c>
      <c r="B595" s="17">
        <v>65</v>
      </c>
      <c r="C595" s="17" t="s">
        <v>8221</v>
      </c>
      <c r="D595" s="17">
        <v>2</v>
      </c>
    </row>
    <row r="596" spans="1:4" x14ac:dyDescent="0.25">
      <c r="A596" s="17" t="s">
        <v>8219</v>
      </c>
      <c r="B596" s="17">
        <v>49</v>
      </c>
      <c r="C596" s="17" t="s">
        <v>8221</v>
      </c>
      <c r="D596" s="17">
        <v>1</v>
      </c>
    </row>
    <row r="597" spans="1:4" x14ac:dyDescent="0.25">
      <c r="A597" s="17" t="s">
        <v>8219</v>
      </c>
      <c r="B597" s="17">
        <v>19</v>
      </c>
      <c r="C597" s="17" t="s">
        <v>8221</v>
      </c>
      <c r="D597" s="17">
        <v>10</v>
      </c>
    </row>
    <row r="598" spans="1:4" x14ac:dyDescent="0.25">
      <c r="A598" s="17" t="s">
        <v>8219</v>
      </c>
      <c r="B598" s="17">
        <v>81</v>
      </c>
      <c r="C598" s="17" t="s">
        <v>8221</v>
      </c>
      <c r="D598" s="17">
        <v>3</v>
      </c>
    </row>
    <row r="599" spans="1:4" x14ac:dyDescent="0.25">
      <c r="A599" s="17" t="s">
        <v>8219</v>
      </c>
      <c r="B599" s="17">
        <v>264</v>
      </c>
      <c r="C599" s="17" t="s">
        <v>8221</v>
      </c>
      <c r="D599" s="17">
        <v>2</v>
      </c>
    </row>
    <row r="600" spans="1:4" x14ac:dyDescent="0.25">
      <c r="A600" s="17" t="s">
        <v>8219</v>
      </c>
      <c r="B600" s="17">
        <v>25</v>
      </c>
      <c r="C600" s="17" t="s">
        <v>8221</v>
      </c>
      <c r="D600" s="17">
        <v>2</v>
      </c>
    </row>
    <row r="601" spans="1:4" x14ac:dyDescent="0.25">
      <c r="A601" s="17" t="s">
        <v>8219</v>
      </c>
      <c r="B601" s="17">
        <v>5</v>
      </c>
      <c r="C601" s="17" t="s">
        <v>8221</v>
      </c>
      <c r="D601" s="17">
        <v>1</v>
      </c>
    </row>
    <row r="602" spans="1:4" x14ac:dyDescent="0.25">
      <c r="A602" s="17" t="s">
        <v>8219</v>
      </c>
      <c r="B602" s="17">
        <v>144</v>
      </c>
      <c r="C602" s="17" t="s">
        <v>8221</v>
      </c>
      <c r="D602" s="17">
        <v>14</v>
      </c>
    </row>
    <row r="603" spans="1:4" x14ac:dyDescent="0.25">
      <c r="A603" s="17" t="s">
        <v>8219</v>
      </c>
      <c r="B603" s="17">
        <v>92</v>
      </c>
      <c r="C603" s="17" t="s">
        <v>8221</v>
      </c>
      <c r="D603" s="17">
        <v>0</v>
      </c>
    </row>
    <row r="604" spans="1:4" x14ac:dyDescent="0.25">
      <c r="A604" s="17" t="s">
        <v>8219</v>
      </c>
      <c r="B604" s="17">
        <v>147</v>
      </c>
      <c r="C604" s="17" t="s">
        <v>8221</v>
      </c>
      <c r="D604" s="17">
        <v>0</v>
      </c>
    </row>
    <row r="605" spans="1:4" x14ac:dyDescent="0.25">
      <c r="A605" s="17" t="s">
        <v>8219</v>
      </c>
      <c r="B605" s="17">
        <v>90</v>
      </c>
      <c r="C605" s="17" t="s">
        <v>8221</v>
      </c>
      <c r="D605" s="17">
        <v>4</v>
      </c>
    </row>
    <row r="606" spans="1:4" x14ac:dyDescent="0.25">
      <c r="A606" s="17" t="s">
        <v>8219</v>
      </c>
      <c r="B606" s="17">
        <v>87</v>
      </c>
      <c r="C606" s="17" t="s">
        <v>8221</v>
      </c>
      <c r="D606" s="17">
        <v>3</v>
      </c>
    </row>
    <row r="607" spans="1:4" x14ac:dyDescent="0.25">
      <c r="A607" s="17" t="s">
        <v>8219</v>
      </c>
      <c r="B607" s="17">
        <v>406</v>
      </c>
      <c r="C607" s="17" t="s">
        <v>8221</v>
      </c>
      <c r="D607" s="17">
        <v>0</v>
      </c>
    </row>
    <row r="608" spans="1:4" x14ac:dyDescent="0.25">
      <c r="A608" s="17" t="s">
        <v>8219</v>
      </c>
      <c r="B608" s="17">
        <v>20</v>
      </c>
      <c r="C608" s="17" t="s">
        <v>8221</v>
      </c>
      <c r="D608" s="17">
        <v>5</v>
      </c>
    </row>
    <row r="609" spans="1:4" x14ac:dyDescent="0.25">
      <c r="A609" s="17" t="s">
        <v>8219</v>
      </c>
      <c r="B609" s="17">
        <v>70</v>
      </c>
      <c r="C609" s="17" t="s">
        <v>8221</v>
      </c>
      <c r="D609" s="17">
        <v>47</v>
      </c>
    </row>
    <row r="610" spans="1:4" x14ac:dyDescent="0.25">
      <c r="A610" s="17" t="s">
        <v>8219</v>
      </c>
      <c r="B610" s="17">
        <v>16</v>
      </c>
      <c r="C610" s="17" t="s">
        <v>8221</v>
      </c>
      <c r="D610" s="17">
        <v>0</v>
      </c>
    </row>
    <row r="611" spans="1:4" x14ac:dyDescent="0.25">
      <c r="A611" s="17" t="s">
        <v>8219</v>
      </c>
      <c r="B611" s="17">
        <v>52</v>
      </c>
      <c r="C611" s="17" t="s">
        <v>8221</v>
      </c>
      <c r="D611" s="17">
        <v>10</v>
      </c>
    </row>
    <row r="612" spans="1:4" x14ac:dyDescent="0.25">
      <c r="A612" s="17" t="s">
        <v>8219</v>
      </c>
      <c r="B612" s="17">
        <v>66</v>
      </c>
      <c r="C612" s="17" t="s">
        <v>8221</v>
      </c>
      <c r="D612" s="17">
        <v>11</v>
      </c>
    </row>
    <row r="613" spans="1:4" x14ac:dyDescent="0.25">
      <c r="A613" s="17" t="s">
        <v>8219</v>
      </c>
      <c r="B613" s="17">
        <v>109</v>
      </c>
      <c r="C613" s="17" t="s">
        <v>8221</v>
      </c>
      <c r="D613" s="17">
        <v>2</v>
      </c>
    </row>
    <row r="614" spans="1:4" x14ac:dyDescent="0.25">
      <c r="A614" s="17" t="s">
        <v>8219</v>
      </c>
      <c r="B614" s="17">
        <v>168</v>
      </c>
      <c r="C614" s="17" t="s">
        <v>8221</v>
      </c>
      <c r="D614" s="17">
        <v>2</v>
      </c>
    </row>
    <row r="615" spans="1:4" x14ac:dyDescent="0.25">
      <c r="A615" s="17" t="s">
        <v>8219</v>
      </c>
      <c r="B615" s="17">
        <v>31</v>
      </c>
      <c r="C615" s="17" t="s">
        <v>8221</v>
      </c>
      <c r="D615" s="17">
        <v>22</v>
      </c>
    </row>
    <row r="616" spans="1:4" x14ac:dyDescent="0.25">
      <c r="A616" s="17" t="s">
        <v>8219</v>
      </c>
      <c r="B616" s="17">
        <v>133</v>
      </c>
      <c r="C616" s="17" t="s">
        <v>8221</v>
      </c>
      <c r="D616" s="17">
        <v>8</v>
      </c>
    </row>
    <row r="617" spans="1:4" x14ac:dyDescent="0.25">
      <c r="A617" s="17" t="s">
        <v>8219</v>
      </c>
      <c r="B617" s="17">
        <v>151</v>
      </c>
      <c r="C617" s="17" t="s">
        <v>8221</v>
      </c>
      <c r="D617" s="17">
        <v>6</v>
      </c>
    </row>
    <row r="618" spans="1:4" x14ac:dyDescent="0.25">
      <c r="A618" s="17" t="s">
        <v>8219</v>
      </c>
      <c r="B618" s="17">
        <v>5</v>
      </c>
      <c r="C618" s="17" t="s">
        <v>8221</v>
      </c>
      <c r="D618" s="17">
        <v>1</v>
      </c>
    </row>
    <row r="619" spans="1:4" x14ac:dyDescent="0.25">
      <c r="A619" s="17" t="s">
        <v>8219</v>
      </c>
      <c r="B619" s="17">
        <v>73</v>
      </c>
      <c r="C619" s="17" t="s">
        <v>8221</v>
      </c>
      <c r="D619" s="17">
        <v>3</v>
      </c>
    </row>
    <row r="620" spans="1:4" x14ac:dyDescent="0.25">
      <c r="A620" s="17" t="s">
        <v>8219</v>
      </c>
      <c r="B620" s="17">
        <v>148</v>
      </c>
      <c r="C620" s="17" t="s">
        <v>8221</v>
      </c>
      <c r="D620" s="17">
        <v>0</v>
      </c>
    </row>
    <row r="621" spans="1:4" x14ac:dyDescent="0.25">
      <c r="A621" s="17" t="s">
        <v>8219</v>
      </c>
      <c r="B621" s="17">
        <v>93</v>
      </c>
      <c r="C621" s="17" t="s">
        <v>8221</v>
      </c>
      <c r="D621" s="17">
        <v>0</v>
      </c>
    </row>
    <row r="622" spans="1:4" x14ac:dyDescent="0.25">
      <c r="A622" s="17" t="s">
        <v>8219</v>
      </c>
      <c r="B622" s="17">
        <v>63</v>
      </c>
      <c r="C622" s="17" t="s">
        <v>8221</v>
      </c>
      <c r="D622" s="17">
        <v>0</v>
      </c>
    </row>
    <row r="623" spans="1:4" x14ac:dyDescent="0.25">
      <c r="A623" s="17" t="s">
        <v>8219</v>
      </c>
      <c r="B623" s="17">
        <v>134</v>
      </c>
      <c r="C623" s="17" t="s">
        <v>8221</v>
      </c>
      <c r="D623" s="17">
        <v>0</v>
      </c>
    </row>
    <row r="624" spans="1:4" x14ac:dyDescent="0.25">
      <c r="A624" s="17" t="s">
        <v>8219</v>
      </c>
      <c r="B624" s="17">
        <v>14</v>
      </c>
      <c r="C624" s="17" t="s">
        <v>8221</v>
      </c>
      <c r="D624" s="17">
        <v>0</v>
      </c>
    </row>
    <row r="625" spans="1:4" x14ac:dyDescent="0.25">
      <c r="A625" s="17" t="s">
        <v>8219</v>
      </c>
      <c r="B625" s="17">
        <v>78</v>
      </c>
      <c r="C625" s="17" t="s">
        <v>8221</v>
      </c>
      <c r="D625" s="17">
        <v>3</v>
      </c>
    </row>
    <row r="626" spans="1:4" x14ac:dyDescent="0.25">
      <c r="A626" s="17" t="s">
        <v>8219</v>
      </c>
      <c r="B626" s="17">
        <v>112</v>
      </c>
      <c r="C626" s="17" t="s">
        <v>8221</v>
      </c>
      <c r="D626" s="17">
        <v>0</v>
      </c>
    </row>
    <row r="627" spans="1:4" x14ac:dyDescent="0.25">
      <c r="A627" s="17" t="s">
        <v>8219</v>
      </c>
      <c r="B627" s="17">
        <v>34</v>
      </c>
      <c r="C627" s="17" t="s">
        <v>8221</v>
      </c>
      <c r="D627" s="17">
        <v>0</v>
      </c>
    </row>
    <row r="628" spans="1:4" x14ac:dyDescent="0.25">
      <c r="A628" s="17" t="s">
        <v>8219</v>
      </c>
      <c r="B628" s="17">
        <v>19</v>
      </c>
      <c r="C628" s="17" t="s">
        <v>8221</v>
      </c>
      <c r="D628" s="17">
        <v>1</v>
      </c>
    </row>
    <row r="629" spans="1:4" x14ac:dyDescent="0.25">
      <c r="A629" s="17" t="s">
        <v>8219</v>
      </c>
      <c r="B629" s="17">
        <v>13</v>
      </c>
      <c r="C629" s="17" t="s">
        <v>8221</v>
      </c>
      <c r="D629" s="17">
        <v>6</v>
      </c>
    </row>
    <row r="630" spans="1:4" x14ac:dyDescent="0.25">
      <c r="A630" s="17" t="s">
        <v>8219</v>
      </c>
      <c r="B630" s="17">
        <v>104</v>
      </c>
      <c r="C630" s="17" t="s">
        <v>8221</v>
      </c>
      <c r="D630" s="17">
        <v>1</v>
      </c>
    </row>
    <row r="631" spans="1:4" x14ac:dyDescent="0.25">
      <c r="A631" s="17" t="s">
        <v>8219</v>
      </c>
      <c r="B631" s="17">
        <v>52</v>
      </c>
      <c r="C631" s="17" t="s">
        <v>8221</v>
      </c>
      <c r="D631" s="17">
        <v>2</v>
      </c>
    </row>
    <row r="632" spans="1:4" x14ac:dyDescent="0.25">
      <c r="A632" s="17" t="s">
        <v>8219</v>
      </c>
      <c r="B632" s="17">
        <v>17</v>
      </c>
      <c r="C632" s="17" t="s">
        <v>8221</v>
      </c>
      <c r="D632" s="17">
        <v>0</v>
      </c>
    </row>
    <row r="633" spans="1:4" x14ac:dyDescent="0.25">
      <c r="A633" s="17" t="s">
        <v>8219</v>
      </c>
      <c r="B633" s="17">
        <v>82</v>
      </c>
      <c r="C633" s="17" t="s">
        <v>8221</v>
      </c>
      <c r="D633" s="17">
        <v>3</v>
      </c>
    </row>
    <row r="634" spans="1:4" x14ac:dyDescent="0.25">
      <c r="A634" s="17" t="s">
        <v>8219</v>
      </c>
      <c r="B634" s="17">
        <v>73</v>
      </c>
      <c r="C634" s="17" t="s">
        <v>8221</v>
      </c>
      <c r="D634" s="17">
        <v>3</v>
      </c>
    </row>
    <row r="635" spans="1:4" x14ac:dyDescent="0.25">
      <c r="A635" s="17" t="s">
        <v>8219</v>
      </c>
      <c r="B635" s="17">
        <v>158</v>
      </c>
      <c r="C635" s="17" t="s">
        <v>8221</v>
      </c>
      <c r="D635" s="17">
        <v>0</v>
      </c>
    </row>
    <row r="636" spans="1:4" x14ac:dyDescent="0.25">
      <c r="A636" s="17" t="s">
        <v>8219</v>
      </c>
      <c r="B636" s="17">
        <v>65</v>
      </c>
      <c r="C636" s="17" t="s">
        <v>8221</v>
      </c>
      <c r="D636" s="17">
        <v>6</v>
      </c>
    </row>
    <row r="637" spans="1:4" x14ac:dyDescent="0.25">
      <c r="A637" s="17" t="s">
        <v>8219</v>
      </c>
      <c r="B637" s="17">
        <v>184</v>
      </c>
      <c r="C637" s="17" t="s">
        <v>8221</v>
      </c>
      <c r="D637" s="17">
        <v>0</v>
      </c>
    </row>
    <row r="638" spans="1:4" x14ac:dyDescent="0.25">
      <c r="A638" s="17" t="s">
        <v>8219</v>
      </c>
      <c r="B638" s="17">
        <v>34</v>
      </c>
      <c r="C638" s="17" t="s">
        <v>8221</v>
      </c>
      <c r="D638" s="17">
        <v>19</v>
      </c>
    </row>
    <row r="639" spans="1:4" x14ac:dyDescent="0.25">
      <c r="A639" s="17" t="s">
        <v>8219</v>
      </c>
      <c r="B639" s="17">
        <v>240</v>
      </c>
      <c r="C639" s="17" t="s">
        <v>8221</v>
      </c>
      <c r="D639" s="17">
        <v>1</v>
      </c>
    </row>
    <row r="640" spans="1:4" x14ac:dyDescent="0.25">
      <c r="A640" s="17" t="s">
        <v>8219</v>
      </c>
      <c r="B640" s="17">
        <v>113</v>
      </c>
      <c r="C640" s="17" t="s">
        <v>8221</v>
      </c>
      <c r="D640" s="17">
        <v>2</v>
      </c>
    </row>
    <row r="641" spans="1:4" x14ac:dyDescent="0.25">
      <c r="A641" s="17" t="s">
        <v>8219</v>
      </c>
      <c r="B641" s="17">
        <v>66</v>
      </c>
      <c r="C641" s="17" t="s">
        <v>8221</v>
      </c>
      <c r="D641" s="17">
        <v>0</v>
      </c>
    </row>
    <row r="642" spans="1:4" x14ac:dyDescent="0.25">
      <c r="A642" s="17" t="s">
        <v>8219</v>
      </c>
      <c r="B642" s="17">
        <v>340</v>
      </c>
      <c r="C642" s="17" t="s">
        <v>8221</v>
      </c>
      <c r="D642" s="17">
        <v>11</v>
      </c>
    </row>
    <row r="643" spans="1:4" x14ac:dyDescent="0.25">
      <c r="A643" s="17" t="s">
        <v>8219</v>
      </c>
      <c r="B643" s="17">
        <v>150</v>
      </c>
      <c r="C643" s="17" t="s">
        <v>8221</v>
      </c>
      <c r="D643" s="17">
        <v>0</v>
      </c>
    </row>
    <row r="644" spans="1:4" x14ac:dyDescent="0.25">
      <c r="A644" s="17" t="s">
        <v>8219</v>
      </c>
      <c r="B644" s="17">
        <v>25</v>
      </c>
      <c r="C644" s="17" t="s">
        <v>8221</v>
      </c>
      <c r="D644" s="17">
        <v>0</v>
      </c>
    </row>
    <row r="645" spans="1:4" x14ac:dyDescent="0.25">
      <c r="A645" s="17" t="s">
        <v>8219</v>
      </c>
      <c r="B645" s="17">
        <v>234</v>
      </c>
      <c r="C645" s="17" t="s">
        <v>8221</v>
      </c>
      <c r="D645" s="17">
        <v>1</v>
      </c>
    </row>
    <row r="646" spans="1:4" x14ac:dyDescent="0.25">
      <c r="A646" s="17" t="s">
        <v>8219</v>
      </c>
      <c r="B646" s="17">
        <v>2602</v>
      </c>
      <c r="C646" s="17" t="s">
        <v>8221</v>
      </c>
      <c r="D646" s="17">
        <v>3</v>
      </c>
    </row>
    <row r="647" spans="1:4" x14ac:dyDescent="0.25">
      <c r="A647" s="17" t="s">
        <v>8219</v>
      </c>
      <c r="B647" s="17">
        <v>248</v>
      </c>
      <c r="C647" s="17" t="s">
        <v>8221</v>
      </c>
      <c r="D647" s="17">
        <v>1</v>
      </c>
    </row>
    <row r="648" spans="1:4" x14ac:dyDescent="0.25">
      <c r="A648" s="17" t="s">
        <v>8219</v>
      </c>
      <c r="B648" s="17">
        <v>600</v>
      </c>
      <c r="C648" s="17" t="s">
        <v>8221</v>
      </c>
      <c r="D648" s="17">
        <v>15</v>
      </c>
    </row>
    <row r="649" spans="1:4" x14ac:dyDescent="0.25">
      <c r="A649" s="17" t="s">
        <v>8219</v>
      </c>
      <c r="B649" s="17">
        <v>293</v>
      </c>
      <c r="C649" s="17" t="s">
        <v>8221</v>
      </c>
      <c r="D649" s="17">
        <v>2</v>
      </c>
    </row>
    <row r="650" spans="1:4" x14ac:dyDescent="0.25">
      <c r="A650" s="17" t="s">
        <v>8219</v>
      </c>
      <c r="B650" s="17">
        <v>321</v>
      </c>
      <c r="C650" s="17" t="s">
        <v>8221</v>
      </c>
      <c r="D650" s="17">
        <v>1</v>
      </c>
    </row>
    <row r="651" spans="1:4" x14ac:dyDescent="0.25">
      <c r="A651" s="17" t="s">
        <v>8219</v>
      </c>
      <c r="B651" s="17">
        <v>81</v>
      </c>
      <c r="C651" s="17" t="s">
        <v>8221</v>
      </c>
      <c r="D651" s="17">
        <v>1</v>
      </c>
    </row>
    <row r="652" spans="1:4" x14ac:dyDescent="0.25">
      <c r="A652" s="17" t="s">
        <v>8219</v>
      </c>
      <c r="B652" s="17">
        <v>343</v>
      </c>
      <c r="C652" s="17" t="s">
        <v>8221</v>
      </c>
      <c r="D652" s="17">
        <v>0</v>
      </c>
    </row>
    <row r="653" spans="1:4" x14ac:dyDescent="0.25">
      <c r="A653" s="17" t="s">
        <v>8219</v>
      </c>
      <c r="B653" s="17">
        <v>336</v>
      </c>
      <c r="C653" s="17" t="s">
        <v>8221</v>
      </c>
      <c r="D653" s="17">
        <v>1</v>
      </c>
    </row>
    <row r="654" spans="1:4" x14ac:dyDescent="0.25">
      <c r="A654" s="17" t="s">
        <v>8219</v>
      </c>
      <c r="B654" s="17">
        <v>47</v>
      </c>
      <c r="C654" s="17" t="s">
        <v>8221</v>
      </c>
      <c r="D654" s="17">
        <v>11</v>
      </c>
    </row>
    <row r="655" spans="1:4" x14ac:dyDescent="0.25">
      <c r="A655" s="17" t="s">
        <v>8219</v>
      </c>
      <c r="B655" s="17">
        <v>76</v>
      </c>
      <c r="C655" s="17" t="s">
        <v>8221</v>
      </c>
      <c r="D655" s="17">
        <v>0</v>
      </c>
    </row>
    <row r="656" spans="1:4" x14ac:dyDescent="0.25">
      <c r="A656" s="17" t="s">
        <v>8219</v>
      </c>
      <c r="B656" s="17">
        <v>441</v>
      </c>
      <c r="C656" s="17" t="s">
        <v>8221</v>
      </c>
      <c r="D656" s="17">
        <v>1</v>
      </c>
    </row>
    <row r="657" spans="1:4" x14ac:dyDescent="0.25">
      <c r="A657" s="17" t="s">
        <v>8219</v>
      </c>
      <c r="B657" s="17">
        <v>916</v>
      </c>
      <c r="C657" s="17" t="s">
        <v>8221</v>
      </c>
      <c r="D657" s="17">
        <v>6</v>
      </c>
    </row>
    <row r="658" spans="1:4" x14ac:dyDescent="0.25">
      <c r="A658" s="17" t="s">
        <v>8219</v>
      </c>
      <c r="B658" s="17">
        <v>369</v>
      </c>
      <c r="C658" s="17" t="s">
        <v>8221</v>
      </c>
      <c r="D658" s="17">
        <v>7</v>
      </c>
    </row>
    <row r="659" spans="1:4" x14ac:dyDescent="0.25">
      <c r="A659" s="17" t="s">
        <v>8219</v>
      </c>
      <c r="B659" s="17">
        <v>20242</v>
      </c>
      <c r="C659" s="17" t="s">
        <v>8221</v>
      </c>
      <c r="D659" s="17">
        <v>0</v>
      </c>
    </row>
    <row r="660" spans="1:4" x14ac:dyDescent="0.25">
      <c r="A660" s="17" t="s">
        <v>8219</v>
      </c>
      <c r="B660" s="17">
        <v>71</v>
      </c>
      <c r="C660" s="17" t="s">
        <v>8221</v>
      </c>
      <c r="D660" s="17">
        <v>16</v>
      </c>
    </row>
    <row r="661" spans="1:4" x14ac:dyDescent="0.25">
      <c r="A661" s="17" t="s">
        <v>8219</v>
      </c>
      <c r="B661" s="17">
        <v>635</v>
      </c>
      <c r="C661" s="17" t="s">
        <v>8221</v>
      </c>
      <c r="D661" s="17">
        <v>0</v>
      </c>
    </row>
    <row r="662" spans="1:4" x14ac:dyDescent="0.25">
      <c r="A662" s="17" t="s">
        <v>8219</v>
      </c>
      <c r="B662" s="17">
        <v>885</v>
      </c>
      <c r="C662" s="17" t="s">
        <v>8221</v>
      </c>
      <c r="D662" s="17">
        <v>0</v>
      </c>
    </row>
    <row r="663" spans="1:4" x14ac:dyDescent="0.25">
      <c r="A663" s="17" t="s">
        <v>8219</v>
      </c>
      <c r="B663" s="17">
        <v>329</v>
      </c>
      <c r="C663" s="17" t="s">
        <v>8221</v>
      </c>
      <c r="D663" s="17">
        <v>0</v>
      </c>
    </row>
    <row r="664" spans="1:4" x14ac:dyDescent="0.25">
      <c r="A664" s="17" t="s">
        <v>8219</v>
      </c>
      <c r="B664" s="17">
        <v>71</v>
      </c>
      <c r="C664" s="17" t="s">
        <v>8221</v>
      </c>
      <c r="D664" s="17">
        <v>12</v>
      </c>
    </row>
    <row r="665" spans="1:4" x14ac:dyDescent="0.25">
      <c r="A665" s="17" t="s">
        <v>8219</v>
      </c>
      <c r="B665" s="17">
        <v>269</v>
      </c>
      <c r="C665" s="17" t="s">
        <v>8221</v>
      </c>
      <c r="D665" s="17">
        <v>1</v>
      </c>
    </row>
    <row r="666" spans="1:4" x14ac:dyDescent="0.25">
      <c r="A666" s="17" t="s">
        <v>8219</v>
      </c>
      <c r="B666" s="17">
        <v>345</v>
      </c>
      <c r="C666" s="17" t="s">
        <v>8221</v>
      </c>
      <c r="D666" s="17">
        <v>3</v>
      </c>
    </row>
    <row r="667" spans="1:4" x14ac:dyDescent="0.25">
      <c r="A667" s="17" t="s">
        <v>8219</v>
      </c>
      <c r="B667" s="17">
        <v>43</v>
      </c>
      <c r="C667" s="17" t="s">
        <v>8221</v>
      </c>
      <c r="D667" s="17">
        <v>1</v>
      </c>
    </row>
    <row r="668" spans="1:4" x14ac:dyDescent="0.25">
      <c r="A668" s="17" t="s">
        <v>8219</v>
      </c>
      <c r="B668" s="17">
        <v>33</v>
      </c>
      <c r="C668" s="17" t="s">
        <v>8221</v>
      </c>
      <c r="D668" s="17">
        <v>4</v>
      </c>
    </row>
    <row r="669" spans="1:4" x14ac:dyDescent="0.25">
      <c r="A669" s="17" t="s">
        <v>8219</v>
      </c>
      <c r="B669" s="17">
        <v>211</v>
      </c>
      <c r="C669" s="17" t="s">
        <v>8221</v>
      </c>
      <c r="D669" s="17">
        <v>1</v>
      </c>
    </row>
    <row r="670" spans="1:4" x14ac:dyDescent="0.25">
      <c r="A670" s="17" t="s">
        <v>8219</v>
      </c>
      <c r="B670" s="17">
        <v>196</v>
      </c>
      <c r="C670" s="17" t="s">
        <v>8221</v>
      </c>
      <c r="D670" s="17">
        <v>3</v>
      </c>
    </row>
    <row r="671" spans="1:4" x14ac:dyDescent="0.25">
      <c r="A671" s="17" t="s">
        <v>8219</v>
      </c>
      <c r="B671" s="17">
        <v>405</v>
      </c>
      <c r="C671" s="17" t="s">
        <v>8221</v>
      </c>
      <c r="D671" s="17">
        <v>1</v>
      </c>
    </row>
    <row r="672" spans="1:4" x14ac:dyDescent="0.25">
      <c r="A672" s="17" t="s">
        <v>8219</v>
      </c>
      <c r="B672" s="17">
        <v>206</v>
      </c>
      <c r="C672" s="17" t="s">
        <v>8221</v>
      </c>
      <c r="D672" s="17">
        <v>0</v>
      </c>
    </row>
    <row r="673" spans="1:4" x14ac:dyDescent="0.25">
      <c r="A673" s="17" t="s">
        <v>8219</v>
      </c>
      <c r="B673" s="17">
        <v>335</v>
      </c>
      <c r="C673" s="17" t="s">
        <v>8221</v>
      </c>
      <c r="D673" s="17">
        <v>12</v>
      </c>
    </row>
    <row r="674" spans="1:4" x14ac:dyDescent="0.25">
      <c r="A674" s="17" t="s">
        <v>8219</v>
      </c>
      <c r="B674" s="17">
        <v>215</v>
      </c>
      <c r="C674" s="17" t="s">
        <v>8221</v>
      </c>
      <c r="D674" s="17">
        <v>0</v>
      </c>
    </row>
    <row r="675" spans="1:4" x14ac:dyDescent="0.25">
      <c r="A675" s="17" t="s">
        <v>8219</v>
      </c>
      <c r="B675" s="17">
        <v>176</v>
      </c>
      <c r="C675" s="17" t="s">
        <v>8221</v>
      </c>
      <c r="D675" s="17">
        <v>1</v>
      </c>
    </row>
    <row r="676" spans="1:4" x14ac:dyDescent="0.25">
      <c r="A676" s="17" t="s">
        <v>8219</v>
      </c>
      <c r="B676" s="17">
        <v>555</v>
      </c>
      <c r="C676" s="17" t="s">
        <v>8221</v>
      </c>
      <c r="D676" s="17">
        <v>0</v>
      </c>
    </row>
    <row r="677" spans="1:4" x14ac:dyDescent="0.25">
      <c r="A677" s="17" t="s">
        <v>8219</v>
      </c>
      <c r="B677" s="17">
        <v>116</v>
      </c>
      <c r="C677" s="17" t="s">
        <v>8221</v>
      </c>
      <c r="D677" s="17">
        <v>0</v>
      </c>
    </row>
    <row r="678" spans="1:4" x14ac:dyDescent="0.25">
      <c r="A678" s="17" t="s">
        <v>8219</v>
      </c>
      <c r="B678" s="17">
        <v>615</v>
      </c>
      <c r="C678" s="17" t="s">
        <v>8221</v>
      </c>
      <c r="D678" s="17">
        <v>2</v>
      </c>
    </row>
    <row r="679" spans="1:4" x14ac:dyDescent="0.25">
      <c r="A679" s="17" t="s">
        <v>8219</v>
      </c>
      <c r="B679" s="17">
        <v>236</v>
      </c>
      <c r="C679" s="17" t="s">
        <v>8221</v>
      </c>
      <c r="D679" s="17">
        <v>92</v>
      </c>
    </row>
    <row r="680" spans="1:4" x14ac:dyDescent="0.25">
      <c r="A680" s="17" t="s">
        <v>8219</v>
      </c>
      <c r="B680" s="17">
        <v>145</v>
      </c>
      <c r="C680" s="17" t="s">
        <v>8221</v>
      </c>
      <c r="D680" s="17">
        <v>0</v>
      </c>
    </row>
    <row r="681" spans="1:4" x14ac:dyDescent="0.25">
      <c r="A681" s="17" t="s">
        <v>8219</v>
      </c>
      <c r="B681" s="17">
        <v>167</v>
      </c>
      <c r="C681" s="17" t="s">
        <v>8221</v>
      </c>
      <c r="D681" s="17">
        <v>3</v>
      </c>
    </row>
    <row r="682" spans="1:4" x14ac:dyDescent="0.25">
      <c r="A682" s="17" t="s">
        <v>8219</v>
      </c>
      <c r="B682" s="17">
        <v>235</v>
      </c>
      <c r="C682" s="17" t="s">
        <v>8221</v>
      </c>
      <c r="D682" s="17">
        <v>10</v>
      </c>
    </row>
    <row r="683" spans="1:4" x14ac:dyDescent="0.25">
      <c r="A683" s="17" t="s">
        <v>8219</v>
      </c>
      <c r="B683" s="17">
        <v>452</v>
      </c>
      <c r="C683" s="17" t="s">
        <v>8221</v>
      </c>
      <c r="D683" s="17">
        <v>7</v>
      </c>
    </row>
    <row r="684" spans="1:4" x14ac:dyDescent="0.25">
      <c r="A684" s="17" t="s">
        <v>8219</v>
      </c>
      <c r="B684" s="17">
        <v>241</v>
      </c>
      <c r="C684" s="17" t="s">
        <v>8221</v>
      </c>
      <c r="D684" s="17">
        <v>3</v>
      </c>
    </row>
    <row r="685" spans="1:4" x14ac:dyDescent="0.25">
      <c r="A685" s="17" t="s">
        <v>8219</v>
      </c>
      <c r="B685" s="17">
        <v>28</v>
      </c>
      <c r="C685" s="17" t="s">
        <v>8221</v>
      </c>
      <c r="D685" s="17">
        <v>0</v>
      </c>
    </row>
    <row r="686" spans="1:4" x14ac:dyDescent="0.25">
      <c r="A686" s="17" t="s">
        <v>8219</v>
      </c>
      <c r="B686" s="17">
        <v>140</v>
      </c>
      <c r="C686" s="17" t="s">
        <v>8221</v>
      </c>
      <c r="D686" s="17">
        <v>1</v>
      </c>
    </row>
    <row r="687" spans="1:4" x14ac:dyDescent="0.25">
      <c r="A687" s="17" t="s">
        <v>8219</v>
      </c>
      <c r="B687" s="17">
        <v>280</v>
      </c>
      <c r="C687" s="17" t="s">
        <v>8221</v>
      </c>
      <c r="D687" s="17">
        <v>0</v>
      </c>
    </row>
    <row r="688" spans="1:4" x14ac:dyDescent="0.25">
      <c r="A688" s="17" t="s">
        <v>8219</v>
      </c>
      <c r="B688" s="17">
        <v>70</v>
      </c>
      <c r="C688" s="17" t="s">
        <v>8221</v>
      </c>
      <c r="D688" s="17">
        <v>9</v>
      </c>
    </row>
    <row r="689" spans="1:4" x14ac:dyDescent="0.25">
      <c r="A689" s="17" t="s">
        <v>8219</v>
      </c>
      <c r="B689" s="17">
        <v>160</v>
      </c>
      <c r="C689" s="17" t="s">
        <v>8221</v>
      </c>
      <c r="D689" s="17">
        <v>2</v>
      </c>
    </row>
    <row r="690" spans="1:4" x14ac:dyDescent="0.25">
      <c r="A690" s="17" t="s">
        <v>8219</v>
      </c>
      <c r="B690" s="17">
        <v>141</v>
      </c>
      <c r="C690" s="17" t="s">
        <v>8221</v>
      </c>
      <c r="D690" s="17">
        <v>1</v>
      </c>
    </row>
    <row r="691" spans="1:4" x14ac:dyDescent="0.25">
      <c r="A691" s="17" t="s">
        <v>8219</v>
      </c>
      <c r="B691" s="17">
        <v>874</v>
      </c>
      <c r="C691" s="17" t="s">
        <v>8221</v>
      </c>
      <c r="D691" s="17">
        <v>2</v>
      </c>
    </row>
    <row r="692" spans="1:4" x14ac:dyDescent="0.25">
      <c r="A692" s="17" t="s">
        <v>8219</v>
      </c>
      <c r="B692" s="17">
        <v>73</v>
      </c>
      <c r="C692" s="17" t="s">
        <v>8221</v>
      </c>
      <c r="D692" s="17">
        <v>11</v>
      </c>
    </row>
    <row r="693" spans="1:4" x14ac:dyDescent="0.25">
      <c r="A693" s="17" t="s">
        <v>8219</v>
      </c>
      <c r="B693" s="17">
        <v>294</v>
      </c>
      <c r="C693" s="17" t="s">
        <v>8221</v>
      </c>
      <c r="D693" s="17">
        <v>0</v>
      </c>
    </row>
    <row r="694" spans="1:4" x14ac:dyDescent="0.25">
      <c r="A694" s="17" t="s">
        <v>8219</v>
      </c>
      <c r="B694" s="17">
        <v>740</v>
      </c>
      <c r="C694" s="17" t="s">
        <v>8221</v>
      </c>
      <c r="D694" s="17">
        <v>0</v>
      </c>
    </row>
    <row r="695" spans="1:4" x14ac:dyDescent="0.25">
      <c r="A695" s="17" t="s">
        <v>8219</v>
      </c>
      <c r="B695" s="17">
        <v>369</v>
      </c>
      <c r="C695" s="17" t="s">
        <v>8221</v>
      </c>
      <c r="D695" s="17">
        <v>9</v>
      </c>
    </row>
    <row r="696" spans="1:4" x14ac:dyDescent="0.25">
      <c r="A696" s="17" t="s">
        <v>8219</v>
      </c>
      <c r="B696" s="17">
        <v>110</v>
      </c>
      <c r="C696" s="17" t="s">
        <v>8221</v>
      </c>
      <c r="D696" s="17">
        <v>0</v>
      </c>
    </row>
    <row r="697" spans="1:4" x14ac:dyDescent="0.25">
      <c r="A697" s="17" t="s">
        <v>8219</v>
      </c>
      <c r="B697" s="17">
        <v>455</v>
      </c>
      <c r="C697" s="17" t="s">
        <v>8221</v>
      </c>
      <c r="D697" s="17">
        <v>4</v>
      </c>
    </row>
    <row r="698" spans="1:4" x14ac:dyDescent="0.25">
      <c r="A698" s="17" t="s">
        <v>8219</v>
      </c>
      <c r="B698" s="17">
        <v>224</v>
      </c>
      <c r="C698" s="17" t="s">
        <v>8221</v>
      </c>
      <c r="D698" s="17">
        <v>1</v>
      </c>
    </row>
    <row r="699" spans="1:4" x14ac:dyDescent="0.25">
      <c r="A699" s="17" t="s">
        <v>8219</v>
      </c>
      <c r="B699" s="17">
        <v>46</v>
      </c>
      <c r="C699" s="17" t="s">
        <v>8221</v>
      </c>
      <c r="D699" s="17">
        <v>2</v>
      </c>
    </row>
    <row r="700" spans="1:4" x14ac:dyDescent="0.25">
      <c r="A700" s="17" t="s">
        <v>8219</v>
      </c>
      <c r="B700" s="17">
        <v>284</v>
      </c>
      <c r="C700" s="17" t="s">
        <v>8221</v>
      </c>
      <c r="D700" s="17">
        <v>0</v>
      </c>
    </row>
    <row r="701" spans="1:4" x14ac:dyDescent="0.25">
      <c r="A701" s="17" t="s">
        <v>8219</v>
      </c>
      <c r="B701" s="17">
        <v>98</v>
      </c>
      <c r="C701" s="17" t="s">
        <v>8221</v>
      </c>
      <c r="D701" s="17">
        <v>1</v>
      </c>
    </row>
    <row r="702" spans="1:4" x14ac:dyDescent="0.25">
      <c r="A702" s="17" t="s">
        <v>8219</v>
      </c>
      <c r="B702" s="17">
        <v>56</v>
      </c>
      <c r="C702" s="17" t="s">
        <v>8221</v>
      </c>
      <c r="D702" s="17">
        <v>17</v>
      </c>
    </row>
    <row r="703" spans="1:4" x14ac:dyDescent="0.25">
      <c r="A703" s="17" t="s">
        <v>8219</v>
      </c>
      <c r="B703" s="17">
        <v>32</v>
      </c>
      <c r="C703" s="17" t="s">
        <v>8221</v>
      </c>
      <c r="D703" s="17">
        <v>2</v>
      </c>
    </row>
    <row r="704" spans="1:4" x14ac:dyDescent="0.25">
      <c r="A704" s="17" t="s">
        <v>8219</v>
      </c>
      <c r="B704" s="17">
        <v>30</v>
      </c>
      <c r="C704" s="17" t="s">
        <v>8221</v>
      </c>
      <c r="D704" s="17">
        <v>3</v>
      </c>
    </row>
    <row r="705" spans="1:4" x14ac:dyDescent="0.25">
      <c r="A705" s="17" t="s">
        <v>8219</v>
      </c>
      <c r="B705" s="17">
        <v>70</v>
      </c>
      <c r="C705" s="17" t="s">
        <v>8221</v>
      </c>
      <c r="D705" s="17">
        <v>41</v>
      </c>
    </row>
    <row r="706" spans="1:4" x14ac:dyDescent="0.25">
      <c r="A706" s="17" t="s">
        <v>8219</v>
      </c>
      <c r="B706" s="17">
        <v>44</v>
      </c>
      <c r="C706" s="17" t="s">
        <v>8221</v>
      </c>
      <c r="D706" s="17">
        <v>2</v>
      </c>
    </row>
    <row r="707" spans="1:4" x14ac:dyDescent="0.25">
      <c r="A707" s="17" t="s">
        <v>8219</v>
      </c>
      <c r="B707" s="17">
        <v>92</v>
      </c>
      <c r="C707" s="17" t="s">
        <v>8221</v>
      </c>
      <c r="D707" s="17">
        <v>3</v>
      </c>
    </row>
    <row r="708" spans="1:4" x14ac:dyDescent="0.25">
      <c r="A708" s="17" t="s">
        <v>8219</v>
      </c>
      <c r="B708" s="17">
        <v>205</v>
      </c>
      <c r="C708" s="17" t="s">
        <v>8221</v>
      </c>
      <c r="D708" s="17">
        <v>8</v>
      </c>
    </row>
    <row r="709" spans="1:4" x14ac:dyDescent="0.25">
      <c r="A709" s="17" t="s">
        <v>8219</v>
      </c>
      <c r="B709" s="17">
        <v>23</v>
      </c>
      <c r="C709" s="17" t="s">
        <v>8221</v>
      </c>
      <c r="D709" s="17">
        <v>0</v>
      </c>
    </row>
    <row r="710" spans="1:4" x14ac:dyDescent="0.25">
      <c r="A710" s="17" t="s">
        <v>8219</v>
      </c>
      <c r="B710" s="17">
        <v>4</v>
      </c>
      <c r="C710" s="17" t="s">
        <v>8221</v>
      </c>
      <c r="D710" s="17">
        <v>1</v>
      </c>
    </row>
    <row r="711" spans="1:4" x14ac:dyDescent="0.25">
      <c r="A711" s="17" t="s">
        <v>8219</v>
      </c>
      <c r="B711" s="17">
        <v>112</v>
      </c>
      <c r="C711" s="17" t="s">
        <v>8221</v>
      </c>
      <c r="D711" s="17">
        <v>3</v>
      </c>
    </row>
    <row r="712" spans="1:4" x14ac:dyDescent="0.25">
      <c r="A712" s="17" t="s">
        <v>8219</v>
      </c>
      <c r="B712" s="17">
        <v>27</v>
      </c>
      <c r="C712" s="17" t="s">
        <v>8221</v>
      </c>
      <c r="D712" s="17">
        <v>4</v>
      </c>
    </row>
    <row r="713" spans="1:4" x14ac:dyDescent="0.25">
      <c r="A713" s="17" t="s">
        <v>8219</v>
      </c>
      <c r="B713" s="17">
        <v>11</v>
      </c>
      <c r="C713" s="17" t="s">
        <v>8221</v>
      </c>
      <c r="D713" s="17">
        <v>9</v>
      </c>
    </row>
    <row r="714" spans="1:4" x14ac:dyDescent="0.25">
      <c r="A714" s="17" t="s">
        <v>8219</v>
      </c>
      <c r="B714" s="17">
        <v>26</v>
      </c>
      <c r="C714" s="17" t="s">
        <v>8221</v>
      </c>
      <c r="D714" s="17">
        <v>16</v>
      </c>
    </row>
    <row r="715" spans="1:4" x14ac:dyDescent="0.25">
      <c r="A715" s="17" t="s">
        <v>8219</v>
      </c>
      <c r="B715" s="17">
        <v>77</v>
      </c>
      <c r="C715" s="17" t="s">
        <v>8221</v>
      </c>
      <c r="D715" s="17">
        <v>1</v>
      </c>
    </row>
    <row r="716" spans="1:4" x14ac:dyDescent="0.25">
      <c r="A716" s="17" t="s">
        <v>8219</v>
      </c>
      <c r="B716" s="17">
        <v>136</v>
      </c>
      <c r="C716" s="17" t="s">
        <v>8221</v>
      </c>
      <c r="D716" s="17">
        <v>7</v>
      </c>
    </row>
    <row r="717" spans="1:4" x14ac:dyDescent="0.25">
      <c r="A717" s="17" t="s">
        <v>8219</v>
      </c>
      <c r="B717" s="17">
        <v>157</v>
      </c>
      <c r="C717" s="17" t="s">
        <v>8221</v>
      </c>
      <c r="D717" s="17">
        <v>0</v>
      </c>
    </row>
    <row r="718" spans="1:4" x14ac:dyDescent="0.25">
      <c r="A718" s="17" t="s">
        <v>8219</v>
      </c>
      <c r="B718" s="17">
        <v>158</v>
      </c>
      <c r="C718" s="17" t="s">
        <v>8221</v>
      </c>
      <c r="D718" s="17">
        <v>0</v>
      </c>
    </row>
    <row r="719" spans="1:4" x14ac:dyDescent="0.25">
      <c r="A719" s="17" t="s">
        <v>8219</v>
      </c>
      <c r="B719" s="17">
        <v>27</v>
      </c>
      <c r="C719" s="17" t="s">
        <v>8221</v>
      </c>
      <c r="D719" s="17">
        <v>0</v>
      </c>
    </row>
    <row r="720" spans="1:4" x14ac:dyDescent="0.25">
      <c r="A720" s="17" t="s">
        <v>8219</v>
      </c>
      <c r="B720" s="17">
        <v>23</v>
      </c>
      <c r="C720" s="17" t="s">
        <v>8221</v>
      </c>
      <c r="D720" s="17">
        <v>0</v>
      </c>
    </row>
    <row r="721" spans="1:4" x14ac:dyDescent="0.25">
      <c r="A721" s="17" t="s">
        <v>8219</v>
      </c>
      <c r="B721" s="17">
        <v>17</v>
      </c>
      <c r="C721" s="17" t="s">
        <v>8221</v>
      </c>
      <c r="D721" s="17">
        <v>0</v>
      </c>
    </row>
    <row r="722" spans="1:4" x14ac:dyDescent="0.25">
      <c r="A722" s="17" t="s">
        <v>8219</v>
      </c>
      <c r="B722" s="17">
        <v>37</v>
      </c>
      <c r="C722" s="17" t="s">
        <v>8221</v>
      </c>
      <c r="D722" s="17">
        <v>1</v>
      </c>
    </row>
    <row r="723" spans="1:4" x14ac:dyDescent="0.25">
      <c r="A723" s="17" t="s">
        <v>8219</v>
      </c>
      <c r="B723" s="17">
        <v>65</v>
      </c>
      <c r="C723" s="17" t="s">
        <v>8221</v>
      </c>
      <c r="D723" s="17">
        <v>2</v>
      </c>
    </row>
    <row r="724" spans="1:4" x14ac:dyDescent="0.25">
      <c r="A724" s="17" t="s">
        <v>8219</v>
      </c>
      <c r="B724" s="17">
        <v>18</v>
      </c>
      <c r="C724" s="17" t="s">
        <v>8221</v>
      </c>
      <c r="D724" s="17">
        <v>1</v>
      </c>
    </row>
    <row r="725" spans="1:4" x14ac:dyDescent="0.25">
      <c r="A725" s="17" t="s">
        <v>8219</v>
      </c>
      <c r="B725" s="17">
        <v>25</v>
      </c>
      <c r="C725" s="17" t="s">
        <v>8221</v>
      </c>
      <c r="D725" s="17">
        <v>15</v>
      </c>
    </row>
    <row r="726" spans="1:4" x14ac:dyDescent="0.25">
      <c r="A726" s="17" t="s">
        <v>8219</v>
      </c>
      <c r="B726" s="17">
        <v>104</v>
      </c>
      <c r="C726" s="17" t="s">
        <v>8221</v>
      </c>
      <c r="D726" s="17">
        <v>1</v>
      </c>
    </row>
    <row r="727" spans="1:4" x14ac:dyDescent="0.25">
      <c r="A727" s="17" t="s">
        <v>8219</v>
      </c>
      <c r="B727" s="17">
        <v>108</v>
      </c>
      <c r="C727" s="17" t="s">
        <v>8221</v>
      </c>
      <c r="D727" s="17">
        <v>1</v>
      </c>
    </row>
    <row r="728" spans="1:4" x14ac:dyDescent="0.25">
      <c r="A728" s="17" t="s">
        <v>8219</v>
      </c>
      <c r="B728" s="17">
        <v>38</v>
      </c>
      <c r="C728" s="17" t="s">
        <v>8221</v>
      </c>
      <c r="D728" s="17">
        <v>0</v>
      </c>
    </row>
    <row r="729" spans="1:4" x14ac:dyDescent="0.25">
      <c r="A729" s="17" t="s">
        <v>8219</v>
      </c>
      <c r="B729" s="17">
        <v>88</v>
      </c>
      <c r="C729" s="17" t="s">
        <v>8221</v>
      </c>
      <c r="D729" s="17">
        <v>39</v>
      </c>
    </row>
    <row r="730" spans="1:4" x14ac:dyDescent="0.25">
      <c r="A730" s="17" t="s">
        <v>8219</v>
      </c>
      <c r="B730" s="17">
        <v>82</v>
      </c>
      <c r="C730" s="17" t="s">
        <v>8221</v>
      </c>
      <c r="D730" s="17">
        <v>103</v>
      </c>
    </row>
    <row r="731" spans="1:4" x14ac:dyDescent="0.25">
      <c r="A731" s="17" t="s">
        <v>8219</v>
      </c>
      <c r="B731" s="17">
        <v>126</v>
      </c>
      <c r="C731" s="17" t="s">
        <v>8221</v>
      </c>
      <c r="D731" s="17">
        <v>0</v>
      </c>
    </row>
    <row r="732" spans="1:4" x14ac:dyDescent="0.25">
      <c r="A732" s="17" t="s">
        <v>8219</v>
      </c>
      <c r="B732" s="17">
        <v>133</v>
      </c>
      <c r="C732" s="17" t="s">
        <v>8221</v>
      </c>
      <c r="D732" s="17">
        <v>39</v>
      </c>
    </row>
    <row r="733" spans="1:4" x14ac:dyDescent="0.25">
      <c r="A733" s="17" t="s">
        <v>8219</v>
      </c>
      <c r="B733" s="17">
        <v>47</v>
      </c>
      <c r="C733" s="17" t="s">
        <v>8221</v>
      </c>
      <c r="D733" s="17">
        <v>15</v>
      </c>
    </row>
    <row r="734" spans="1:4" x14ac:dyDescent="0.25">
      <c r="A734" s="17" t="s">
        <v>8219</v>
      </c>
      <c r="B734" s="17">
        <v>58</v>
      </c>
      <c r="C734" s="17" t="s">
        <v>8221</v>
      </c>
      <c r="D734" s="17">
        <v>22</v>
      </c>
    </row>
    <row r="735" spans="1:4" x14ac:dyDescent="0.25">
      <c r="A735" s="17" t="s">
        <v>8219</v>
      </c>
      <c r="B735" s="17">
        <v>32</v>
      </c>
      <c r="C735" s="17" t="s">
        <v>8221</v>
      </c>
      <c r="D735" s="17">
        <v>92</v>
      </c>
    </row>
    <row r="736" spans="1:4" x14ac:dyDescent="0.25">
      <c r="A736" s="17" t="s">
        <v>8219</v>
      </c>
      <c r="B736" s="17">
        <v>37</v>
      </c>
      <c r="C736" s="17" t="s">
        <v>8221</v>
      </c>
      <c r="D736" s="17">
        <v>25</v>
      </c>
    </row>
    <row r="737" spans="1:4" x14ac:dyDescent="0.25">
      <c r="A737" s="17" t="s">
        <v>8219</v>
      </c>
      <c r="B737" s="17">
        <v>87</v>
      </c>
      <c r="C737" s="17" t="s">
        <v>8221</v>
      </c>
      <c r="D737" s="17">
        <v>19</v>
      </c>
    </row>
    <row r="738" spans="1:4" x14ac:dyDescent="0.25">
      <c r="A738" s="17" t="s">
        <v>8219</v>
      </c>
      <c r="B738" s="17">
        <v>15</v>
      </c>
      <c r="C738" s="17" t="s">
        <v>8221</v>
      </c>
      <c r="D738" s="17">
        <v>19</v>
      </c>
    </row>
    <row r="739" spans="1:4" x14ac:dyDescent="0.25">
      <c r="A739" s="17" t="s">
        <v>8219</v>
      </c>
      <c r="B739" s="17">
        <v>27</v>
      </c>
      <c r="C739" s="17" t="s">
        <v>8221</v>
      </c>
      <c r="D739" s="17">
        <v>13</v>
      </c>
    </row>
    <row r="740" spans="1:4" x14ac:dyDescent="0.25">
      <c r="A740" s="17" t="s">
        <v>8219</v>
      </c>
      <c r="B740" s="17">
        <v>19</v>
      </c>
      <c r="C740" s="17" t="s">
        <v>8221</v>
      </c>
      <c r="D740" s="17">
        <v>124</v>
      </c>
    </row>
    <row r="741" spans="1:4" x14ac:dyDescent="0.25">
      <c r="A741" s="17" t="s">
        <v>8219</v>
      </c>
      <c r="B741" s="17">
        <v>17</v>
      </c>
      <c r="C741" s="17" t="s">
        <v>8221</v>
      </c>
      <c r="D741" s="17">
        <v>4</v>
      </c>
    </row>
    <row r="742" spans="1:4" x14ac:dyDescent="0.25">
      <c r="A742" s="17" t="s">
        <v>8219</v>
      </c>
      <c r="B742" s="17">
        <v>26</v>
      </c>
      <c r="C742" s="17" t="s">
        <v>8221</v>
      </c>
      <c r="D742" s="17">
        <v>10</v>
      </c>
    </row>
    <row r="743" spans="1:4" x14ac:dyDescent="0.25">
      <c r="A743" s="17" t="s">
        <v>8219</v>
      </c>
      <c r="B743" s="17">
        <v>28</v>
      </c>
      <c r="C743" s="17" t="s">
        <v>8221</v>
      </c>
      <c r="D743" s="17">
        <v>15</v>
      </c>
    </row>
    <row r="744" spans="1:4" x14ac:dyDescent="0.25">
      <c r="A744" s="17" t="s">
        <v>8219</v>
      </c>
      <c r="B744" s="17">
        <v>37</v>
      </c>
      <c r="C744" s="17" t="s">
        <v>8221</v>
      </c>
      <c r="D744" s="17">
        <v>38</v>
      </c>
    </row>
    <row r="745" spans="1:4" x14ac:dyDescent="0.25">
      <c r="A745" s="17" t="s">
        <v>8219</v>
      </c>
      <c r="B745" s="17">
        <v>128</v>
      </c>
      <c r="C745" s="17" t="s">
        <v>8221</v>
      </c>
      <c r="D745" s="17">
        <v>152</v>
      </c>
    </row>
    <row r="746" spans="1:4" x14ac:dyDescent="0.25">
      <c r="A746" s="17" t="s">
        <v>8219</v>
      </c>
      <c r="B746" s="17">
        <v>10</v>
      </c>
      <c r="C746" s="17" t="s">
        <v>8221</v>
      </c>
      <c r="D746" s="17">
        <v>24</v>
      </c>
    </row>
    <row r="747" spans="1:4" x14ac:dyDescent="0.25">
      <c r="A747" s="17" t="s">
        <v>8219</v>
      </c>
      <c r="B747" s="17">
        <v>83</v>
      </c>
      <c r="C747" s="17" t="s">
        <v>8221</v>
      </c>
      <c r="D747" s="17">
        <v>76</v>
      </c>
    </row>
    <row r="748" spans="1:4" x14ac:dyDescent="0.25">
      <c r="A748" s="17" t="s">
        <v>8219</v>
      </c>
      <c r="B748" s="17">
        <v>46</v>
      </c>
      <c r="C748" s="17" t="s">
        <v>8221</v>
      </c>
      <c r="D748" s="17">
        <v>185</v>
      </c>
    </row>
    <row r="749" spans="1:4" x14ac:dyDescent="0.25">
      <c r="A749" s="17" t="s">
        <v>8219</v>
      </c>
      <c r="B749" s="17">
        <v>90</v>
      </c>
      <c r="C749" s="17" t="s">
        <v>8221</v>
      </c>
      <c r="D749" s="17">
        <v>33</v>
      </c>
    </row>
    <row r="750" spans="1:4" x14ac:dyDescent="0.25">
      <c r="A750" s="17" t="s">
        <v>8219</v>
      </c>
      <c r="B750" s="17">
        <v>81</v>
      </c>
      <c r="C750" s="17" t="s">
        <v>8221</v>
      </c>
      <c r="D750" s="17">
        <v>108</v>
      </c>
    </row>
    <row r="751" spans="1:4" x14ac:dyDescent="0.25">
      <c r="A751" s="17" t="s">
        <v>8219</v>
      </c>
      <c r="B751" s="17">
        <v>32</v>
      </c>
      <c r="C751" s="17" t="s">
        <v>8221</v>
      </c>
      <c r="D751" s="17">
        <v>29</v>
      </c>
    </row>
    <row r="752" spans="1:4" x14ac:dyDescent="0.25">
      <c r="A752" s="17" t="s">
        <v>8219</v>
      </c>
      <c r="B752" s="17">
        <v>20</v>
      </c>
      <c r="C752" s="17" t="s">
        <v>8221</v>
      </c>
      <c r="D752" s="17">
        <v>24</v>
      </c>
    </row>
    <row r="753" spans="1:4" x14ac:dyDescent="0.25">
      <c r="A753" s="17" t="s">
        <v>8219</v>
      </c>
      <c r="B753" s="17">
        <v>70</v>
      </c>
      <c r="C753" s="17" t="s">
        <v>8221</v>
      </c>
      <c r="D753" s="17">
        <v>4</v>
      </c>
    </row>
    <row r="754" spans="1:4" x14ac:dyDescent="0.25">
      <c r="A754" s="17" t="s">
        <v>8219</v>
      </c>
      <c r="B754" s="17">
        <v>168</v>
      </c>
      <c r="C754" s="17" t="s">
        <v>8221</v>
      </c>
      <c r="D754" s="17">
        <v>4</v>
      </c>
    </row>
    <row r="755" spans="1:4" x14ac:dyDescent="0.25">
      <c r="A755" s="17" t="s">
        <v>8219</v>
      </c>
      <c r="B755" s="17">
        <v>34</v>
      </c>
      <c r="C755" s="17" t="s">
        <v>8221</v>
      </c>
      <c r="D755" s="17">
        <v>15</v>
      </c>
    </row>
    <row r="756" spans="1:4" x14ac:dyDescent="0.25">
      <c r="A756" s="17" t="s">
        <v>8219</v>
      </c>
      <c r="B756" s="17">
        <v>48</v>
      </c>
      <c r="C756" s="17" t="s">
        <v>8221</v>
      </c>
      <c r="D756" s="17">
        <v>4</v>
      </c>
    </row>
    <row r="757" spans="1:4" x14ac:dyDescent="0.25">
      <c r="A757" s="17" t="s">
        <v>8219</v>
      </c>
      <c r="B757" s="17">
        <v>48</v>
      </c>
      <c r="C757" s="17" t="s">
        <v>8221</v>
      </c>
      <c r="D757" s="17">
        <v>139</v>
      </c>
    </row>
    <row r="758" spans="1:4" x14ac:dyDescent="0.25">
      <c r="A758" s="17" t="s">
        <v>8219</v>
      </c>
      <c r="B758" s="17">
        <v>221</v>
      </c>
      <c r="C758" s="17" t="s">
        <v>8221</v>
      </c>
      <c r="D758" s="17">
        <v>2</v>
      </c>
    </row>
    <row r="759" spans="1:4" x14ac:dyDescent="0.25">
      <c r="A759" s="17" t="s">
        <v>8219</v>
      </c>
      <c r="B759" s="17">
        <v>107</v>
      </c>
      <c r="C759" s="17" t="s">
        <v>8221</v>
      </c>
      <c r="D759" s="17">
        <v>18</v>
      </c>
    </row>
    <row r="760" spans="1:4" x14ac:dyDescent="0.25">
      <c r="A760" s="17" t="s">
        <v>8219</v>
      </c>
      <c r="B760" s="17">
        <v>45</v>
      </c>
      <c r="C760" s="17" t="s">
        <v>8221</v>
      </c>
      <c r="D760" s="17">
        <v>81</v>
      </c>
    </row>
    <row r="761" spans="1:4" x14ac:dyDescent="0.25">
      <c r="A761" s="17" t="s">
        <v>8219</v>
      </c>
      <c r="B761" s="17">
        <v>36</v>
      </c>
      <c r="C761" s="17" t="s">
        <v>8221</v>
      </c>
      <c r="D761" s="17">
        <v>86</v>
      </c>
    </row>
    <row r="762" spans="1:4" x14ac:dyDescent="0.25">
      <c r="A762" s="17" t="s">
        <v>8219</v>
      </c>
      <c r="B762" s="17">
        <v>101</v>
      </c>
      <c r="C762" s="17" t="s">
        <v>8221</v>
      </c>
      <c r="D762" s="17">
        <v>140</v>
      </c>
    </row>
    <row r="763" spans="1:4" x14ac:dyDescent="0.25">
      <c r="A763" s="17" t="s">
        <v>8219</v>
      </c>
      <c r="B763" s="17">
        <v>62</v>
      </c>
      <c r="C763" s="17" t="s">
        <v>8221</v>
      </c>
      <c r="D763" s="17">
        <v>37</v>
      </c>
    </row>
    <row r="764" spans="1:4" x14ac:dyDescent="0.25">
      <c r="A764" s="17" t="s">
        <v>8219</v>
      </c>
      <c r="B764" s="17">
        <v>32</v>
      </c>
      <c r="C764" s="17" t="s">
        <v>8221</v>
      </c>
      <c r="D764" s="17">
        <v>6</v>
      </c>
    </row>
    <row r="765" spans="1:4" x14ac:dyDescent="0.25">
      <c r="A765" s="17" t="s">
        <v>8219</v>
      </c>
      <c r="B765" s="17">
        <v>89</v>
      </c>
      <c r="C765" s="17" t="s">
        <v>8221</v>
      </c>
      <c r="D765" s="17">
        <v>113</v>
      </c>
    </row>
    <row r="766" spans="1:4" x14ac:dyDescent="0.25">
      <c r="A766" s="17" t="s">
        <v>8219</v>
      </c>
      <c r="B766" s="17">
        <v>93</v>
      </c>
      <c r="C766" s="17" t="s">
        <v>8221</v>
      </c>
      <c r="D766" s="17">
        <v>37</v>
      </c>
    </row>
    <row r="767" spans="1:4" x14ac:dyDescent="0.25">
      <c r="A767" s="17" t="s">
        <v>8219</v>
      </c>
      <c r="B767" s="17">
        <v>98</v>
      </c>
      <c r="C767" s="17" t="s">
        <v>8221</v>
      </c>
      <c r="D767" s="17">
        <v>18</v>
      </c>
    </row>
    <row r="768" spans="1:4" x14ac:dyDescent="0.25">
      <c r="A768" s="17" t="s">
        <v>8219</v>
      </c>
      <c r="B768" s="17">
        <v>82</v>
      </c>
      <c r="C768" s="17" t="s">
        <v>8221</v>
      </c>
      <c r="D768" s="17">
        <v>75</v>
      </c>
    </row>
    <row r="769" spans="1:4" x14ac:dyDescent="0.25">
      <c r="A769" s="17" t="s">
        <v>8219</v>
      </c>
      <c r="B769" s="17">
        <v>116</v>
      </c>
      <c r="C769" s="17" t="s">
        <v>8221</v>
      </c>
      <c r="D769" s="17">
        <v>52</v>
      </c>
    </row>
    <row r="770" spans="1:4" x14ac:dyDescent="0.25">
      <c r="A770" s="17" t="s">
        <v>8219</v>
      </c>
      <c r="B770" s="17">
        <v>52</v>
      </c>
      <c r="C770" s="17" t="s">
        <v>8221</v>
      </c>
      <c r="D770" s="17">
        <v>122</v>
      </c>
    </row>
    <row r="771" spans="1:4" x14ac:dyDescent="0.25">
      <c r="A771" s="17" t="s">
        <v>8219</v>
      </c>
      <c r="B771" s="17">
        <v>23</v>
      </c>
      <c r="C771" s="17" t="s">
        <v>8221</v>
      </c>
      <c r="D771" s="17">
        <v>8</v>
      </c>
    </row>
    <row r="772" spans="1:4" x14ac:dyDescent="0.25">
      <c r="A772" s="17" t="s">
        <v>8219</v>
      </c>
      <c r="B772" s="17">
        <v>77</v>
      </c>
      <c r="C772" s="17" t="s">
        <v>8221</v>
      </c>
      <c r="D772" s="17">
        <v>8</v>
      </c>
    </row>
    <row r="773" spans="1:4" x14ac:dyDescent="0.25">
      <c r="A773" s="17" t="s">
        <v>8219</v>
      </c>
      <c r="B773" s="17">
        <v>49</v>
      </c>
      <c r="C773" s="17" t="s">
        <v>8221</v>
      </c>
      <c r="D773" s="17">
        <v>96</v>
      </c>
    </row>
    <row r="774" spans="1:4" x14ac:dyDescent="0.25">
      <c r="A774" s="17" t="s">
        <v>8219</v>
      </c>
      <c r="B774" s="17">
        <v>59</v>
      </c>
      <c r="C774" s="17" t="s">
        <v>8221</v>
      </c>
      <c r="D774" s="17">
        <v>9</v>
      </c>
    </row>
    <row r="775" spans="1:4" x14ac:dyDescent="0.25">
      <c r="A775" s="17" t="s">
        <v>8219</v>
      </c>
      <c r="B775" s="17">
        <v>113</v>
      </c>
      <c r="C775" s="17" t="s">
        <v>8221</v>
      </c>
      <c r="D775" s="17">
        <v>2</v>
      </c>
    </row>
    <row r="776" spans="1:4" x14ac:dyDescent="0.25">
      <c r="A776" s="17" t="s">
        <v>8219</v>
      </c>
      <c r="B776" s="17">
        <v>34</v>
      </c>
      <c r="C776" s="17" t="s">
        <v>8221</v>
      </c>
      <c r="D776" s="17">
        <v>26</v>
      </c>
    </row>
    <row r="777" spans="1:4" x14ac:dyDescent="0.25">
      <c r="A777" s="17" t="s">
        <v>8219</v>
      </c>
      <c r="B777" s="17">
        <v>42</v>
      </c>
      <c r="C777" s="17" t="s">
        <v>8221</v>
      </c>
      <c r="D777" s="17">
        <v>23</v>
      </c>
    </row>
    <row r="778" spans="1:4" x14ac:dyDescent="0.25">
      <c r="A778" s="17" t="s">
        <v>8219</v>
      </c>
      <c r="B778" s="17">
        <v>42</v>
      </c>
      <c r="C778" s="17" t="s">
        <v>8221</v>
      </c>
      <c r="D778" s="17">
        <v>0</v>
      </c>
    </row>
    <row r="779" spans="1:4" x14ac:dyDescent="0.25">
      <c r="A779" s="17" t="s">
        <v>8219</v>
      </c>
      <c r="B779" s="17">
        <v>49</v>
      </c>
      <c r="C779" s="17" t="s">
        <v>8221</v>
      </c>
      <c r="D779" s="17">
        <v>140</v>
      </c>
    </row>
    <row r="780" spans="1:4" x14ac:dyDescent="0.25">
      <c r="A780" s="17" t="s">
        <v>8219</v>
      </c>
      <c r="B780" s="17">
        <v>56</v>
      </c>
      <c r="C780" s="17" t="s">
        <v>8221</v>
      </c>
      <c r="D780" s="17">
        <v>0</v>
      </c>
    </row>
    <row r="781" spans="1:4" x14ac:dyDescent="0.25">
      <c r="A781" s="17" t="s">
        <v>8219</v>
      </c>
      <c r="B781" s="17">
        <v>25</v>
      </c>
      <c r="C781" s="17" t="s">
        <v>8221</v>
      </c>
      <c r="D781" s="17">
        <v>6</v>
      </c>
    </row>
    <row r="782" spans="1:4" x14ac:dyDescent="0.25">
      <c r="A782" s="17" t="s">
        <v>8219</v>
      </c>
      <c r="B782" s="17">
        <v>52</v>
      </c>
      <c r="C782" s="17" t="s">
        <v>8221</v>
      </c>
      <c r="D782" s="17">
        <v>100</v>
      </c>
    </row>
    <row r="783" spans="1:4" x14ac:dyDescent="0.25">
      <c r="A783" s="17" t="s">
        <v>8219</v>
      </c>
      <c r="B783" s="17">
        <v>34</v>
      </c>
      <c r="C783" s="17" t="s">
        <v>8221</v>
      </c>
      <c r="D783" s="17">
        <v>0</v>
      </c>
    </row>
    <row r="784" spans="1:4" x14ac:dyDescent="0.25">
      <c r="A784" s="17" t="s">
        <v>8219</v>
      </c>
      <c r="B784" s="17">
        <v>67</v>
      </c>
      <c r="C784" s="17" t="s">
        <v>8221</v>
      </c>
      <c r="D784" s="17">
        <v>4</v>
      </c>
    </row>
    <row r="785" spans="1:4" x14ac:dyDescent="0.25">
      <c r="A785" s="17" t="s">
        <v>8219</v>
      </c>
      <c r="B785" s="17">
        <v>70</v>
      </c>
      <c r="C785" s="17" t="s">
        <v>8221</v>
      </c>
      <c r="D785" s="17">
        <v>8</v>
      </c>
    </row>
    <row r="786" spans="1:4" x14ac:dyDescent="0.25">
      <c r="A786" s="17" t="s">
        <v>8219</v>
      </c>
      <c r="B786" s="17">
        <v>89</v>
      </c>
      <c r="C786" s="17" t="s">
        <v>8221</v>
      </c>
      <c r="D786" s="17">
        <v>0</v>
      </c>
    </row>
    <row r="787" spans="1:4" x14ac:dyDescent="0.25">
      <c r="A787" s="17" t="s">
        <v>8219</v>
      </c>
      <c r="B787" s="17">
        <v>107</v>
      </c>
      <c r="C787" s="17" t="s">
        <v>8221</v>
      </c>
      <c r="D787" s="17">
        <v>16</v>
      </c>
    </row>
    <row r="788" spans="1:4" x14ac:dyDescent="0.25">
      <c r="A788" s="17" t="s">
        <v>8219</v>
      </c>
      <c r="B788" s="17">
        <v>159</v>
      </c>
      <c r="C788" s="17" t="s">
        <v>8221</v>
      </c>
      <c r="D788" s="17">
        <v>2</v>
      </c>
    </row>
    <row r="789" spans="1:4" x14ac:dyDescent="0.25">
      <c r="A789" s="17" t="s">
        <v>8219</v>
      </c>
      <c r="B789" s="17">
        <v>181</v>
      </c>
      <c r="C789" s="17" t="s">
        <v>8221</v>
      </c>
      <c r="D789" s="17">
        <v>48</v>
      </c>
    </row>
    <row r="790" spans="1:4" x14ac:dyDescent="0.25">
      <c r="A790" s="17" t="s">
        <v>8219</v>
      </c>
      <c r="B790" s="17">
        <v>131</v>
      </c>
      <c r="C790" s="17" t="s">
        <v>8221</v>
      </c>
      <c r="D790" s="17">
        <v>2</v>
      </c>
    </row>
    <row r="791" spans="1:4" x14ac:dyDescent="0.25">
      <c r="A791" s="17" t="s">
        <v>8219</v>
      </c>
      <c r="B791" s="17">
        <v>125</v>
      </c>
      <c r="C791" s="17" t="s">
        <v>8221</v>
      </c>
      <c r="D791" s="17">
        <v>2</v>
      </c>
    </row>
    <row r="792" spans="1:4" x14ac:dyDescent="0.25">
      <c r="A792" s="17" t="s">
        <v>8219</v>
      </c>
      <c r="B792" s="17">
        <v>61</v>
      </c>
      <c r="C792" s="17" t="s">
        <v>8221</v>
      </c>
      <c r="D792" s="17">
        <v>1</v>
      </c>
    </row>
    <row r="793" spans="1:4" x14ac:dyDescent="0.25">
      <c r="A793" s="17" t="s">
        <v>8219</v>
      </c>
      <c r="B793" s="17">
        <v>90</v>
      </c>
      <c r="C793" s="17" t="s">
        <v>8221</v>
      </c>
      <c r="D793" s="17">
        <v>17</v>
      </c>
    </row>
    <row r="794" spans="1:4" x14ac:dyDescent="0.25">
      <c r="A794" s="17" t="s">
        <v>8219</v>
      </c>
      <c r="B794" s="17">
        <v>35</v>
      </c>
      <c r="C794" s="17" t="s">
        <v>8221</v>
      </c>
      <c r="D794" s="17">
        <v>0</v>
      </c>
    </row>
    <row r="795" spans="1:4" x14ac:dyDescent="0.25">
      <c r="A795" s="17" t="s">
        <v>8219</v>
      </c>
      <c r="B795" s="17">
        <v>90</v>
      </c>
      <c r="C795" s="17" t="s">
        <v>8221</v>
      </c>
      <c r="D795" s="17">
        <v>11</v>
      </c>
    </row>
    <row r="796" spans="1:4" x14ac:dyDescent="0.25">
      <c r="A796" s="17" t="s">
        <v>8219</v>
      </c>
      <c r="B796" s="17">
        <v>4</v>
      </c>
      <c r="C796" s="17" t="s">
        <v>8221</v>
      </c>
      <c r="D796" s="17">
        <v>95</v>
      </c>
    </row>
    <row r="797" spans="1:4" x14ac:dyDescent="0.25">
      <c r="A797" s="17" t="s">
        <v>8219</v>
      </c>
      <c r="B797" s="17">
        <v>120</v>
      </c>
      <c r="C797" s="17" t="s">
        <v>8221</v>
      </c>
      <c r="D797" s="17">
        <v>13</v>
      </c>
    </row>
    <row r="798" spans="1:4" x14ac:dyDescent="0.25">
      <c r="A798" s="17" t="s">
        <v>8219</v>
      </c>
      <c r="B798" s="17">
        <v>14</v>
      </c>
      <c r="C798" s="17" t="s">
        <v>8221</v>
      </c>
      <c r="D798" s="17">
        <v>2</v>
      </c>
    </row>
    <row r="799" spans="1:4" x14ac:dyDescent="0.25">
      <c r="A799" s="17" t="s">
        <v>8219</v>
      </c>
      <c r="B799" s="17">
        <v>27</v>
      </c>
      <c r="C799" s="17" t="s">
        <v>8221</v>
      </c>
      <c r="D799" s="17">
        <v>2</v>
      </c>
    </row>
    <row r="800" spans="1:4" x14ac:dyDescent="0.25">
      <c r="A800" s="17" t="s">
        <v>8219</v>
      </c>
      <c r="B800" s="17">
        <v>49</v>
      </c>
      <c r="C800" s="17" t="s">
        <v>8221</v>
      </c>
      <c r="D800" s="17">
        <v>3</v>
      </c>
    </row>
    <row r="801" spans="1:4" x14ac:dyDescent="0.25">
      <c r="A801" s="17" t="s">
        <v>8219</v>
      </c>
      <c r="B801" s="17">
        <v>102</v>
      </c>
      <c r="C801" s="17" t="s">
        <v>8221</v>
      </c>
      <c r="D801" s="17">
        <v>0</v>
      </c>
    </row>
    <row r="802" spans="1:4" x14ac:dyDescent="0.25">
      <c r="A802" s="17" t="s">
        <v>8219</v>
      </c>
      <c r="B802" s="17">
        <v>3</v>
      </c>
      <c r="C802" s="17" t="s">
        <v>8221</v>
      </c>
      <c r="D802" s="17">
        <v>0</v>
      </c>
    </row>
    <row r="803" spans="1:4" x14ac:dyDescent="0.25">
      <c r="A803" s="17" t="s">
        <v>8219</v>
      </c>
      <c r="B803" s="17">
        <v>25</v>
      </c>
      <c r="C803" s="17" t="s">
        <v>8221</v>
      </c>
      <c r="D803" s="17">
        <v>0</v>
      </c>
    </row>
    <row r="804" spans="1:4" x14ac:dyDescent="0.25">
      <c r="A804" s="17" t="s">
        <v>8219</v>
      </c>
      <c r="B804" s="17">
        <v>118</v>
      </c>
      <c r="C804" s="17" t="s">
        <v>8221</v>
      </c>
      <c r="D804" s="17">
        <v>2</v>
      </c>
    </row>
    <row r="805" spans="1:4" x14ac:dyDescent="0.25">
      <c r="A805" s="17" t="s">
        <v>8219</v>
      </c>
      <c r="B805" s="17">
        <v>57</v>
      </c>
      <c r="C805" s="17" t="s">
        <v>8221</v>
      </c>
      <c r="D805" s="17">
        <v>24</v>
      </c>
    </row>
    <row r="806" spans="1:4" x14ac:dyDescent="0.25">
      <c r="A806" s="17" t="s">
        <v>8219</v>
      </c>
      <c r="B806" s="17">
        <v>11</v>
      </c>
      <c r="C806" s="17" t="s">
        <v>8221</v>
      </c>
      <c r="D806" s="17">
        <v>25</v>
      </c>
    </row>
    <row r="807" spans="1:4" x14ac:dyDescent="0.25">
      <c r="A807" s="17" t="s">
        <v>8219</v>
      </c>
      <c r="B807" s="17">
        <v>33</v>
      </c>
      <c r="C807" s="17" t="s">
        <v>8221</v>
      </c>
      <c r="D807" s="17">
        <v>3</v>
      </c>
    </row>
    <row r="808" spans="1:4" x14ac:dyDescent="0.25">
      <c r="A808" s="17" t="s">
        <v>8219</v>
      </c>
      <c r="B808" s="17">
        <v>40</v>
      </c>
      <c r="C808" s="17" t="s">
        <v>8221</v>
      </c>
      <c r="D808" s="17">
        <v>41</v>
      </c>
    </row>
    <row r="809" spans="1:4" x14ac:dyDescent="0.25">
      <c r="A809" s="17" t="s">
        <v>8219</v>
      </c>
      <c r="B809" s="17">
        <v>50</v>
      </c>
      <c r="C809" s="17" t="s">
        <v>8221</v>
      </c>
      <c r="D809" s="17">
        <v>2</v>
      </c>
    </row>
    <row r="810" spans="1:4" x14ac:dyDescent="0.25">
      <c r="A810" s="17" t="s">
        <v>8219</v>
      </c>
      <c r="B810" s="17">
        <v>38</v>
      </c>
      <c r="C810" s="17" t="s">
        <v>8221</v>
      </c>
      <c r="D810" s="17">
        <v>4</v>
      </c>
    </row>
    <row r="811" spans="1:4" x14ac:dyDescent="0.25">
      <c r="A811" s="17" t="s">
        <v>8219</v>
      </c>
      <c r="B811" s="17">
        <v>96</v>
      </c>
      <c r="C811" s="17" t="s">
        <v>8221</v>
      </c>
      <c r="D811" s="17">
        <v>99</v>
      </c>
    </row>
    <row r="812" spans="1:4" x14ac:dyDescent="0.25">
      <c r="A812" s="17" t="s">
        <v>8219</v>
      </c>
      <c r="B812" s="17">
        <v>48</v>
      </c>
      <c r="C812" s="17" t="s">
        <v>8221</v>
      </c>
      <c r="D812" s="17">
        <v>4</v>
      </c>
    </row>
    <row r="813" spans="1:4" x14ac:dyDescent="0.25">
      <c r="A813" s="17" t="s">
        <v>8219</v>
      </c>
      <c r="B813" s="17">
        <v>33</v>
      </c>
      <c r="C813" s="17" t="s">
        <v>8221</v>
      </c>
      <c r="D813" s="17">
        <v>4</v>
      </c>
    </row>
    <row r="814" spans="1:4" x14ac:dyDescent="0.25">
      <c r="A814" s="17" t="s">
        <v>8219</v>
      </c>
      <c r="B814" s="17">
        <v>226</v>
      </c>
      <c r="C814" s="17" t="s">
        <v>8221</v>
      </c>
      <c r="D814" s="17">
        <v>38</v>
      </c>
    </row>
    <row r="815" spans="1:4" x14ac:dyDescent="0.25">
      <c r="A815" s="17" t="s">
        <v>8219</v>
      </c>
      <c r="B815" s="17">
        <v>14</v>
      </c>
      <c r="C815" s="17" t="s">
        <v>8221</v>
      </c>
      <c r="D815" s="17">
        <v>285</v>
      </c>
    </row>
    <row r="816" spans="1:4" x14ac:dyDescent="0.25">
      <c r="A816" s="17" t="s">
        <v>8219</v>
      </c>
      <c r="B816" s="17">
        <v>20</v>
      </c>
      <c r="C816" s="17" t="s">
        <v>8221</v>
      </c>
      <c r="D816" s="17">
        <v>1</v>
      </c>
    </row>
    <row r="817" spans="1:4" x14ac:dyDescent="0.25">
      <c r="A817" s="17" t="s">
        <v>8219</v>
      </c>
      <c r="B817" s="17">
        <v>25</v>
      </c>
      <c r="C817" s="17" t="s">
        <v>8221</v>
      </c>
      <c r="D817" s="17">
        <v>42</v>
      </c>
    </row>
    <row r="818" spans="1:4" x14ac:dyDescent="0.25">
      <c r="A818" s="17" t="s">
        <v>8219</v>
      </c>
      <c r="B818" s="17">
        <v>90</v>
      </c>
      <c r="C818" s="17" t="s">
        <v>8221</v>
      </c>
      <c r="D818" s="17">
        <v>26</v>
      </c>
    </row>
    <row r="819" spans="1:4" x14ac:dyDescent="0.25">
      <c r="A819" s="17" t="s">
        <v>8219</v>
      </c>
      <c r="B819" s="17">
        <v>11</v>
      </c>
      <c r="C819" s="17" t="s">
        <v>8221</v>
      </c>
      <c r="D819" s="17">
        <v>2</v>
      </c>
    </row>
    <row r="820" spans="1:4" x14ac:dyDescent="0.25">
      <c r="A820" s="17" t="s">
        <v>8219</v>
      </c>
      <c r="B820" s="17">
        <v>55</v>
      </c>
      <c r="C820" s="17" t="s">
        <v>8221</v>
      </c>
      <c r="D820" s="17">
        <v>4</v>
      </c>
    </row>
    <row r="821" spans="1:4" x14ac:dyDescent="0.25">
      <c r="A821" s="17" t="s">
        <v>8219</v>
      </c>
      <c r="B821" s="17">
        <v>30</v>
      </c>
      <c r="C821" s="17" t="s">
        <v>8221</v>
      </c>
      <c r="D821" s="17">
        <v>6</v>
      </c>
    </row>
    <row r="822" spans="1:4" x14ac:dyDescent="0.25">
      <c r="A822" s="17" t="s">
        <v>8219</v>
      </c>
      <c r="B822" s="17">
        <v>28</v>
      </c>
      <c r="C822" s="17" t="s">
        <v>8221</v>
      </c>
      <c r="D822" s="17">
        <v>70</v>
      </c>
    </row>
    <row r="823" spans="1:4" x14ac:dyDescent="0.25">
      <c r="A823" s="17" t="s">
        <v>8219</v>
      </c>
      <c r="B823" s="17">
        <v>45</v>
      </c>
      <c r="C823" s="17" t="s">
        <v>8221</v>
      </c>
      <c r="D823" s="17">
        <v>9</v>
      </c>
    </row>
    <row r="824" spans="1:4" x14ac:dyDescent="0.25">
      <c r="A824" s="17" t="s">
        <v>8219</v>
      </c>
      <c r="B824" s="17">
        <v>13</v>
      </c>
      <c r="C824" s="17" t="s">
        <v>8221</v>
      </c>
      <c r="D824" s="17">
        <v>8</v>
      </c>
    </row>
    <row r="825" spans="1:4" x14ac:dyDescent="0.25">
      <c r="A825" s="17" t="s">
        <v>8219</v>
      </c>
      <c r="B825" s="17">
        <v>40</v>
      </c>
      <c r="C825" s="17" t="s">
        <v>8221</v>
      </c>
      <c r="D825" s="17">
        <v>105</v>
      </c>
    </row>
    <row r="826" spans="1:4" x14ac:dyDescent="0.25">
      <c r="A826" s="17" t="s">
        <v>8219</v>
      </c>
      <c r="B826" s="17">
        <v>21</v>
      </c>
      <c r="C826" s="17" t="s">
        <v>8221</v>
      </c>
      <c r="D826" s="17">
        <v>12</v>
      </c>
    </row>
    <row r="827" spans="1:4" x14ac:dyDescent="0.25">
      <c r="A827" s="17" t="s">
        <v>8219</v>
      </c>
      <c r="B827" s="17">
        <v>134</v>
      </c>
      <c r="C827" s="17" t="s">
        <v>8221</v>
      </c>
      <c r="D827" s="17">
        <v>0</v>
      </c>
    </row>
    <row r="828" spans="1:4" x14ac:dyDescent="0.25">
      <c r="A828" s="17" t="s">
        <v>8219</v>
      </c>
      <c r="B828" s="17">
        <v>20</v>
      </c>
      <c r="C828" s="17" t="s">
        <v>8221</v>
      </c>
      <c r="D828" s="17">
        <v>16</v>
      </c>
    </row>
    <row r="829" spans="1:4" x14ac:dyDescent="0.25">
      <c r="A829" s="17" t="s">
        <v>8219</v>
      </c>
      <c r="B829" s="17">
        <v>19</v>
      </c>
      <c r="C829" s="17" t="s">
        <v>8221</v>
      </c>
      <c r="D829" s="17">
        <v>7</v>
      </c>
    </row>
    <row r="830" spans="1:4" x14ac:dyDescent="0.25">
      <c r="A830" s="17" t="s">
        <v>8219</v>
      </c>
      <c r="B830" s="17">
        <v>209</v>
      </c>
      <c r="C830" s="17" t="s">
        <v>8221</v>
      </c>
      <c r="D830" s="17">
        <v>4</v>
      </c>
    </row>
    <row r="831" spans="1:4" x14ac:dyDescent="0.25">
      <c r="A831" s="17" t="s">
        <v>8219</v>
      </c>
      <c r="B831" s="17">
        <v>38</v>
      </c>
      <c r="C831" s="17" t="s">
        <v>8221</v>
      </c>
      <c r="D831" s="17">
        <v>1</v>
      </c>
    </row>
    <row r="832" spans="1:4" x14ac:dyDescent="0.25">
      <c r="A832" s="17" t="s">
        <v>8219</v>
      </c>
      <c r="B832" s="17">
        <v>24</v>
      </c>
      <c r="C832" s="17" t="s">
        <v>8221</v>
      </c>
      <c r="D832" s="17">
        <v>28</v>
      </c>
    </row>
    <row r="833" spans="1:4" x14ac:dyDescent="0.25">
      <c r="A833" s="17" t="s">
        <v>8219</v>
      </c>
      <c r="B833" s="17">
        <v>8</v>
      </c>
      <c r="C833" s="17" t="s">
        <v>8221</v>
      </c>
      <c r="D833" s="17">
        <v>1</v>
      </c>
    </row>
    <row r="834" spans="1:4" x14ac:dyDescent="0.25">
      <c r="A834" s="17" t="s">
        <v>8219</v>
      </c>
      <c r="B834" s="17">
        <v>179</v>
      </c>
      <c r="C834" s="17" t="s">
        <v>8221</v>
      </c>
      <c r="D834" s="17">
        <v>1</v>
      </c>
    </row>
    <row r="835" spans="1:4" x14ac:dyDescent="0.25">
      <c r="A835" s="17" t="s">
        <v>8219</v>
      </c>
      <c r="B835" s="17">
        <v>26</v>
      </c>
      <c r="C835" s="17" t="s">
        <v>8221</v>
      </c>
      <c r="D835" s="17">
        <v>5</v>
      </c>
    </row>
    <row r="836" spans="1:4" x14ac:dyDescent="0.25">
      <c r="A836" s="17" t="s">
        <v>8219</v>
      </c>
      <c r="B836" s="17">
        <v>131</v>
      </c>
      <c r="C836" s="17" t="s">
        <v>8221</v>
      </c>
      <c r="D836" s="17">
        <v>3</v>
      </c>
    </row>
    <row r="837" spans="1:4" x14ac:dyDescent="0.25">
      <c r="A837" s="17" t="s">
        <v>8219</v>
      </c>
      <c r="B837" s="17">
        <v>14</v>
      </c>
      <c r="C837" s="17" t="s">
        <v>8221</v>
      </c>
      <c r="D837" s="17">
        <v>2</v>
      </c>
    </row>
    <row r="838" spans="1:4" x14ac:dyDescent="0.25">
      <c r="A838" s="17" t="s">
        <v>8219</v>
      </c>
      <c r="B838" s="17">
        <v>174</v>
      </c>
      <c r="C838" s="17" t="s">
        <v>8221</v>
      </c>
      <c r="D838" s="17">
        <v>0</v>
      </c>
    </row>
    <row r="839" spans="1:4" x14ac:dyDescent="0.25">
      <c r="A839" s="17" t="s">
        <v>8219</v>
      </c>
      <c r="B839" s="17">
        <v>191</v>
      </c>
      <c r="C839" s="17" t="s">
        <v>8221</v>
      </c>
      <c r="D839" s="17">
        <v>0</v>
      </c>
    </row>
    <row r="840" spans="1:4" x14ac:dyDescent="0.25">
      <c r="A840" s="17" t="s">
        <v>8219</v>
      </c>
      <c r="B840" s="17">
        <v>38</v>
      </c>
      <c r="C840" s="17" t="s">
        <v>8221</v>
      </c>
      <c r="D840" s="17">
        <v>3</v>
      </c>
    </row>
    <row r="841" spans="1:4" x14ac:dyDescent="0.25">
      <c r="A841" s="17" t="s">
        <v>8219</v>
      </c>
      <c r="B841" s="17">
        <v>22</v>
      </c>
      <c r="C841" s="17" t="s">
        <v>8221</v>
      </c>
      <c r="D841" s="17">
        <v>0</v>
      </c>
    </row>
    <row r="842" spans="1:4" x14ac:dyDescent="0.25">
      <c r="A842" s="17" t="s">
        <v>8219</v>
      </c>
      <c r="B842" s="17">
        <v>149</v>
      </c>
      <c r="C842" s="17" t="s">
        <v>8221</v>
      </c>
      <c r="D842" s="17">
        <v>0</v>
      </c>
    </row>
    <row r="843" spans="1:4" x14ac:dyDescent="0.25">
      <c r="A843" s="17" t="s">
        <v>8219</v>
      </c>
      <c r="B843" s="17">
        <v>56</v>
      </c>
      <c r="C843" s="17" t="s">
        <v>8221</v>
      </c>
      <c r="D843" s="17">
        <v>3</v>
      </c>
    </row>
    <row r="844" spans="1:4" x14ac:dyDescent="0.25">
      <c r="A844" s="17" t="s">
        <v>8219</v>
      </c>
      <c r="B844" s="17">
        <v>19</v>
      </c>
      <c r="C844" s="17" t="s">
        <v>8221</v>
      </c>
      <c r="D844" s="17">
        <v>7</v>
      </c>
    </row>
    <row r="845" spans="1:4" x14ac:dyDescent="0.25">
      <c r="A845" s="17" t="s">
        <v>8219</v>
      </c>
      <c r="B845" s="17">
        <v>70</v>
      </c>
      <c r="C845" s="17" t="s">
        <v>8221</v>
      </c>
      <c r="D845" s="17">
        <v>25</v>
      </c>
    </row>
    <row r="846" spans="1:4" x14ac:dyDescent="0.25">
      <c r="A846" s="17" t="s">
        <v>8219</v>
      </c>
      <c r="B846" s="17">
        <v>81</v>
      </c>
      <c r="C846" s="17" t="s">
        <v>8221</v>
      </c>
      <c r="D846" s="17">
        <v>10</v>
      </c>
    </row>
    <row r="847" spans="1:4" x14ac:dyDescent="0.25">
      <c r="A847" s="17" t="s">
        <v>8219</v>
      </c>
      <c r="B847" s="17">
        <v>32</v>
      </c>
      <c r="C847" s="17" t="s">
        <v>8221</v>
      </c>
      <c r="D847" s="17">
        <v>3</v>
      </c>
    </row>
    <row r="848" spans="1:4" x14ac:dyDescent="0.25">
      <c r="A848" s="17" t="s">
        <v>8219</v>
      </c>
      <c r="B848" s="17">
        <v>26</v>
      </c>
      <c r="C848" s="17" t="s">
        <v>8221</v>
      </c>
      <c r="D848" s="17">
        <v>5</v>
      </c>
    </row>
    <row r="849" spans="1:4" x14ac:dyDescent="0.25">
      <c r="A849" s="17" t="s">
        <v>8219</v>
      </c>
      <c r="B849" s="17">
        <v>105</v>
      </c>
      <c r="C849" s="17" t="s">
        <v>8221</v>
      </c>
      <c r="D849" s="17">
        <v>5</v>
      </c>
    </row>
    <row r="850" spans="1:4" x14ac:dyDescent="0.25">
      <c r="A850" s="17" t="s">
        <v>8219</v>
      </c>
      <c r="B850" s="17">
        <v>29</v>
      </c>
      <c r="C850" s="17" t="s">
        <v>8221</v>
      </c>
      <c r="D850" s="17">
        <v>27</v>
      </c>
    </row>
    <row r="851" spans="1:4" x14ac:dyDescent="0.25">
      <c r="A851" s="17" t="s">
        <v>8219</v>
      </c>
      <c r="B851" s="17">
        <v>8</v>
      </c>
      <c r="C851" s="17" t="s">
        <v>8221</v>
      </c>
      <c r="D851" s="17">
        <v>2</v>
      </c>
    </row>
    <row r="852" spans="1:4" x14ac:dyDescent="0.25">
      <c r="A852" s="17" t="s">
        <v>8219</v>
      </c>
      <c r="B852" s="17">
        <v>89</v>
      </c>
      <c r="C852" s="17" t="s">
        <v>8221</v>
      </c>
      <c r="D852" s="17">
        <v>236</v>
      </c>
    </row>
    <row r="853" spans="1:4" x14ac:dyDescent="0.25">
      <c r="A853" s="17" t="s">
        <v>8219</v>
      </c>
      <c r="B853" s="17">
        <v>44</v>
      </c>
      <c r="C853" s="17" t="s">
        <v>8221</v>
      </c>
      <c r="D853" s="17">
        <v>1</v>
      </c>
    </row>
    <row r="854" spans="1:4" x14ac:dyDescent="0.25">
      <c r="A854" s="17" t="s">
        <v>8219</v>
      </c>
      <c r="B854" s="17">
        <v>246</v>
      </c>
      <c r="C854" s="17" t="s">
        <v>8221</v>
      </c>
      <c r="D854" s="17">
        <v>12</v>
      </c>
    </row>
    <row r="855" spans="1:4" x14ac:dyDescent="0.25">
      <c r="A855" s="17" t="s">
        <v>8219</v>
      </c>
      <c r="B855" s="17">
        <v>120</v>
      </c>
      <c r="C855" s="17" t="s">
        <v>8221</v>
      </c>
      <c r="D855" s="17">
        <v>4</v>
      </c>
    </row>
    <row r="856" spans="1:4" x14ac:dyDescent="0.25">
      <c r="A856" s="17" t="s">
        <v>8219</v>
      </c>
      <c r="B856" s="17">
        <v>26</v>
      </c>
      <c r="C856" s="17" t="s">
        <v>8221</v>
      </c>
      <c r="D856" s="17">
        <v>3</v>
      </c>
    </row>
    <row r="857" spans="1:4" x14ac:dyDescent="0.25">
      <c r="A857" s="17" t="s">
        <v>8219</v>
      </c>
      <c r="B857" s="17">
        <v>45</v>
      </c>
      <c r="C857" s="17" t="s">
        <v>8221</v>
      </c>
      <c r="D857" s="17">
        <v>99</v>
      </c>
    </row>
    <row r="858" spans="1:4" x14ac:dyDescent="0.25">
      <c r="A858" s="17" t="s">
        <v>8219</v>
      </c>
      <c r="B858" s="17">
        <v>20</v>
      </c>
      <c r="C858" s="17" t="s">
        <v>8221</v>
      </c>
      <c r="D858" s="17">
        <v>3</v>
      </c>
    </row>
    <row r="859" spans="1:4" x14ac:dyDescent="0.25">
      <c r="A859" s="17" t="s">
        <v>8219</v>
      </c>
      <c r="B859" s="17">
        <v>47</v>
      </c>
      <c r="C859" s="17" t="s">
        <v>8221</v>
      </c>
      <c r="D859" s="17">
        <v>3</v>
      </c>
    </row>
    <row r="860" spans="1:4" x14ac:dyDescent="0.25">
      <c r="A860" s="17" t="s">
        <v>8219</v>
      </c>
      <c r="B860" s="17">
        <v>13</v>
      </c>
      <c r="C860" s="17" t="s">
        <v>8221</v>
      </c>
      <c r="D860" s="17">
        <v>22</v>
      </c>
    </row>
    <row r="861" spans="1:4" x14ac:dyDescent="0.25">
      <c r="A861" s="17" t="s">
        <v>8219</v>
      </c>
      <c r="B861" s="17">
        <v>183</v>
      </c>
      <c r="C861" s="17" t="s">
        <v>8221</v>
      </c>
      <c r="D861" s="17">
        <v>4</v>
      </c>
    </row>
    <row r="862" spans="1:4" x14ac:dyDescent="0.25">
      <c r="A862" s="17" t="s">
        <v>8219</v>
      </c>
      <c r="B862" s="17">
        <v>21</v>
      </c>
      <c r="C862" s="17" t="s">
        <v>8221</v>
      </c>
      <c r="D862" s="17">
        <v>534</v>
      </c>
    </row>
    <row r="863" spans="1:4" x14ac:dyDescent="0.25">
      <c r="A863" s="17" t="s">
        <v>8219</v>
      </c>
      <c r="B863" s="17">
        <v>42</v>
      </c>
      <c r="C863" s="17" t="s">
        <v>8221</v>
      </c>
      <c r="D863" s="17">
        <v>12</v>
      </c>
    </row>
    <row r="864" spans="1:4" x14ac:dyDescent="0.25">
      <c r="A864" s="17" t="s">
        <v>8219</v>
      </c>
      <c r="B864" s="17">
        <v>54</v>
      </c>
      <c r="C864" s="17" t="s">
        <v>8221</v>
      </c>
      <c r="D864" s="17">
        <v>56</v>
      </c>
    </row>
    <row r="865" spans="1:4" x14ac:dyDescent="0.25">
      <c r="A865" s="17" t="s">
        <v>8219</v>
      </c>
      <c r="B865" s="17">
        <v>38</v>
      </c>
      <c r="C865" s="17" t="s">
        <v>8221</v>
      </c>
      <c r="D865" s="17">
        <v>11</v>
      </c>
    </row>
    <row r="866" spans="1:4" x14ac:dyDescent="0.25">
      <c r="A866" s="17" t="s">
        <v>8219</v>
      </c>
      <c r="B866" s="17">
        <v>64</v>
      </c>
      <c r="C866" s="17" t="s">
        <v>8221</v>
      </c>
      <c r="D866" s="17">
        <v>0</v>
      </c>
    </row>
    <row r="867" spans="1:4" x14ac:dyDescent="0.25">
      <c r="A867" s="17" t="s">
        <v>8219</v>
      </c>
      <c r="B867" s="17">
        <v>13</v>
      </c>
      <c r="C867" s="17" t="s">
        <v>8221</v>
      </c>
      <c r="D867" s="17">
        <v>12</v>
      </c>
    </row>
    <row r="868" spans="1:4" x14ac:dyDescent="0.25">
      <c r="A868" s="17" t="s">
        <v>8219</v>
      </c>
      <c r="B868" s="17">
        <v>33</v>
      </c>
      <c r="C868" s="17" t="s">
        <v>8221</v>
      </c>
      <c r="D868" s="17">
        <v>5</v>
      </c>
    </row>
    <row r="869" spans="1:4" x14ac:dyDescent="0.25">
      <c r="A869" s="17" t="s">
        <v>8219</v>
      </c>
      <c r="B869" s="17">
        <v>52</v>
      </c>
      <c r="C869" s="17" t="s">
        <v>8221</v>
      </c>
      <c r="D869" s="17">
        <v>24</v>
      </c>
    </row>
    <row r="870" spans="1:4" x14ac:dyDescent="0.25">
      <c r="A870" s="17" t="s">
        <v>8219</v>
      </c>
      <c r="B870" s="17">
        <v>107</v>
      </c>
      <c r="C870" s="17" t="s">
        <v>8221</v>
      </c>
      <c r="D870" s="17">
        <v>89</v>
      </c>
    </row>
    <row r="871" spans="1:4" x14ac:dyDescent="0.25">
      <c r="A871" s="17" t="s">
        <v>8219</v>
      </c>
      <c r="B871" s="17">
        <v>11</v>
      </c>
      <c r="C871" s="17" t="s">
        <v>8221</v>
      </c>
      <c r="D871" s="17">
        <v>1</v>
      </c>
    </row>
    <row r="872" spans="1:4" x14ac:dyDescent="0.25">
      <c r="A872" s="17" t="s">
        <v>8219</v>
      </c>
      <c r="B872" s="17">
        <v>34</v>
      </c>
      <c r="C872" s="17" t="s">
        <v>8221</v>
      </c>
      <c r="D872" s="17">
        <v>55</v>
      </c>
    </row>
    <row r="873" spans="1:4" x14ac:dyDescent="0.25">
      <c r="A873" s="17" t="s">
        <v>8219</v>
      </c>
      <c r="B873" s="17">
        <v>75</v>
      </c>
      <c r="C873" s="17" t="s">
        <v>8221</v>
      </c>
      <c r="D873" s="17">
        <v>2</v>
      </c>
    </row>
    <row r="874" spans="1:4" x14ac:dyDescent="0.25">
      <c r="A874" s="17" t="s">
        <v>8219</v>
      </c>
      <c r="B874" s="17">
        <v>26</v>
      </c>
      <c r="C874" s="17" t="s">
        <v>8221</v>
      </c>
      <c r="D874" s="17">
        <v>0</v>
      </c>
    </row>
    <row r="875" spans="1:4" x14ac:dyDescent="0.25">
      <c r="A875" s="17" t="s">
        <v>8219</v>
      </c>
      <c r="B875" s="17">
        <v>50</v>
      </c>
      <c r="C875" s="17" t="s">
        <v>8221</v>
      </c>
      <c r="D875" s="17">
        <v>4</v>
      </c>
    </row>
    <row r="876" spans="1:4" x14ac:dyDescent="0.25">
      <c r="A876" s="17" t="s">
        <v>8219</v>
      </c>
      <c r="B876" s="17">
        <v>80</v>
      </c>
      <c r="C876" s="17" t="s">
        <v>8221</v>
      </c>
      <c r="D876" s="17">
        <v>6</v>
      </c>
    </row>
    <row r="877" spans="1:4" x14ac:dyDescent="0.25">
      <c r="A877" s="17" t="s">
        <v>8219</v>
      </c>
      <c r="B877" s="17">
        <v>110</v>
      </c>
      <c r="C877" s="17" t="s">
        <v>8221</v>
      </c>
      <c r="D877" s="17">
        <v>4</v>
      </c>
    </row>
    <row r="878" spans="1:4" x14ac:dyDescent="0.25">
      <c r="A878" s="17" t="s">
        <v>8219</v>
      </c>
      <c r="B878" s="17">
        <v>77</v>
      </c>
      <c r="C878" s="17" t="s">
        <v>8221</v>
      </c>
      <c r="D878" s="17">
        <v>4</v>
      </c>
    </row>
    <row r="879" spans="1:4" x14ac:dyDescent="0.25">
      <c r="A879" s="17" t="s">
        <v>8219</v>
      </c>
      <c r="B879" s="17">
        <v>50</v>
      </c>
      <c r="C879" s="17" t="s">
        <v>8221</v>
      </c>
      <c r="D879" s="17">
        <v>2</v>
      </c>
    </row>
    <row r="880" spans="1:4" x14ac:dyDescent="0.25">
      <c r="A880" s="17" t="s">
        <v>8219</v>
      </c>
      <c r="B880" s="17">
        <v>145</v>
      </c>
      <c r="C880" s="17" t="s">
        <v>8221</v>
      </c>
      <c r="D880" s="17">
        <v>5</v>
      </c>
    </row>
    <row r="881" spans="1:4" x14ac:dyDescent="0.25">
      <c r="A881" s="17" t="s">
        <v>8219</v>
      </c>
      <c r="B881" s="17">
        <v>29</v>
      </c>
      <c r="C881" s="17" t="s">
        <v>8221</v>
      </c>
      <c r="D881" s="17">
        <v>83</v>
      </c>
    </row>
    <row r="882" spans="1:4" x14ac:dyDescent="0.25">
      <c r="A882" s="17" t="s">
        <v>8219</v>
      </c>
      <c r="B882" s="17">
        <v>114</v>
      </c>
      <c r="C882" s="17" t="s">
        <v>8221</v>
      </c>
      <c r="D882" s="17">
        <v>57</v>
      </c>
    </row>
    <row r="883" spans="1:4" x14ac:dyDescent="0.25">
      <c r="A883" s="17" t="s">
        <v>8219</v>
      </c>
      <c r="B883" s="17">
        <v>96</v>
      </c>
      <c r="C883" s="17" t="s">
        <v>8221</v>
      </c>
      <c r="D883" s="17">
        <v>311</v>
      </c>
    </row>
    <row r="884" spans="1:4" x14ac:dyDescent="0.25">
      <c r="A884" s="17" t="s">
        <v>8219</v>
      </c>
      <c r="B884" s="17">
        <v>31</v>
      </c>
      <c r="C884" s="17" t="s">
        <v>8221</v>
      </c>
      <c r="D884" s="17">
        <v>2</v>
      </c>
    </row>
    <row r="885" spans="1:4" x14ac:dyDescent="0.25">
      <c r="A885" s="17" t="s">
        <v>8219</v>
      </c>
      <c r="B885" s="17">
        <v>4883</v>
      </c>
      <c r="C885" s="17" t="s">
        <v>8221</v>
      </c>
      <c r="D885" s="17">
        <v>16</v>
      </c>
    </row>
    <row r="886" spans="1:4" x14ac:dyDescent="0.25">
      <c r="A886" s="17" t="s">
        <v>8219</v>
      </c>
      <c r="B886" s="17">
        <v>95</v>
      </c>
      <c r="C886" s="17" t="s">
        <v>8221</v>
      </c>
      <c r="D886" s="17">
        <v>9</v>
      </c>
    </row>
    <row r="887" spans="1:4" x14ac:dyDescent="0.25">
      <c r="A887" s="17" t="s">
        <v>8219</v>
      </c>
      <c r="B887" s="17">
        <v>2478</v>
      </c>
      <c r="C887" s="17" t="s">
        <v>8221</v>
      </c>
      <c r="D887" s="17">
        <v>1</v>
      </c>
    </row>
    <row r="888" spans="1:4" x14ac:dyDescent="0.25">
      <c r="A888" s="17" t="s">
        <v>8219</v>
      </c>
      <c r="B888" s="17">
        <v>1789</v>
      </c>
      <c r="C888" s="17" t="s">
        <v>8221</v>
      </c>
      <c r="D888" s="17">
        <v>12</v>
      </c>
    </row>
    <row r="889" spans="1:4" x14ac:dyDescent="0.25">
      <c r="A889" s="17" t="s">
        <v>8219</v>
      </c>
      <c r="B889" s="17">
        <v>680</v>
      </c>
      <c r="C889" s="17" t="s">
        <v>8221</v>
      </c>
      <c r="D889" s="17">
        <v>0</v>
      </c>
    </row>
    <row r="890" spans="1:4" x14ac:dyDescent="0.25">
      <c r="A890" s="17" t="s">
        <v>8219</v>
      </c>
      <c r="B890" s="17">
        <v>70</v>
      </c>
      <c r="C890" s="17" t="s">
        <v>8221</v>
      </c>
      <c r="D890" s="17">
        <v>20</v>
      </c>
    </row>
    <row r="891" spans="1:4" x14ac:dyDescent="0.25">
      <c r="A891" s="17" t="s">
        <v>8219</v>
      </c>
      <c r="B891" s="17">
        <v>23</v>
      </c>
      <c r="C891" s="17" t="s">
        <v>8221</v>
      </c>
      <c r="D891" s="17">
        <v>16</v>
      </c>
    </row>
    <row r="892" spans="1:4" x14ac:dyDescent="0.25">
      <c r="A892" s="17" t="s">
        <v>8219</v>
      </c>
      <c r="B892" s="17">
        <v>4245</v>
      </c>
      <c r="C892" s="17" t="s">
        <v>8221</v>
      </c>
      <c r="D892" s="17">
        <v>33</v>
      </c>
    </row>
    <row r="893" spans="1:4" x14ac:dyDescent="0.25">
      <c r="A893" s="17" t="s">
        <v>8219</v>
      </c>
      <c r="B893" s="17">
        <v>943</v>
      </c>
      <c r="C893" s="17" t="s">
        <v>8221</v>
      </c>
      <c r="D893" s="17">
        <v>2</v>
      </c>
    </row>
    <row r="894" spans="1:4" x14ac:dyDescent="0.25">
      <c r="A894" s="17" t="s">
        <v>8219</v>
      </c>
      <c r="B894" s="17">
        <v>1876</v>
      </c>
      <c r="C894" s="17" t="s">
        <v>8221</v>
      </c>
      <c r="D894" s="17">
        <v>6</v>
      </c>
    </row>
    <row r="895" spans="1:4" x14ac:dyDescent="0.25">
      <c r="A895" s="17" t="s">
        <v>8219</v>
      </c>
      <c r="B895" s="17">
        <v>834</v>
      </c>
      <c r="C895" s="17" t="s">
        <v>8221</v>
      </c>
      <c r="D895" s="17">
        <v>0</v>
      </c>
    </row>
    <row r="896" spans="1:4" x14ac:dyDescent="0.25">
      <c r="A896" s="17" t="s">
        <v>8219</v>
      </c>
      <c r="B896" s="17">
        <v>682</v>
      </c>
      <c r="C896" s="17" t="s">
        <v>8221</v>
      </c>
      <c r="D896" s="17">
        <v>3</v>
      </c>
    </row>
    <row r="897" spans="1:4" x14ac:dyDescent="0.25">
      <c r="A897" s="17" t="s">
        <v>8219</v>
      </c>
      <c r="B897" s="17">
        <v>147</v>
      </c>
      <c r="C897" s="17" t="s">
        <v>8221</v>
      </c>
      <c r="D897" s="17">
        <v>0</v>
      </c>
    </row>
    <row r="898" spans="1:4" x14ac:dyDescent="0.25">
      <c r="A898" s="17" t="s">
        <v>8219</v>
      </c>
      <c r="B898" s="17">
        <v>415</v>
      </c>
      <c r="C898" s="17" t="s">
        <v>8221</v>
      </c>
      <c r="D898" s="17">
        <v>3</v>
      </c>
    </row>
    <row r="899" spans="1:4" x14ac:dyDescent="0.25">
      <c r="A899" s="17" t="s">
        <v>8219</v>
      </c>
      <c r="B899" s="17">
        <v>290</v>
      </c>
      <c r="C899" s="17" t="s">
        <v>8221</v>
      </c>
      <c r="D899" s="17">
        <v>13</v>
      </c>
    </row>
    <row r="900" spans="1:4" x14ac:dyDescent="0.25">
      <c r="A900" s="17" t="s">
        <v>8219</v>
      </c>
      <c r="B900" s="17">
        <v>365</v>
      </c>
      <c r="C900" s="17" t="s">
        <v>8221</v>
      </c>
      <c r="D900" s="17">
        <v>6</v>
      </c>
    </row>
    <row r="901" spans="1:4" x14ac:dyDescent="0.25">
      <c r="A901" s="17" t="s">
        <v>8219</v>
      </c>
      <c r="B901" s="17">
        <v>660</v>
      </c>
      <c r="C901" s="17" t="s">
        <v>8221</v>
      </c>
      <c r="D901" s="17">
        <v>1</v>
      </c>
    </row>
    <row r="902" spans="1:4" x14ac:dyDescent="0.25">
      <c r="A902" s="17" t="s">
        <v>8219</v>
      </c>
      <c r="B902" s="17">
        <v>1356</v>
      </c>
      <c r="C902" s="17" t="s">
        <v>8221</v>
      </c>
      <c r="D902" s="17">
        <v>0</v>
      </c>
    </row>
    <row r="903" spans="1:4" x14ac:dyDescent="0.25">
      <c r="A903" s="17" t="s">
        <v>8219</v>
      </c>
      <c r="B903" s="17">
        <v>424</v>
      </c>
      <c r="C903" s="17" t="s">
        <v>8221</v>
      </c>
      <c r="D903" s="17">
        <v>5</v>
      </c>
    </row>
    <row r="904" spans="1:4" x14ac:dyDescent="0.25">
      <c r="A904" s="17" t="s">
        <v>8219</v>
      </c>
      <c r="B904" s="17">
        <v>33</v>
      </c>
      <c r="C904" s="17" t="s">
        <v>8221</v>
      </c>
      <c r="D904" s="17">
        <v>0</v>
      </c>
    </row>
    <row r="905" spans="1:4" x14ac:dyDescent="0.25">
      <c r="A905" s="17" t="s">
        <v>8219</v>
      </c>
      <c r="B905" s="17">
        <v>1633</v>
      </c>
      <c r="C905" s="17" t="s">
        <v>8221</v>
      </c>
      <c r="D905" s="17">
        <v>36</v>
      </c>
    </row>
    <row r="906" spans="1:4" x14ac:dyDescent="0.25">
      <c r="A906" s="17" t="s">
        <v>8219</v>
      </c>
      <c r="B906" s="17">
        <v>306</v>
      </c>
      <c r="C906" s="17" t="s">
        <v>8221</v>
      </c>
      <c r="D906" s="17">
        <v>1</v>
      </c>
    </row>
    <row r="907" spans="1:4" x14ac:dyDescent="0.25">
      <c r="A907" s="17" t="s">
        <v>8219</v>
      </c>
      <c r="B907" s="17">
        <v>205</v>
      </c>
      <c r="C907" s="17" t="s">
        <v>8221</v>
      </c>
      <c r="D907" s="17">
        <v>1</v>
      </c>
    </row>
    <row r="908" spans="1:4" x14ac:dyDescent="0.25">
      <c r="A908" s="17" t="s">
        <v>8219</v>
      </c>
      <c r="B908" s="17">
        <v>1281</v>
      </c>
      <c r="C908" s="17" t="s">
        <v>8221</v>
      </c>
      <c r="D908" s="17">
        <v>1</v>
      </c>
    </row>
    <row r="909" spans="1:4" x14ac:dyDescent="0.25">
      <c r="A909" s="17" t="s">
        <v>8219</v>
      </c>
      <c r="B909" s="17">
        <v>103</v>
      </c>
      <c r="C909" s="17" t="s">
        <v>8221</v>
      </c>
      <c r="D909" s="17">
        <v>9</v>
      </c>
    </row>
    <row r="910" spans="1:4" x14ac:dyDescent="0.25">
      <c r="A910" s="17" t="s">
        <v>8219</v>
      </c>
      <c r="B910" s="17">
        <v>1513</v>
      </c>
      <c r="C910" s="17" t="s">
        <v>8221</v>
      </c>
      <c r="D910" s="17">
        <v>1</v>
      </c>
    </row>
    <row r="911" spans="1:4" x14ac:dyDescent="0.25">
      <c r="A911" s="17" t="s">
        <v>8219</v>
      </c>
      <c r="B911" s="17">
        <v>405</v>
      </c>
      <c r="C911" s="17" t="s">
        <v>8221</v>
      </c>
      <c r="D911" s="17">
        <v>0</v>
      </c>
    </row>
    <row r="912" spans="1:4" x14ac:dyDescent="0.25">
      <c r="A912" s="17" t="s">
        <v>8219</v>
      </c>
      <c r="B912" s="17">
        <v>510</v>
      </c>
      <c r="C912" s="17" t="s">
        <v>8221</v>
      </c>
      <c r="D912" s="17">
        <v>1</v>
      </c>
    </row>
    <row r="913" spans="1:4" x14ac:dyDescent="0.25">
      <c r="A913" s="17" t="s">
        <v>8219</v>
      </c>
      <c r="B913" s="17">
        <v>1887</v>
      </c>
      <c r="C913" s="17" t="s">
        <v>8221</v>
      </c>
      <c r="D913" s="17">
        <v>1</v>
      </c>
    </row>
    <row r="914" spans="1:4" x14ac:dyDescent="0.25">
      <c r="A914" s="17" t="s">
        <v>8219</v>
      </c>
      <c r="B914" s="17">
        <v>701</v>
      </c>
      <c r="C914" s="17" t="s">
        <v>8221</v>
      </c>
      <c r="D914" s="17">
        <v>4</v>
      </c>
    </row>
    <row r="915" spans="1:4" x14ac:dyDescent="0.25">
      <c r="A915" s="17" t="s">
        <v>8219</v>
      </c>
      <c r="B915" s="17">
        <v>3863</v>
      </c>
      <c r="C915" s="17" t="s">
        <v>8221</v>
      </c>
      <c r="D915" s="17">
        <v>2</v>
      </c>
    </row>
    <row r="916" spans="1:4" x14ac:dyDescent="0.25">
      <c r="A916" s="17" t="s">
        <v>8219</v>
      </c>
      <c r="B916" s="17">
        <v>238</v>
      </c>
      <c r="C916" s="17" t="s">
        <v>8221</v>
      </c>
      <c r="D916" s="17">
        <v>2</v>
      </c>
    </row>
    <row r="917" spans="1:4" x14ac:dyDescent="0.25">
      <c r="A917" s="17" t="s">
        <v>8219</v>
      </c>
      <c r="B917" s="17">
        <v>2051</v>
      </c>
      <c r="C917" s="17" t="s">
        <v>8221</v>
      </c>
      <c r="D917" s="17">
        <v>2</v>
      </c>
    </row>
    <row r="918" spans="1:4" x14ac:dyDescent="0.25">
      <c r="A918" s="17" t="s">
        <v>8219</v>
      </c>
      <c r="B918" s="17">
        <v>402</v>
      </c>
      <c r="C918" s="17" t="s">
        <v>8221</v>
      </c>
      <c r="D918" s="17">
        <v>0</v>
      </c>
    </row>
    <row r="919" spans="1:4" x14ac:dyDescent="0.25">
      <c r="A919" s="17" t="s">
        <v>8219</v>
      </c>
      <c r="B919" s="17">
        <v>253</v>
      </c>
      <c r="C919" s="17" t="s">
        <v>8221</v>
      </c>
      <c r="D919" s="17">
        <v>2</v>
      </c>
    </row>
    <row r="920" spans="1:4" x14ac:dyDescent="0.25">
      <c r="A920" s="17" t="s">
        <v>8219</v>
      </c>
      <c r="B920" s="17">
        <v>473</v>
      </c>
      <c r="C920" s="17" t="s">
        <v>8221</v>
      </c>
      <c r="D920" s="17">
        <v>4</v>
      </c>
    </row>
    <row r="921" spans="1:4" x14ac:dyDescent="0.25">
      <c r="A921" s="17" t="s">
        <v>8219</v>
      </c>
      <c r="B921" s="17">
        <v>821</v>
      </c>
      <c r="C921" s="17" t="s">
        <v>8221</v>
      </c>
      <c r="D921" s="17">
        <v>2</v>
      </c>
    </row>
    <row r="922" spans="1:4" x14ac:dyDescent="0.25">
      <c r="A922" s="17" t="s">
        <v>8219</v>
      </c>
      <c r="B922" s="17">
        <v>388</v>
      </c>
      <c r="C922" s="17" t="s">
        <v>8221</v>
      </c>
      <c r="D922" s="17">
        <v>0</v>
      </c>
    </row>
    <row r="923" spans="1:4" x14ac:dyDescent="0.25">
      <c r="A923" s="17" t="s">
        <v>8219</v>
      </c>
      <c r="B923" s="17">
        <v>813</v>
      </c>
      <c r="C923" s="17" t="s">
        <v>8221</v>
      </c>
      <c r="D923" s="17">
        <v>1</v>
      </c>
    </row>
    <row r="924" spans="1:4" x14ac:dyDescent="0.25">
      <c r="A924" s="17" t="s">
        <v>8219</v>
      </c>
      <c r="B924" s="17">
        <v>1945</v>
      </c>
      <c r="C924" s="17" t="s">
        <v>8221</v>
      </c>
      <c r="D924" s="17">
        <v>0</v>
      </c>
    </row>
    <row r="925" spans="1:4" x14ac:dyDescent="0.25">
      <c r="A925" s="17" t="s">
        <v>8219</v>
      </c>
      <c r="B925" s="17">
        <v>1637</v>
      </c>
      <c r="C925" s="17" t="s">
        <v>8221</v>
      </c>
      <c r="D925" s="17">
        <v>2</v>
      </c>
    </row>
    <row r="926" spans="1:4" x14ac:dyDescent="0.25">
      <c r="A926" s="17" t="s">
        <v>8219</v>
      </c>
      <c r="B926" s="17">
        <v>1375</v>
      </c>
      <c r="C926" s="17" t="s">
        <v>8221</v>
      </c>
      <c r="D926" s="17">
        <v>7</v>
      </c>
    </row>
    <row r="927" spans="1:4" x14ac:dyDescent="0.25">
      <c r="A927" s="17" t="s">
        <v>8219</v>
      </c>
      <c r="B927" s="17">
        <v>17</v>
      </c>
      <c r="C927" s="17" t="s">
        <v>8221</v>
      </c>
      <c r="D927" s="17">
        <v>5</v>
      </c>
    </row>
    <row r="928" spans="1:4" x14ac:dyDescent="0.25">
      <c r="A928" s="17" t="s">
        <v>8219</v>
      </c>
      <c r="B928" s="17">
        <v>354</v>
      </c>
      <c r="C928" s="17" t="s">
        <v>8221</v>
      </c>
      <c r="D928" s="17">
        <v>0</v>
      </c>
    </row>
    <row r="929" spans="1:4" x14ac:dyDescent="0.25">
      <c r="A929" s="17" t="s">
        <v>8219</v>
      </c>
      <c r="B929" s="17">
        <v>191</v>
      </c>
      <c r="C929" s="17" t="s">
        <v>8221</v>
      </c>
      <c r="D929" s="17">
        <v>0</v>
      </c>
    </row>
    <row r="930" spans="1:4" x14ac:dyDescent="0.25">
      <c r="A930" s="17" t="s">
        <v>8219</v>
      </c>
      <c r="B930" s="17">
        <v>303</v>
      </c>
      <c r="C930" s="17" t="s">
        <v>8221</v>
      </c>
      <c r="D930" s="17">
        <v>0</v>
      </c>
    </row>
    <row r="931" spans="1:4" x14ac:dyDescent="0.25">
      <c r="A931" s="17" t="s">
        <v>8219</v>
      </c>
      <c r="B931" s="17">
        <v>137</v>
      </c>
      <c r="C931" s="17" t="s">
        <v>8221</v>
      </c>
      <c r="D931" s="17">
        <v>2</v>
      </c>
    </row>
    <row r="932" spans="1:4" x14ac:dyDescent="0.25">
      <c r="A932" s="17" t="s">
        <v>8219</v>
      </c>
      <c r="B932" s="17">
        <v>41</v>
      </c>
      <c r="C932" s="17" t="s">
        <v>8221</v>
      </c>
      <c r="D932" s="17">
        <v>0</v>
      </c>
    </row>
    <row r="933" spans="1:4" x14ac:dyDescent="0.25">
      <c r="A933" s="17" t="s">
        <v>8219</v>
      </c>
      <c r="B933" s="17">
        <v>398</v>
      </c>
      <c r="C933" s="17" t="s">
        <v>8221</v>
      </c>
      <c r="D933" s="17">
        <v>0</v>
      </c>
    </row>
    <row r="934" spans="1:4" x14ac:dyDescent="0.25">
      <c r="A934" s="17" t="s">
        <v>8219</v>
      </c>
      <c r="B934" s="17">
        <v>1737</v>
      </c>
      <c r="C934" s="17" t="s">
        <v>8221</v>
      </c>
      <c r="D934" s="17">
        <v>28</v>
      </c>
    </row>
    <row r="935" spans="1:4" x14ac:dyDescent="0.25">
      <c r="A935" s="17" t="s">
        <v>8219</v>
      </c>
      <c r="B935" s="17">
        <v>971</v>
      </c>
      <c r="C935" s="17" t="s">
        <v>8221</v>
      </c>
      <c r="D935" s="17">
        <v>2</v>
      </c>
    </row>
    <row r="936" spans="1:4" x14ac:dyDescent="0.25">
      <c r="A936" s="17" t="s">
        <v>8219</v>
      </c>
      <c r="B936" s="17">
        <v>183</v>
      </c>
      <c r="C936" s="17" t="s">
        <v>8221</v>
      </c>
      <c r="D936" s="17">
        <v>0</v>
      </c>
    </row>
    <row r="937" spans="1:4" x14ac:dyDescent="0.25">
      <c r="A937" s="17" t="s">
        <v>8219</v>
      </c>
      <c r="B937" s="17">
        <v>4562</v>
      </c>
      <c r="C937" s="17" t="s">
        <v>8221</v>
      </c>
      <c r="D937" s="17">
        <v>0</v>
      </c>
    </row>
    <row r="938" spans="1:4" x14ac:dyDescent="0.25">
      <c r="A938" s="17" t="s">
        <v>8219</v>
      </c>
      <c r="B938" s="17">
        <v>26457</v>
      </c>
      <c r="C938" s="17" t="s">
        <v>8221</v>
      </c>
      <c r="D938" s="17">
        <v>0</v>
      </c>
    </row>
    <row r="939" spans="1:4" x14ac:dyDescent="0.25">
      <c r="A939" s="17" t="s">
        <v>8219</v>
      </c>
      <c r="B939" s="17">
        <v>162</v>
      </c>
      <c r="C939" s="17" t="s">
        <v>8221</v>
      </c>
      <c r="D939" s="17">
        <v>4</v>
      </c>
    </row>
    <row r="940" spans="1:4" x14ac:dyDescent="0.25">
      <c r="A940" s="17" t="s">
        <v>8219</v>
      </c>
      <c r="B940" s="17">
        <v>479</v>
      </c>
      <c r="C940" s="17" t="s">
        <v>8221</v>
      </c>
      <c r="D940" s="17">
        <v>12</v>
      </c>
    </row>
    <row r="941" spans="1:4" x14ac:dyDescent="0.25">
      <c r="A941" s="17" t="s">
        <v>8219</v>
      </c>
      <c r="B941" s="17">
        <v>426</v>
      </c>
      <c r="C941" s="17" t="s">
        <v>8221</v>
      </c>
      <c r="D941" s="17">
        <v>0</v>
      </c>
    </row>
    <row r="942" spans="1:4" x14ac:dyDescent="0.25">
      <c r="A942" s="17" t="s">
        <v>8219</v>
      </c>
      <c r="B942" s="17">
        <v>450</v>
      </c>
      <c r="C942" s="17" t="s">
        <v>8221</v>
      </c>
      <c r="D942" s="17">
        <v>33</v>
      </c>
    </row>
    <row r="943" spans="1:4" x14ac:dyDescent="0.25">
      <c r="A943" s="17" t="s">
        <v>8219</v>
      </c>
      <c r="B943" s="17">
        <v>1780</v>
      </c>
      <c r="C943" s="17" t="s">
        <v>8221</v>
      </c>
      <c r="D943" s="17">
        <v>0</v>
      </c>
    </row>
    <row r="944" spans="1:4" x14ac:dyDescent="0.25">
      <c r="A944" s="17" t="s">
        <v>8219</v>
      </c>
      <c r="B944" s="17">
        <v>122</v>
      </c>
      <c r="C944" s="17" t="s">
        <v>8221</v>
      </c>
      <c r="D944" s="17">
        <v>4</v>
      </c>
    </row>
    <row r="945" spans="1:4" x14ac:dyDescent="0.25">
      <c r="A945" s="17" t="s">
        <v>8219</v>
      </c>
      <c r="B945" s="17">
        <v>95</v>
      </c>
      <c r="C945" s="17" t="s">
        <v>8221</v>
      </c>
      <c r="D945" s="17">
        <v>0</v>
      </c>
    </row>
    <row r="946" spans="1:4" x14ac:dyDescent="0.25">
      <c r="A946" s="17" t="s">
        <v>8219</v>
      </c>
      <c r="B946" s="17">
        <v>325</v>
      </c>
      <c r="C946" s="17" t="s">
        <v>8221</v>
      </c>
      <c r="D946" s="17">
        <v>11</v>
      </c>
    </row>
    <row r="947" spans="1:4" x14ac:dyDescent="0.25">
      <c r="A947" s="17" t="s">
        <v>8219</v>
      </c>
      <c r="B947" s="17">
        <v>353</v>
      </c>
      <c r="C947" s="17" t="s">
        <v>8221</v>
      </c>
      <c r="D947" s="17">
        <v>1</v>
      </c>
    </row>
    <row r="948" spans="1:4" x14ac:dyDescent="0.25">
      <c r="A948" s="17" t="s">
        <v>8219</v>
      </c>
      <c r="B948" s="17">
        <v>105</v>
      </c>
      <c r="C948" s="17" t="s">
        <v>8221</v>
      </c>
      <c r="D948" s="17">
        <v>5</v>
      </c>
    </row>
    <row r="949" spans="1:4" x14ac:dyDescent="0.25">
      <c r="A949" s="17" t="s">
        <v>8219</v>
      </c>
      <c r="B949" s="17">
        <v>729</v>
      </c>
      <c r="C949" s="17" t="s">
        <v>8221</v>
      </c>
      <c r="D949" s="17">
        <v>0</v>
      </c>
    </row>
    <row r="950" spans="1:4" x14ac:dyDescent="0.25">
      <c r="A950" s="17" t="s">
        <v>8219</v>
      </c>
      <c r="B950" s="17">
        <v>454</v>
      </c>
      <c r="C950" s="17" t="s">
        <v>8221</v>
      </c>
      <c r="D950" s="17">
        <v>1</v>
      </c>
    </row>
    <row r="951" spans="1:4" x14ac:dyDescent="0.25">
      <c r="A951" s="17" t="s">
        <v>8219</v>
      </c>
      <c r="B951" s="17">
        <v>539</v>
      </c>
      <c r="C951" s="17" t="s">
        <v>8221</v>
      </c>
      <c r="D951" s="17">
        <v>1</v>
      </c>
    </row>
    <row r="952" spans="1:4" x14ac:dyDescent="0.25">
      <c r="A952" s="17" t="s">
        <v>8219</v>
      </c>
      <c r="B952" s="17">
        <v>79</v>
      </c>
      <c r="C952" s="17" t="s">
        <v>8221</v>
      </c>
      <c r="D952" s="17">
        <v>6</v>
      </c>
    </row>
    <row r="953" spans="1:4" x14ac:dyDescent="0.25">
      <c r="A953" s="17" t="s">
        <v>8219</v>
      </c>
      <c r="B953" s="17">
        <v>94</v>
      </c>
      <c r="C953" s="17" t="s">
        <v>8221</v>
      </c>
      <c r="D953" s="17">
        <v>8</v>
      </c>
    </row>
    <row r="954" spans="1:4" x14ac:dyDescent="0.25">
      <c r="A954" s="17" t="s">
        <v>8219</v>
      </c>
      <c r="B954" s="17">
        <v>625</v>
      </c>
      <c r="C954" s="17" t="s">
        <v>8221</v>
      </c>
      <c r="D954" s="17">
        <v>1</v>
      </c>
    </row>
    <row r="955" spans="1:4" x14ac:dyDescent="0.25">
      <c r="A955" s="17" t="s">
        <v>8219</v>
      </c>
      <c r="B955" s="17">
        <v>508</v>
      </c>
      <c r="C955" s="17" t="s">
        <v>8221</v>
      </c>
      <c r="D955" s="17">
        <v>0</v>
      </c>
    </row>
    <row r="956" spans="1:4" x14ac:dyDescent="0.25">
      <c r="A956" s="17" t="s">
        <v>8219</v>
      </c>
      <c r="B956" s="17">
        <v>531</v>
      </c>
      <c r="C956" s="17" t="s">
        <v>8221</v>
      </c>
      <c r="D956" s="17">
        <v>2</v>
      </c>
    </row>
    <row r="957" spans="1:4" x14ac:dyDescent="0.25">
      <c r="A957" s="17" t="s">
        <v>8219</v>
      </c>
      <c r="B957" s="17">
        <v>158</v>
      </c>
      <c r="C957" s="17" t="s">
        <v>8221</v>
      </c>
      <c r="D957" s="17">
        <v>1</v>
      </c>
    </row>
    <row r="958" spans="1:4" x14ac:dyDescent="0.25">
      <c r="A958" s="17" t="s">
        <v>8219</v>
      </c>
      <c r="B958" s="17">
        <v>508</v>
      </c>
      <c r="C958" s="17" t="s">
        <v>8221</v>
      </c>
      <c r="D958" s="17">
        <v>0</v>
      </c>
    </row>
    <row r="959" spans="1:4" x14ac:dyDescent="0.25">
      <c r="A959" s="17" t="s">
        <v>8219</v>
      </c>
      <c r="B959" s="17">
        <v>644</v>
      </c>
      <c r="C959" s="17" t="s">
        <v>8221</v>
      </c>
      <c r="D959" s="17">
        <v>1</v>
      </c>
    </row>
    <row r="960" spans="1:4" x14ac:dyDescent="0.25">
      <c r="A960" s="17" t="s">
        <v>8219</v>
      </c>
      <c r="B960" s="17">
        <v>848</v>
      </c>
      <c r="C960" s="17" t="s">
        <v>8221</v>
      </c>
      <c r="D960" s="17">
        <v>19</v>
      </c>
    </row>
    <row r="961" spans="1:4" x14ac:dyDescent="0.25">
      <c r="A961" s="17" t="s">
        <v>8219</v>
      </c>
      <c r="B961" s="17">
        <v>429</v>
      </c>
      <c r="C961" s="17" t="s">
        <v>8221</v>
      </c>
      <c r="D961" s="17">
        <v>27</v>
      </c>
    </row>
    <row r="962" spans="1:4" x14ac:dyDescent="0.25">
      <c r="A962" s="17" t="s">
        <v>8219</v>
      </c>
      <c r="B962" s="17">
        <v>204</v>
      </c>
      <c r="C962" s="17" t="s">
        <v>8221</v>
      </c>
      <c r="D962" s="17">
        <v>7</v>
      </c>
    </row>
    <row r="963" spans="1:4" x14ac:dyDescent="0.25">
      <c r="A963" s="17" t="s">
        <v>8219</v>
      </c>
      <c r="B963" s="17">
        <v>379</v>
      </c>
      <c r="C963" s="17" t="s">
        <v>8221</v>
      </c>
      <c r="D963" s="17">
        <v>14</v>
      </c>
    </row>
    <row r="964" spans="1:4" x14ac:dyDescent="0.25">
      <c r="A964" s="17" t="s">
        <v>8219</v>
      </c>
      <c r="B964" s="17">
        <v>271</v>
      </c>
      <c r="C964" s="17" t="s">
        <v>8221</v>
      </c>
      <c r="D964" s="17">
        <v>5</v>
      </c>
    </row>
    <row r="965" spans="1:4" x14ac:dyDescent="0.25">
      <c r="A965" s="17" t="s">
        <v>8219</v>
      </c>
      <c r="B965" s="17">
        <v>120</v>
      </c>
      <c r="C965" s="17" t="s">
        <v>8221</v>
      </c>
      <c r="D965" s="17">
        <v>30</v>
      </c>
    </row>
    <row r="966" spans="1:4" x14ac:dyDescent="0.25">
      <c r="A966" s="17" t="s">
        <v>8219</v>
      </c>
      <c r="B966" s="17">
        <v>140</v>
      </c>
      <c r="C966" s="17" t="s">
        <v>8221</v>
      </c>
      <c r="D966" s="17">
        <v>1</v>
      </c>
    </row>
    <row r="967" spans="1:4" x14ac:dyDescent="0.25">
      <c r="A967" s="17" t="s">
        <v>8219</v>
      </c>
      <c r="B967" s="17">
        <v>193</v>
      </c>
      <c r="C967" s="17" t="s">
        <v>8221</v>
      </c>
      <c r="D967" s="17">
        <v>0</v>
      </c>
    </row>
    <row r="968" spans="1:4" x14ac:dyDescent="0.25">
      <c r="A968" s="17" t="s">
        <v>8219</v>
      </c>
      <c r="B968" s="17">
        <v>180</v>
      </c>
      <c r="C968" s="17" t="s">
        <v>8221</v>
      </c>
      <c r="D968" s="17">
        <v>60</v>
      </c>
    </row>
    <row r="969" spans="1:4" x14ac:dyDescent="0.25">
      <c r="A969" s="17" t="s">
        <v>8219</v>
      </c>
      <c r="B969" s="17">
        <v>263</v>
      </c>
      <c r="C969" s="17" t="s">
        <v>8221</v>
      </c>
      <c r="D969" s="17">
        <v>84</v>
      </c>
    </row>
    <row r="970" spans="1:4" x14ac:dyDescent="0.25">
      <c r="A970" s="17" t="s">
        <v>8219</v>
      </c>
      <c r="B970" s="17">
        <v>217</v>
      </c>
      <c r="C970" s="17" t="s">
        <v>8221</v>
      </c>
      <c r="D970" s="17">
        <v>47</v>
      </c>
    </row>
    <row r="971" spans="1:4" x14ac:dyDescent="0.25">
      <c r="A971" s="17" t="s">
        <v>8219</v>
      </c>
      <c r="B971" s="17">
        <v>443</v>
      </c>
      <c r="C971" s="17" t="s">
        <v>8221</v>
      </c>
      <c r="D971" s="17">
        <v>66</v>
      </c>
    </row>
    <row r="972" spans="1:4" x14ac:dyDescent="0.25">
      <c r="A972" s="17" t="s">
        <v>8219</v>
      </c>
      <c r="B972" s="17">
        <v>1373</v>
      </c>
      <c r="C972" s="17" t="s">
        <v>8221</v>
      </c>
      <c r="D972" s="17">
        <v>171</v>
      </c>
    </row>
    <row r="973" spans="1:4" x14ac:dyDescent="0.25">
      <c r="A973" s="17" t="s">
        <v>8219</v>
      </c>
      <c r="B973" s="17">
        <v>742</v>
      </c>
      <c r="C973" s="17" t="s">
        <v>8221</v>
      </c>
      <c r="D973" s="17">
        <v>29</v>
      </c>
    </row>
    <row r="974" spans="1:4" x14ac:dyDescent="0.25">
      <c r="A974" s="17" t="s">
        <v>8219</v>
      </c>
      <c r="B974" s="17">
        <v>170</v>
      </c>
      <c r="C974" s="17" t="s">
        <v>8221</v>
      </c>
      <c r="D974" s="17">
        <v>9</v>
      </c>
    </row>
    <row r="975" spans="1:4" x14ac:dyDescent="0.25">
      <c r="A975" s="17" t="s">
        <v>8219</v>
      </c>
      <c r="B975" s="17">
        <v>242</v>
      </c>
      <c r="C975" s="17" t="s">
        <v>8221</v>
      </c>
      <c r="D975" s="17">
        <v>27</v>
      </c>
    </row>
    <row r="976" spans="1:4" x14ac:dyDescent="0.25">
      <c r="A976" s="17" t="s">
        <v>8219</v>
      </c>
      <c r="B976" s="17">
        <v>541</v>
      </c>
      <c r="C976" s="17" t="s">
        <v>8221</v>
      </c>
      <c r="D976" s="17">
        <v>2</v>
      </c>
    </row>
    <row r="977" spans="1:4" x14ac:dyDescent="0.25">
      <c r="A977" s="17" t="s">
        <v>8219</v>
      </c>
      <c r="B977" s="17">
        <v>121</v>
      </c>
      <c r="C977" s="17" t="s">
        <v>8221</v>
      </c>
      <c r="D977" s="17">
        <v>3</v>
      </c>
    </row>
    <row r="978" spans="1:4" x14ac:dyDescent="0.25">
      <c r="A978" s="17" t="s">
        <v>8219</v>
      </c>
      <c r="B978" s="17">
        <v>621</v>
      </c>
      <c r="C978" s="17" t="s">
        <v>8221</v>
      </c>
      <c r="D978" s="17">
        <v>4</v>
      </c>
    </row>
    <row r="979" spans="1:4" x14ac:dyDescent="0.25">
      <c r="A979" s="17" t="s">
        <v>8219</v>
      </c>
      <c r="B979" s="17">
        <v>101</v>
      </c>
      <c r="C979" s="17" t="s">
        <v>8221</v>
      </c>
      <c r="D979" s="17">
        <v>2</v>
      </c>
    </row>
    <row r="980" spans="1:4" x14ac:dyDescent="0.25">
      <c r="A980" s="17" t="s">
        <v>8219</v>
      </c>
      <c r="B980" s="17">
        <v>554</v>
      </c>
      <c r="C980" s="17" t="s">
        <v>8221</v>
      </c>
      <c r="D980" s="17">
        <v>20</v>
      </c>
    </row>
    <row r="981" spans="1:4" x14ac:dyDescent="0.25">
      <c r="A981" s="17" t="s">
        <v>8219</v>
      </c>
      <c r="B981" s="17">
        <v>666</v>
      </c>
      <c r="C981" s="17" t="s">
        <v>8221</v>
      </c>
      <c r="D981" s="17">
        <v>3</v>
      </c>
    </row>
    <row r="982" spans="1:4" x14ac:dyDescent="0.25">
      <c r="A982" s="17" t="s">
        <v>8219</v>
      </c>
      <c r="B982" s="17">
        <v>410</v>
      </c>
      <c r="C982" s="17" t="s">
        <v>8221</v>
      </c>
      <c r="D982" s="17">
        <v>4</v>
      </c>
    </row>
    <row r="983" spans="1:4" x14ac:dyDescent="0.25">
      <c r="A983" s="17" t="s">
        <v>8219</v>
      </c>
      <c r="B983" s="17">
        <v>375</v>
      </c>
      <c r="C983" s="17" t="s">
        <v>8221</v>
      </c>
      <c r="D983" s="17">
        <v>1</v>
      </c>
    </row>
    <row r="984" spans="1:4" x14ac:dyDescent="0.25">
      <c r="A984" s="17" t="s">
        <v>8219</v>
      </c>
      <c r="B984" s="17">
        <v>1364</v>
      </c>
      <c r="C984" s="17" t="s">
        <v>8221</v>
      </c>
      <c r="D984" s="17">
        <v>0</v>
      </c>
    </row>
    <row r="985" spans="1:4" x14ac:dyDescent="0.25">
      <c r="A985" s="17" t="s">
        <v>8219</v>
      </c>
      <c r="B985" s="17">
        <v>35</v>
      </c>
      <c r="C985" s="17" t="s">
        <v>8221</v>
      </c>
      <c r="D985" s="17">
        <v>0</v>
      </c>
    </row>
    <row r="986" spans="1:4" x14ac:dyDescent="0.25">
      <c r="A986" s="17" t="s">
        <v>8219</v>
      </c>
      <c r="B986" s="17">
        <v>203</v>
      </c>
      <c r="C986" s="17" t="s">
        <v>8221</v>
      </c>
      <c r="D986" s="17">
        <v>14</v>
      </c>
    </row>
    <row r="987" spans="1:4" x14ac:dyDescent="0.25">
      <c r="A987" s="17" t="s">
        <v>8219</v>
      </c>
      <c r="B987" s="17">
        <v>49</v>
      </c>
      <c r="C987" s="17" t="s">
        <v>8221</v>
      </c>
      <c r="D987" s="17">
        <v>1</v>
      </c>
    </row>
    <row r="988" spans="1:4" x14ac:dyDescent="0.25">
      <c r="A988" s="17" t="s">
        <v>8219</v>
      </c>
      <c r="B988" s="17">
        <v>5812</v>
      </c>
      <c r="C988" s="17" t="s">
        <v>8221</v>
      </c>
      <c r="D988" s="17">
        <v>118</v>
      </c>
    </row>
    <row r="989" spans="1:4" x14ac:dyDescent="0.25">
      <c r="A989" s="17" t="s">
        <v>8219</v>
      </c>
      <c r="B989" s="17">
        <v>1556</v>
      </c>
      <c r="C989" s="17" t="s">
        <v>8221</v>
      </c>
      <c r="D989" s="17">
        <v>2</v>
      </c>
    </row>
    <row r="990" spans="1:4" x14ac:dyDescent="0.25">
      <c r="A990" s="17" t="s">
        <v>8219</v>
      </c>
      <c r="B990" s="17">
        <v>65</v>
      </c>
      <c r="C990" s="17" t="s">
        <v>8221</v>
      </c>
      <c r="D990" s="17">
        <v>1</v>
      </c>
    </row>
    <row r="991" spans="1:4" x14ac:dyDescent="0.25">
      <c r="A991" s="17" t="s">
        <v>8219</v>
      </c>
      <c r="B991" s="17">
        <v>10</v>
      </c>
      <c r="C991" s="17" t="s">
        <v>8221</v>
      </c>
      <c r="D991" s="17">
        <v>3</v>
      </c>
    </row>
    <row r="992" spans="1:4" x14ac:dyDescent="0.25">
      <c r="A992" s="17" t="s">
        <v>8219</v>
      </c>
      <c r="B992" s="17">
        <v>76</v>
      </c>
      <c r="C992" s="17" t="s">
        <v>8221</v>
      </c>
      <c r="D992" s="17">
        <v>1</v>
      </c>
    </row>
    <row r="993" spans="1:4" x14ac:dyDescent="0.25">
      <c r="A993" s="17" t="s">
        <v>8219</v>
      </c>
      <c r="B993" s="17">
        <v>263</v>
      </c>
      <c r="C993" s="17" t="s">
        <v>8221</v>
      </c>
      <c r="D993" s="17">
        <v>3</v>
      </c>
    </row>
    <row r="994" spans="1:4" x14ac:dyDescent="0.25">
      <c r="A994" s="17" t="s">
        <v>8219</v>
      </c>
      <c r="B994" s="17">
        <v>1530</v>
      </c>
      <c r="C994" s="17" t="s">
        <v>8221</v>
      </c>
      <c r="D994" s="17">
        <v>38</v>
      </c>
    </row>
    <row r="995" spans="1:4" x14ac:dyDescent="0.25">
      <c r="A995" s="17" t="s">
        <v>8219</v>
      </c>
      <c r="B995" s="17">
        <v>278</v>
      </c>
      <c r="C995" s="17" t="s">
        <v>8221</v>
      </c>
      <c r="D995" s="17">
        <v>52</v>
      </c>
    </row>
    <row r="996" spans="1:4" x14ac:dyDescent="0.25">
      <c r="A996" s="17" t="s">
        <v>8219</v>
      </c>
      <c r="B996" s="17">
        <v>350</v>
      </c>
      <c r="C996" s="17" t="s">
        <v>8221</v>
      </c>
      <c r="D996" s="17">
        <v>2</v>
      </c>
    </row>
    <row r="997" spans="1:4" x14ac:dyDescent="0.25">
      <c r="A997" s="17" t="s">
        <v>8219</v>
      </c>
      <c r="B997" s="17">
        <v>470</v>
      </c>
      <c r="C997" s="17" t="s">
        <v>8221</v>
      </c>
      <c r="D997" s="17">
        <v>0</v>
      </c>
    </row>
    <row r="998" spans="1:4" x14ac:dyDescent="0.25">
      <c r="A998" s="17" t="s">
        <v>8219</v>
      </c>
      <c r="B998" s="17">
        <v>3</v>
      </c>
      <c r="C998" s="17" t="s">
        <v>8221</v>
      </c>
      <c r="D998" s="17">
        <v>4</v>
      </c>
    </row>
    <row r="999" spans="1:4" x14ac:dyDescent="0.25">
      <c r="A999" s="17" t="s">
        <v>8219</v>
      </c>
      <c r="B999" s="17">
        <v>8200</v>
      </c>
      <c r="C999" s="17" t="s">
        <v>8221</v>
      </c>
      <c r="D999" s="17">
        <v>4</v>
      </c>
    </row>
    <row r="1000" spans="1:4" x14ac:dyDescent="0.25">
      <c r="A1000" s="17" t="s">
        <v>8219</v>
      </c>
      <c r="B1000" s="17">
        <v>8359</v>
      </c>
      <c r="C1000" s="17" t="s">
        <v>8221</v>
      </c>
      <c r="D1000" s="17">
        <v>18</v>
      </c>
    </row>
    <row r="1001" spans="1:4" x14ac:dyDescent="0.25">
      <c r="A1001" s="17" t="s">
        <v>8219</v>
      </c>
      <c r="B1001" s="17">
        <v>188</v>
      </c>
      <c r="C1001" s="17" t="s">
        <v>8221</v>
      </c>
      <c r="D1001" s="17">
        <v>0</v>
      </c>
    </row>
    <row r="1002" spans="1:4" x14ac:dyDescent="0.25">
      <c r="A1002" s="17" t="s">
        <v>8219</v>
      </c>
      <c r="B1002" s="17">
        <v>48</v>
      </c>
      <c r="C1002" s="17" t="s">
        <v>8221</v>
      </c>
      <c r="D1002" s="17">
        <v>22</v>
      </c>
    </row>
    <row r="1003" spans="1:4" x14ac:dyDescent="0.25">
      <c r="A1003" s="17" t="s">
        <v>8219</v>
      </c>
      <c r="B1003" s="17">
        <v>607</v>
      </c>
      <c r="C1003" s="17" t="s">
        <v>8221</v>
      </c>
      <c r="D1003" s="17">
        <v>49</v>
      </c>
    </row>
    <row r="1004" spans="1:4" x14ac:dyDescent="0.25">
      <c r="A1004" s="17" t="s">
        <v>8219</v>
      </c>
      <c r="B1004" s="17">
        <v>50</v>
      </c>
      <c r="C1004" s="17" t="s">
        <v>8221</v>
      </c>
      <c r="D1004" s="17">
        <v>19</v>
      </c>
    </row>
    <row r="1005" spans="1:4" x14ac:dyDescent="0.25">
      <c r="A1005" s="17" t="s">
        <v>8219</v>
      </c>
      <c r="B1005" s="17">
        <v>55</v>
      </c>
      <c r="C1005" s="17" t="s">
        <v>8221</v>
      </c>
      <c r="D1005" s="17">
        <v>4</v>
      </c>
    </row>
    <row r="1006" spans="1:4" x14ac:dyDescent="0.25">
      <c r="A1006" s="17" t="s">
        <v>8219</v>
      </c>
      <c r="B1006" s="17">
        <v>38</v>
      </c>
      <c r="C1006" s="17" t="s">
        <v>8221</v>
      </c>
      <c r="D1006" s="17">
        <v>4</v>
      </c>
    </row>
    <row r="1007" spans="1:4" x14ac:dyDescent="0.25">
      <c r="A1007" s="17" t="s">
        <v>8219</v>
      </c>
      <c r="B1007" s="17">
        <v>25</v>
      </c>
      <c r="C1007" s="17" t="s">
        <v>8221</v>
      </c>
      <c r="D1007" s="17">
        <v>2</v>
      </c>
    </row>
    <row r="1008" spans="1:4" x14ac:dyDescent="0.25">
      <c r="A1008" s="17" t="s">
        <v>8219</v>
      </c>
      <c r="B1008" s="17">
        <v>46</v>
      </c>
      <c r="C1008" s="17" t="s">
        <v>8221</v>
      </c>
      <c r="D1008" s="17">
        <v>0</v>
      </c>
    </row>
    <row r="1009" spans="1:4" x14ac:dyDescent="0.25">
      <c r="A1009" s="17" t="s">
        <v>8219</v>
      </c>
      <c r="B1009" s="17">
        <v>83</v>
      </c>
      <c r="C1009" s="17" t="s">
        <v>8221</v>
      </c>
      <c r="D1009" s="17">
        <v>0</v>
      </c>
    </row>
    <row r="1010" spans="1:4" x14ac:dyDescent="0.25">
      <c r="A1010" s="17" t="s">
        <v>8219</v>
      </c>
      <c r="B1010" s="17">
        <v>35</v>
      </c>
      <c r="C1010" s="17" t="s">
        <v>8221</v>
      </c>
      <c r="D1010" s="17">
        <v>14</v>
      </c>
    </row>
    <row r="1011" spans="1:4" x14ac:dyDescent="0.25">
      <c r="A1011" s="17" t="s">
        <v>8219</v>
      </c>
      <c r="B1011" s="17">
        <v>25</v>
      </c>
      <c r="C1011" s="17" t="s">
        <v>8221</v>
      </c>
      <c r="D1011" s="17">
        <v>8</v>
      </c>
    </row>
    <row r="1012" spans="1:4" x14ac:dyDescent="0.25">
      <c r="A1012" s="17" t="s">
        <v>8219</v>
      </c>
      <c r="B1012" s="17">
        <v>75</v>
      </c>
      <c r="C1012" s="17" t="s">
        <v>8221</v>
      </c>
      <c r="D1012" s="17">
        <v>0</v>
      </c>
    </row>
    <row r="1013" spans="1:4" x14ac:dyDescent="0.25">
      <c r="A1013" s="17" t="s">
        <v>8219</v>
      </c>
      <c r="B1013" s="17">
        <v>62</v>
      </c>
      <c r="C1013" s="17" t="s">
        <v>8221</v>
      </c>
      <c r="D1013" s="17">
        <v>15</v>
      </c>
    </row>
    <row r="1014" spans="1:4" x14ac:dyDescent="0.25">
      <c r="A1014" s="17" t="s">
        <v>8219</v>
      </c>
      <c r="B1014" s="17">
        <v>160</v>
      </c>
      <c r="C1014" s="17" t="s">
        <v>8221</v>
      </c>
      <c r="D1014" s="17">
        <v>33</v>
      </c>
    </row>
    <row r="1015" spans="1:4" x14ac:dyDescent="0.25">
      <c r="A1015" s="17" t="s">
        <v>8219</v>
      </c>
      <c r="B1015" s="17">
        <v>246</v>
      </c>
      <c r="C1015" s="17" t="s">
        <v>8221</v>
      </c>
      <c r="D1015" s="17">
        <v>2</v>
      </c>
    </row>
    <row r="1016" spans="1:4" x14ac:dyDescent="0.25">
      <c r="A1016" s="17" t="s">
        <v>8219</v>
      </c>
      <c r="B1016" s="17">
        <v>55</v>
      </c>
      <c r="C1016" s="17" t="s">
        <v>8221</v>
      </c>
      <c r="D1016" s="17">
        <v>6</v>
      </c>
    </row>
    <row r="1017" spans="1:4" x14ac:dyDescent="0.25">
      <c r="A1017" s="17" t="s">
        <v>8219</v>
      </c>
      <c r="B1017" s="17">
        <v>23</v>
      </c>
      <c r="C1017" s="17" t="s">
        <v>8221</v>
      </c>
      <c r="D1017" s="17">
        <v>2</v>
      </c>
    </row>
    <row r="1018" spans="1:4" x14ac:dyDescent="0.25">
      <c r="A1018" s="17" t="s">
        <v>8219</v>
      </c>
      <c r="B1018" s="17">
        <v>72</v>
      </c>
      <c r="C1018" s="17" t="s">
        <v>8221</v>
      </c>
      <c r="D1018" s="17">
        <v>0</v>
      </c>
    </row>
    <row r="1019" spans="1:4" x14ac:dyDescent="0.25">
      <c r="A1019" s="17" t="s">
        <v>8219</v>
      </c>
      <c r="B1019" s="17">
        <v>22</v>
      </c>
      <c r="C1019" s="17" t="s">
        <v>8221</v>
      </c>
      <c r="D1019" s="17">
        <v>4</v>
      </c>
    </row>
    <row r="1020" spans="1:4" x14ac:dyDescent="0.25">
      <c r="A1020" s="17" t="s">
        <v>8219</v>
      </c>
      <c r="B1020" s="17">
        <v>14</v>
      </c>
      <c r="C1020" s="17" t="s">
        <v>8221</v>
      </c>
      <c r="D1020" s="17">
        <v>1</v>
      </c>
    </row>
    <row r="1021" spans="1:4" x14ac:dyDescent="0.25">
      <c r="A1021" s="17" t="s">
        <v>8219</v>
      </c>
      <c r="B1021" s="17">
        <v>38</v>
      </c>
      <c r="C1021" s="17" t="s">
        <v>8221</v>
      </c>
      <c r="D1021" s="17">
        <v>3</v>
      </c>
    </row>
    <row r="1022" spans="1:4" x14ac:dyDescent="0.25">
      <c r="A1022" s="17" t="s">
        <v>8219</v>
      </c>
      <c r="B1022" s="17">
        <v>32</v>
      </c>
      <c r="C1022" s="17" t="s">
        <v>8221</v>
      </c>
      <c r="D1022" s="17">
        <v>4</v>
      </c>
    </row>
    <row r="1023" spans="1:4" x14ac:dyDescent="0.25">
      <c r="A1023" s="17" t="s">
        <v>8219</v>
      </c>
      <c r="B1023" s="17">
        <v>63</v>
      </c>
      <c r="C1023" s="17" t="s">
        <v>8221</v>
      </c>
      <c r="D1023" s="17">
        <v>0</v>
      </c>
    </row>
    <row r="1024" spans="1:4" x14ac:dyDescent="0.25">
      <c r="A1024" s="17" t="s">
        <v>8219</v>
      </c>
      <c r="B1024" s="17">
        <v>27</v>
      </c>
      <c r="C1024" s="17" t="s">
        <v>8221</v>
      </c>
      <c r="D1024" s="17">
        <v>4</v>
      </c>
    </row>
    <row r="1025" spans="1:4" x14ac:dyDescent="0.25">
      <c r="A1025" s="17" t="s">
        <v>8219</v>
      </c>
      <c r="B1025" s="17">
        <v>44</v>
      </c>
      <c r="C1025" s="17" t="s">
        <v>8221</v>
      </c>
      <c r="D1025" s="17">
        <v>3</v>
      </c>
    </row>
    <row r="1026" spans="1:4" x14ac:dyDescent="0.25">
      <c r="A1026" s="17" t="s">
        <v>8219</v>
      </c>
      <c r="B1026" s="17">
        <v>38</v>
      </c>
      <c r="C1026" s="17" t="s">
        <v>8221</v>
      </c>
      <c r="D1026" s="17">
        <v>34</v>
      </c>
    </row>
    <row r="1027" spans="1:4" x14ac:dyDescent="0.25">
      <c r="A1027" s="17" t="s">
        <v>8219</v>
      </c>
      <c r="B1027" s="17">
        <v>115</v>
      </c>
      <c r="C1027" s="17" t="s">
        <v>8221</v>
      </c>
      <c r="D1027" s="17">
        <v>2</v>
      </c>
    </row>
    <row r="1028" spans="1:4" x14ac:dyDescent="0.25">
      <c r="A1028" s="17" t="s">
        <v>8219</v>
      </c>
      <c r="B1028" s="17">
        <v>37</v>
      </c>
      <c r="C1028" s="17" t="s">
        <v>8221</v>
      </c>
      <c r="D1028" s="17">
        <v>33</v>
      </c>
    </row>
    <row r="1029" spans="1:4" x14ac:dyDescent="0.25">
      <c r="A1029" s="17" t="s">
        <v>8219</v>
      </c>
      <c r="B1029" s="17">
        <v>99</v>
      </c>
      <c r="C1029" s="17" t="s">
        <v>8221</v>
      </c>
      <c r="D1029" s="17">
        <v>0</v>
      </c>
    </row>
    <row r="1030" spans="1:4" x14ac:dyDescent="0.25">
      <c r="A1030" s="17" t="s">
        <v>8219</v>
      </c>
      <c r="B1030" s="17">
        <v>44</v>
      </c>
      <c r="C1030" s="17" t="s">
        <v>8221</v>
      </c>
      <c r="D1030" s="17">
        <v>0</v>
      </c>
    </row>
    <row r="1031" spans="1:4" x14ac:dyDescent="0.25">
      <c r="A1031" s="17" t="s">
        <v>8219</v>
      </c>
      <c r="B1031" s="17">
        <v>58</v>
      </c>
      <c r="C1031" s="17" t="s">
        <v>8221</v>
      </c>
      <c r="D1031" s="17">
        <v>1</v>
      </c>
    </row>
    <row r="1032" spans="1:4" x14ac:dyDescent="0.25">
      <c r="A1032" s="17" t="s">
        <v>8219</v>
      </c>
      <c r="B1032" s="17">
        <v>191</v>
      </c>
      <c r="C1032" s="17" t="s">
        <v>8221</v>
      </c>
      <c r="D1032" s="17">
        <v>13</v>
      </c>
    </row>
    <row r="1033" spans="1:4" x14ac:dyDescent="0.25">
      <c r="A1033" s="17" t="s">
        <v>8219</v>
      </c>
      <c r="B1033" s="17">
        <v>40</v>
      </c>
      <c r="C1033" s="17" t="s">
        <v>8221</v>
      </c>
      <c r="D1033" s="17">
        <v>2</v>
      </c>
    </row>
    <row r="1034" spans="1:4" x14ac:dyDescent="0.25">
      <c r="A1034" s="17" t="s">
        <v>8219</v>
      </c>
      <c r="B1034" s="17">
        <v>38</v>
      </c>
      <c r="C1034" s="17" t="s">
        <v>8221</v>
      </c>
      <c r="D1034" s="17">
        <v>36</v>
      </c>
    </row>
    <row r="1035" spans="1:4" x14ac:dyDescent="0.25">
      <c r="A1035" s="17" t="s">
        <v>8219</v>
      </c>
      <c r="B1035" s="17">
        <v>39</v>
      </c>
      <c r="C1035" s="17" t="s">
        <v>8221</v>
      </c>
      <c r="D1035" s="17">
        <v>1</v>
      </c>
    </row>
    <row r="1036" spans="1:4" x14ac:dyDescent="0.25">
      <c r="A1036" s="17" t="s">
        <v>8219</v>
      </c>
      <c r="B1036" s="17">
        <v>11</v>
      </c>
      <c r="C1036" s="17" t="s">
        <v>8221</v>
      </c>
      <c r="D1036" s="17">
        <v>15</v>
      </c>
    </row>
    <row r="1037" spans="1:4" x14ac:dyDescent="0.25">
      <c r="A1037" s="17" t="s">
        <v>8219</v>
      </c>
      <c r="B1037" s="17">
        <v>107</v>
      </c>
      <c r="C1037" s="17" t="s">
        <v>8221</v>
      </c>
      <c r="D1037" s="17">
        <v>1</v>
      </c>
    </row>
    <row r="1038" spans="1:4" x14ac:dyDescent="0.25">
      <c r="A1038" s="17" t="s">
        <v>8219</v>
      </c>
      <c r="B1038" s="17">
        <v>147</v>
      </c>
      <c r="C1038" s="17" t="s">
        <v>8221</v>
      </c>
      <c r="D1038" s="17">
        <v>0</v>
      </c>
    </row>
    <row r="1039" spans="1:4" x14ac:dyDescent="0.25">
      <c r="A1039" s="17" t="s">
        <v>8219</v>
      </c>
      <c r="B1039" s="17">
        <v>36</v>
      </c>
      <c r="C1039" s="17" t="s">
        <v>8221</v>
      </c>
      <c r="D1039" s="17">
        <v>1</v>
      </c>
    </row>
    <row r="1040" spans="1:4" x14ac:dyDescent="0.25">
      <c r="A1040" s="17" t="s">
        <v>8219</v>
      </c>
      <c r="B1040" s="17">
        <v>92</v>
      </c>
      <c r="C1040" s="17" t="s">
        <v>8221</v>
      </c>
      <c r="D1040" s="17">
        <v>0</v>
      </c>
    </row>
    <row r="1041" spans="1:4" x14ac:dyDescent="0.25">
      <c r="A1041" s="17" t="s">
        <v>8219</v>
      </c>
      <c r="B1041" s="17">
        <v>35</v>
      </c>
      <c r="C1041" s="17" t="s">
        <v>8221</v>
      </c>
      <c r="D1041" s="17">
        <v>0</v>
      </c>
    </row>
    <row r="1042" spans="1:4" x14ac:dyDescent="0.25">
      <c r="A1042" s="17" t="s">
        <v>8219</v>
      </c>
      <c r="B1042" s="17">
        <v>17</v>
      </c>
      <c r="C1042" s="17" t="s">
        <v>8221</v>
      </c>
      <c r="D1042" s="17">
        <v>1</v>
      </c>
    </row>
    <row r="1043" spans="1:4" x14ac:dyDescent="0.25">
      <c r="A1043" s="17" t="s">
        <v>8219</v>
      </c>
      <c r="B1043" s="17">
        <v>22</v>
      </c>
      <c r="C1043" s="17" t="s">
        <v>8221</v>
      </c>
      <c r="D1043" s="17">
        <v>39</v>
      </c>
    </row>
    <row r="1044" spans="1:4" x14ac:dyDescent="0.25">
      <c r="A1044" s="17" t="s">
        <v>8219</v>
      </c>
      <c r="B1044" s="17">
        <v>69</v>
      </c>
      <c r="C1044" s="17" t="s">
        <v>8221</v>
      </c>
      <c r="D1044" s="17">
        <v>0</v>
      </c>
    </row>
    <row r="1045" spans="1:4" x14ac:dyDescent="0.25">
      <c r="A1045" s="17" t="s">
        <v>8219</v>
      </c>
      <c r="B1045" s="17">
        <v>13</v>
      </c>
      <c r="C1045" s="17" t="s">
        <v>8221</v>
      </c>
      <c r="D1045" s="17">
        <v>0</v>
      </c>
    </row>
    <row r="1046" spans="1:4" x14ac:dyDescent="0.25">
      <c r="A1046" s="17" t="s">
        <v>8219</v>
      </c>
      <c r="B1046" s="17">
        <v>58</v>
      </c>
      <c r="C1046" s="17" t="s">
        <v>8221</v>
      </c>
      <c r="D1046" s="17">
        <v>3</v>
      </c>
    </row>
    <row r="1047" spans="1:4" x14ac:dyDescent="0.25">
      <c r="A1047" s="17" t="s">
        <v>8219</v>
      </c>
      <c r="B1047" s="17">
        <v>44</v>
      </c>
      <c r="C1047" s="17" t="s">
        <v>8221</v>
      </c>
      <c r="D1047" s="17">
        <v>1</v>
      </c>
    </row>
    <row r="1048" spans="1:4" x14ac:dyDescent="0.25">
      <c r="A1048" s="17" t="s">
        <v>8219</v>
      </c>
      <c r="B1048" s="17">
        <v>83</v>
      </c>
      <c r="C1048" s="17" t="s">
        <v>8221</v>
      </c>
      <c r="D1048" s="17">
        <v>13</v>
      </c>
    </row>
    <row r="1049" spans="1:4" x14ac:dyDescent="0.25">
      <c r="A1049" s="17" t="s">
        <v>8219</v>
      </c>
      <c r="B1049" s="17">
        <v>117</v>
      </c>
      <c r="C1049" s="17" t="s">
        <v>8221</v>
      </c>
      <c r="D1049" s="17">
        <v>0</v>
      </c>
    </row>
    <row r="1050" spans="1:4" x14ac:dyDescent="0.25">
      <c r="A1050" s="17" t="s">
        <v>8219</v>
      </c>
      <c r="B1050" s="17">
        <v>32</v>
      </c>
      <c r="C1050" s="17" t="s">
        <v>8221</v>
      </c>
      <c r="D1050" s="17">
        <v>6</v>
      </c>
    </row>
    <row r="1051" spans="1:4" x14ac:dyDescent="0.25">
      <c r="A1051" s="17" t="s">
        <v>8219</v>
      </c>
      <c r="B1051" s="17">
        <v>8</v>
      </c>
      <c r="C1051" s="17" t="s">
        <v>8221</v>
      </c>
      <c r="D1051" s="17">
        <v>0</v>
      </c>
    </row>
    <row r="1052" spans="1:4" x14ac:dyDescent="0.25">
      <c r="A1052" s="17" t="s">
        <v>8219</v>
      </c>
      <c r="B1052" s="17">
        <v>340</v>
      </c>
      <c r="C1052" s="17" t="s">
        <v>8221</v>
      </c>
      <c r="D1052" s="17">
        <v>14</v>
      </c>
    </row>
    <row r="1053" spans="1:4" x14ac:dyDescent="0.25">
      <c r="A1053" s="17" t="s">
        <v>8219</v>
      </c>
      <c r="B1053" s="17">
        <v>7</v>
      </c>
      <c r="C1053" s="17" t="s">
        <v>8221</v>
      </c>
      <c r="D1053" s="17">
        <v>5</v>
      </c>
    </row>
    <row r="1054" spans="1:4" x14ac:dyDescent="0.25">
      <c r="A1054" s="17" t="s">
        <v>8219</v>
      </c>
      <c r="B1054" s="17">
        <v>19</v>
      </c>
      <c r="C1054" s="17" t="s">
        <v>8221</v>
      </c>
      <c r="D1054" s="17">
        <v>6</v>
      </c>
    </row>
    <row r="1055" spans="1:4" x14ac:dyDescent="0.25">
      <c r="A1055" s="17" t="s">
        <v>8219</v>
      </c>
      <c r="B1055" s="17">
        <v>47</v>
      </c>
      <c r="C1055" s="17" t="s">
        <v>8221</v>
      </c>
      <c r="D1055" s="17">
        <v>15</v>
      </c>
    </row>
    <row r="1056" spans="1:4" x14ac:dyDescent="0.25">
      <c r="A1056" s="17" t="s">
        <v>8219</v>
      </c>
      <c r="B1056" s="17">
        <v>13</v>
      </c>
      <c r="C1056" s="17" t="s">
        <v>8221</v>
      </c>
      <c r="D1056" s="17">
        <v>0</v>
      </c>
    </row>
    <row r="1057" spans="1:4" x14ac:dyDescent="0.25">
      <c r="A1057" s="17" t="s">
        <v>8219</v>
      </c>
      <c r="B1057" s="17">
        <v>90</v>
      </c>
      <c r="C1057" s="17" t="s">
        <v>8221</v>
      </c>
      <c r="D1057" s="17">
        <v>1</v>
      </c>
    </row>
    <row r="1058" spans="1:4" x14ac:dyDescent="0.25">
      <c r="A1058" s="17" t="s">
        <v>8219</v>
      </c>
      <c r="B1058" s="17">
        <v>63</v>
      </c>
      <c r="C1058" s="17" t="s">
        <v>8221</v>
      </c>
      <c r="D1058" s="17">
        <v>9</v>
      </c>
    </row>
    <row r="1059" spans="1:4" x14ac:dyDescent="0.25">
      <c r="A1059" s="17" t="s">
        <v>8219</v>
      </c>
      <c r="B1059" s="17">
        <v>26</v>
      </c>
      <c r="C1059" s="17" t="s">
        <v>8221</v>
      </c>
      <c r="D1059" s="17">
        <v>3</v>
      </c>
    </row>
    <row r="1060" spans="1:4" x14ac:dyDescent="0.25">
      <c r="A1060" s="17" t="s">
        <v>8219</v>
      </c>
      <c r="B1060" s="17">
        <v>71</v>
      </c>
      <c r="C1060" s="17" t="s">
        <v>8221</v>
      </c>
      <c r="D1060" s="17">
        <v>3</v>
      </c>
    </row>
    <row r="1061" spans="1:4" x14ac:dyDescent="0.25">
      <c r="A1061" s="17" t="s">
        <v>8219</v>
      </c>
      <c r="B1061" s="17">
        <v>38</v>
      </c>
      <c r="C1061" s="17" t="s">
        <v>8221</v>
      </c>
      <c r="D1061" s="17">
        <v>1</v>
      </c>
    </row>
    <row r="1062" spans="1:4" x14ac:dyDescent="0.25">
      <c r="A1062" s="17" t="s">
        <v>8219</v>
      </c>
      <c r="B1062" s="17">
        <v>859</v>
      </c>
      <c r="C1062" s="17" t="s">
        <v>8221</v>
      </c>
      <c r="D1062" s="17">
        <v>3</v>
      </c>
    </row>
    <row r="1063" spans="1:4" x14ac:dyDescent="0.25">
      <c r="A1063" s="17" t="s">
        <v>8219</v>
      </c>
      <c r="B1063" s="17">
        <v>21</v>
      </c>
      <c r="C1063" s="17" t="s">
        <v>8221</v>
      </c>
      <c r="D1063" s="17">
        <v>0</v>
      </c>
    </row>
    <row r="1064" spans="1:4" x14ac:dyDescent="0.25">
      <c r="A1064" s="17" t="s">
        <v>8219</v>
      </c>
      <c r="B1064" s="17">
        <v>78</v>
      </c>
      <c r="C1064" s="17" t="s">
        <v>8221</v>
      </c>
      <c r="D1064" s="17">
        <v>2</v>
      </c>
    </row>
    <row r="1065" spans="1:4" x14ac:dyDescent="0.25">
      <c r="A1065" s="17" t="s">
        <v>8219</v>
      </c>
      <c r="B1065" s="17">
        <v>53</v>
      </c>
      <c r="C1065" s="17" t="s">
        <v>8221</v>
      </c>
      <c r="D1065" s="17">
        <v>10</v>
      </c>
    </row>
    <row r="1066" spans="1:4" x14ac:dyDescent="0.25">
      <c r="A1066" s="17" t="s">
        <v>8219</v>
      </c>
      <c r="B1066" s="17">
        <v>356</v>
      </c>
      <c r="C1066" s="17" t="s">
        <v>8221</v>
      </c>
      <c r="D1066" s="17">
        <v>60</v>
      </c>
    </row>
    <row r="1067" spans="1:4" x14ac:dyDescent="0.25">
      <c r="A1067" s="17" t="s">
        <v>8219</v>
      </c>
      <c r="B1067" s="17">
        <v>279</v>
      </c>
      <c r="C1067" s="17" t="s">
        <v>8221</v>
      </c>
      <c r="D1067" s="17">
        <v>5</v>
      </c>
    </row>
    <row r="1068" spans="1:4" x14ac:dyDescent="0.25">
      <c r="A1068" s="17" t="s">
        <v>8219</v>
      </c>
      <c r="B1068" s="17">
        <v>266</v>
      </c>
      <c r="C1068" s="17" t="s">
        <v>8221</v>
      </c>
      <c r="D1068" s="17">
        <v>9</v>
      </c>
    </row>
    <row r="1069" spans="1:4" x14ac:dyDescent="0.25">
      <c r="A1069" s="17" t="s">
        <v>8219</v>
      </c>
      <c r="B1069" s="17">
        <v>623</v>
      </c>
      <c r="C1069" s="17" t="s">
        <v>8221</v>
      </c>
      <c r="D1069" s="17">
        <v>13</v>
      </c>
    </row>
    <row r="1070" spans="1:4" x14ac:dyDescent="0.25">
      <c r="A1070" s="17" t="s">
        <v>8219</v>
      </c>
      <c r="B1070" s="17">
        <v>392</v>
      </c>
      <c r="C1070" s="17" t="s">
        <v>8221</v>
      </c>
      <c r="D1070" s="17">
        <v>0</v>
      </c>
    </row>
    <row r="1071" spans="1:4" x14ac:dyDescent="0.25">
      <c r="A1071" s="17" t="s">
        <v>8219</v>
      </c>
      <c r="B1071" s="17">
        <v>3562</v>
      </c>
      <c r="C1071" s="17" t="s">
        <v>8221</v>
      </c>
      <c r="D1071" s="17">
        <v>8</v>
      </c>
    </row>
    <row r="1072" spans="1:4" x14ac:dyDescent="0.25">
      <c r="A1072" s="17" t="s">
        <v>8219</v>
      </c>
      <c r="B1072" s="17">
        <v>514</v>
      </c>
      <c r="C1072" s="17" t="s">
        <v>8221</v>
      </c>
      <c r="D1072" s="17">
        <v>3</v>
      </c>
    </row>
    <row r="1073" spans="1:4" x14ac:dyDescent="0.25">
      <c r="A1073" s="17" t="s">
        <v>8219</v>
      </c>
      <c r="B1073" s="17">
        <v>88</v>
      </c>
      <c r="C1073" s="17" t="s">
        <v>8221</v>
      </c>
      <c r="D1073" s="17">
        <v>3</v>
      </c>
    </row>
    <row r="1074" spans="1:4" x14ac:dyDescent="0.25">
      <c r="A1074" s="17" t="s">
        <v>8219</v>
      </c>
      <c r="B1074" s="17">
        <v>537</v>
      </c>
      <c r="C1074" s="17" t="s">
        <v>8221</v>
      </c>
      <c r="D1074" s="17">
        <v>0</v>
      </c>
    </row>
    <row r="1075" spans="1:4" x14ac:dyDescent="0.25">
      <c r="A1075" s="17" t="s">
        <v>8219</v>
      </c>
      <c r="B1075" s="17">
        <v>25</v>
      </c>
      <c r="C1075" s="17" t="s">
        <v>8221</v>
      </c>
      <c r="D1075" s="17">
        <v>6</v>
      </c>
    </row>
    <row r="1076" spans="1:4" x14ac:dyDescent="0.25">
      <c r="A1076" s="17" t="s">
        <v>8219</v>
      </c>
      <c r="B1076" s="17">
        <v>3238</v>
      </c>
      <c r="C1076" s="17" t="s">
        <v>8221</v>
      </c>
      <c r="D1076" s="17">
        <v>4</v>
      </c>
    </row>
    <row r="1077" spans="1:4" x14ac:dyDescent="0.25">
      <c r="A1077" s="17" t="s">
        <v>8219</v>
      </c>
      <c r="B1077" s="17">
        <v>897</v>
      </c>
      <c r="C1077" s="17" t="s">
        <v>8221</v>
      </c>
      <c r="D1077" s="17">
        <v>1</v>
      </c>
    </row>
    <row r="1078" spans="1:4" x14ac:dyDescent="0.25">
      <c r="A1078" s="17" t="s">
        <v>8219</v>
      </c>
      <c r="B1078" s="17">
        <v>878</v>
      </c>
      <c r="C1078" s="17" t="s">
        <v>8221</v>
      </c>
      <c r="D1078" s="17">
        <v>29</v>
      </c>
    </row>
    <row r="1079" spans="1:4" x14ac:dyDescent="0.25">
      <c r="A1079" s="17" t="s">
        <v>8219</v>
      </c>
      <c r="B1079" s="17">
        <v>115</v>
      </c>
      <c r="C1079" s="17" t="s">
        <v>8221</v>
      </c>
      <c r="D1079" s="17">
        <v>0</v>
      </c>
    </row>
    <row r="1080" spans="1:4" x14ac:dyDescent="0.25">
      <c r="A1080" s="17" t="s">
        <v>8219</v>
      </c>
      <c r="B1080" s="17">
        <v>234</v>
      </c>
      <c r="C1080" s="17" t="s">
        <v>8221</v>
      </c>
      <c r="D1080" s="17">
        <v>4</v>
      </c>
    </row>
    <row r="1081" spans="1:4" x14ac:dyDescent="0.25">
      <c r="A1081" s="17" t="s">
        <v>8219</v>
      </c>
      <c r="B1081" s="17">
        <v>4330</v>
      </c>
      <c r="C1081" s="17" t="s">
        <v>8221</v>
      </c>
      <c r="D1081" s="17">
        <v>5</v>
      </c>
    </row>
    <row r="1082" spans="1:4" x14ac:dyDescent="0.25">
      <c r="A1082" s="17" t="s">
        <v>8219</v>
      </c>
      <c r="B1082" s="17">
        <v>651</v>
      </c>
      <c r="C1082" s="17" t="s">
        <v>8221</v>
      </c>
      <c r="D1082" s="17">
        <v>4</v>
      </c>
    </row>
    <row r="1083" spans="1:4" x14ac:dyDescent="0.25">
      <c r="A1083" s="17" t="s">
        <v>8219</v>
      </c>
      <c r="B1083" s="17">
        <v>251</v>
      </c>
      <c r="C1083" s="17" t="s">
        <v>8221</v>
      </c>
      <c r="D1083" s="17">
        <v>5</v>
      </c>
    </row>
    <row r="1084" spans="1:4" x14ac:dyDescent="0.25">
      <c r="A1084" s="17" t="s">
        <v>8219</v>
      </c>
      <c r="B1084" s="17">
        <v>263</v>
      </c>
      <c r="C1084" s="17" t="s">
        <v>8221</v>
      </c>
      <c r="D1084" s="17">
        <v>1</v>
      </c>
    </row>
    <row r="1085" spans="1:4" x14ac:dyDescent="0.25">
      <c r="A1085" s="17" t="s">
        <v>8219</v>
      </c>
      <c r="B1085" s="17">
        <v>28</v>
      </c>
      <c r="C1085" s="17" t="s">
        <v>8221</v>
      </c>
      <c r="D1085" s="17">
        <v>1</v>
      </c>
    </row>
    <row r="1086" spans="1:4" x14ac:dyDescent="0.25">
      <c r="A1086" s="17" t="s">
        <v>8219</v>
      </c>
      <c r="B1086" s="17">
        <v>721</v>
      </c>
      <c r="C1086" s="17" t="s">
        <v>8221</v>
      </c>
      <c r="D1086" s="17">
        <v>0</v>
      </c>
    </row>
    <row r="1087" spans="1:4" x14ac:dyDescent="0.25">
      <c r="A1087" s="17" t="s">
        <v>8219</v>
      </c>
      <c r="B1087" s="17">
        <v>50</v>
      </c>
      <c r="C1087" s="17" t="s">
        <v>8221</v>
      </c>
      <c r="D1087" s="17">
        <v>14</v>
      </c>
    </row>
    <row r="1088" spans="1:4" x14ac:dyDescent="0.25">
      <c r="A1088" s="17" t="s">
        <v>8219</v>
      </c>
      <c r="B1088" s="17">
        <v>73</v>
      </c>
      <c r="C1088" s="17" t="s">
        <v>8221</v>
      </c>
      <c r="D1088" s="17">
        <v>3</v>
      </c>
    </row>
    <row r="1089" spans="1:4" x14ac:dyDescent="0.25">
      <c r="A1089" s="17" t="s">
        <v>8219</v>
      </c>
      <c r="B1089" s="17">
        <v>27</v>
      </c>
      <c r="C1089" s="17" t="s">
        <v>8221</v>
      </c>
      <c r="D1089" s="17">
        <v>10</v>
      </c>
    </row>
    <row r="1090" spans="1:4" x14ac:dyDescent="0.25">
      <c r="A1090" s="17" t="s">
        <v>8219</v>
      </c>
      <c r="B1090" s="17">
        <v>34</v>
      </c>
      <c r="C1090" s="17" t="s">
        <v>8221</v>
      </c>
      <c r="D1090" s="17">
        <v>17</v>
      </c>
    </row>
    <row r="1091" spans="1:4" x14ac:dyDescent="0.25">
      <c r="A1091" s="17" t="s">
        <v>8219</v>
      </c>
      <c r="B1091" s="17">
        <v>7</v>
      </c>
      <c r="C1091" s="17" t="s">
        <v>8221</v>
      </c>
      <c r="D1091" s="17">
        <v>2</v>
      </c>
    </row>
    <row r="1092" spans="1:4" x14ac:dyDescent="0.25">
      <c r="A1092" s="17" t="s">
        <v>8219</v>
      </c>
      <c r="B1092" s="17">
        <v>24</v>
      </c>
      <c r="C1092" s="17" t="s">
        <v>8221</v>
      </c>
      <c r="D1092" s="17">
        <v>0</v>
      </c>
    </row>
    <row r="1093" spans="1:4" x14ac:dyDescent="0.25">
      <c r="A1093" s="17" t="s">
        <v>8219</v>
      </c>
      <c r="B1093" s="17">
        <v>15</v>
      </c>
      <c r="C1093" s="17" t="s">
        <v>8221</v>
      </c>
      <c r="D1093" s="17">
        <v>4</v>
      </c>
    </row>
    <row r="1094" spans="1:4" x14ac:dyDescent="0.25">
      <c r="A1094" s="17" t="s">
        <v>8219</v>
      </c>
      <c r="B1094" s="17">
        <v>72</v>
      </c>
      <c r="C1094" s="17" t="s">
        <v>8221</v>
      </c>
      <c r="D1094" s="17">
        <v>12</v>
      </c>
    </row>
    <row r="1095" spans="1:4" x14ac:dyDescent="0.25">
      <c r="A1095" s="17" t="s">
        <v>8219</v>
      </c>
      <c r="B1095" s="17">
        <v>120</v>
      </c>
      <c r="C1095" s="17" t="s">
        <v>8221</v>
      </c>
      <c r="D1095" s="17">
        <v>3</v>
      </c>
    </row>
    <row r="1096" spans="1:4" x14ac:dyDescent="0.25">
      <c r="A1096" s="17" t="s">
        <v>8219</v>
      </c>
      <c r="B1096" s="17">
        <v>123</v>
      </c>
      <c r="C1096" s="17" t="s">
        <v>8221</v>
      </c>
      <c r="D1096" s="17">
        <v>12</v>
      </c>
    </row>
    <row r="1097" spans="1:4" x14ac:dyDescent="0.25">
      <c r="A1097" s="17" t="s">
        <v>8219</v>
      </c>
      <c r="B1097" s="17">
        <v>1</v>
      </c>
      <c r="C1097" s="17" t="s">
        <v>8221</v>
      </c>
      <c r="D1097" s="17">
        <v>0</v>
      </c>
    </row>
    <row r="1098" spans="1:4" x14ac:dyDescent="0.25">
      <c r="A1098" s="17" t="s">
        <v>8219</v>
      </c>
      <c r="B1098" s="17">
        <v>24</v>
      </c>
      <c r="C1098" s="17" t="s">
        <v>8221</v>
      </c>
      <c r="D1098" s="17">
        <v>7</v>
      </c>
    </row>
    <row r="1099" spans="1:4" x14ac:dyDescent="0.25">
      <c r="A1099" s="17" t="s">
        <v>8219</v>
      </c>
      <c r="B1099" s="17">
        <v>33</v>
      </c>
      <c r="C1099" s="17" t="s">
        <v>8221</v>
      </c>
      <c r="D1099" s="17">
        <v>2</v>
      </c>
    </row>
    <row r="1100" spans="1:4" x14ac:dyDescent="0.25">
      <c r="A1100" s="17" t="s">
        <v>8219</v>
      </c>
      <c r="B1100" s="17">
        <v>14</v>
      </c>
      <c r="C1100" s="17" t="s">
        <v>8221</v>
      </c>
      <c r="D1100" s="17">
        <v>1</v>
      </c>
    </row>
    <row r="1101" spans="1:4" x14ac:dyDescent="0.25">
      <c r="A1101" s="17" t="s">
        <v>8219</v>
      </c>
      <c r="B1101" s="17">
        <v>9</v>
      </c>
      <c r="C1101" s="17" t="s">
        <v>8221</v>
      </c>
      <c r="D1101" s="17">
        <v>4</v>
      </c>
    </row>
    <row r="1102" spans="1:4" x14ac:dyDescent="0.25">
      <c r="A1102" s="17" t="s">
        <v>8219</v>
      </c>
      <c r="B1102" s="17">
        <v>76</v>
      </c>
      <c r="C1102" s="17" t="s">
        <v>8221</v>
      </c>
      <c r="D1102" s="17">
        <v>4</v>
      </c>
    </row>
    <row r="1103" spans="1:4" x14ac:dyDescent="0.25">
      <c r="A1103" s="17" t="s">
        <v>8219</v>
      </c>
      <c r="B1103" s="17">
        <v>19</v>
      </c>
      <c r="C1103" s="17" t="s">
        <v>8221</v>
      </c>
      <c r="D1103" s="17">
        <v>17</v>
      </c>
    </row>
    <row r="1104" spans="1:4" x14ac:dyDescent="0.25">
      <c r="A1104" s="17" t="s">
        <v>8219</v>
      </c>
      <c r="B1104" s="17">
        <v>69</v>
      </c>
      <c r="C1104" s="17" t="s">
        <v>8221</v>
      </c>
      <c r="D1104" s="17">
        <v>7</v>
      </c>
    </row>
    <row r="1105" spans="1:4" x14ac:dyDescent="0.25">
      <c r="A1105" s="17" t="s">
        <v>8219</v>
      </c>
      <c r="B1105" s="17">
        <v>218</v>
      </c>
      <c r="C1105" s="17" t="s">
        <v>8221</v>
      </c>
      <c r="D1105" s="17">
        <v>2</v>
      </c>
    </row>
    <row r="1106" spans="1:4" x14ac:dyDescent="0.25">
      <c r="A1106" s="17" t="s">
        <v>8219</v>
      </c>
      <c r="B1106" s="17">
        <v>30</v>
      </c>
      <c r="C1106" s="17" t="s">
        <v>8221</v>
      </c>
      <c r="D1106" s="17">
        <v>5</v>
      </c>
    </row>
    <row r="1107" spans="1:4" x14ac:dyDescent="0.25">
      <c r="A1107" s="17" t="s">
        <v>8219</v>
      </c>
      <c r="B1107" s="17">
        <v>100</v>
      </c>
      <c r="C1107" s="17" t="s">
        <v>8221</v>
      </c>
      <c r="D1107" s="17">
        <v>1</v>
      </c>
    </row>
    <row r="1108" spans="1:4" x14ac:dyDescent="0.25">
      <c r="A1108" s="17" t="s">
        <v>8219</v>
      </c>
      <c r="B1108" s="17">
        <v>296</v>
      </c>
      <c r="C1108" s="17" t="s">
        <v>8221</v>
      </c>
      <c r="D1108" s="17">
        <v>1</v>
      </c>
    </row>
    <row r="1109" spans="1:4" x14ac:dyDescent="0.25">
      <c r="A1109" s="17" t="s">
        <v>8219</v>
      </c>
      <c r="B1109" s="17">
        <v>1204</v>
      </c>
      <c r="C1109" s="17" t="s">
        <v>8221</v>
      </c>
      <c r="D1109" s="17">
        <v>14</v>
      </c>
    </row>
    <row r="1110" spans="1:4" x14ac:dyDescent="0.25">
      <c r="A1110" s="17" t="s">
        <v>8219</v>
      </c>
      <c r="B1110" s="17">
        <v>321</v>
      </c>
      <c r="C1110" s="17" t="s">
        <v>8221</v>
      </c>
      <c r="D1110" s="17">
        <v>26</v>
      </c>
    </row>
    <row r="1111" spans="1:4" x14ac:dyDescent="0.25">
      <c r="A1111" s="17" t="s">
        <v>8219</v>
      </c>
      <c r="B1111" s="17">
        <v>301</v>
      </c>
      <c r="C1111" s="17" t="s">
        <v>8221</v>
      </c>
      <c r="D1111" s="17">
        <v>2</v>
      </c>
    </row>
    <row r="1112" spans="1:4" x14ac:dyDescent="0.25">
      <c r="A1112" s="17" t="s">
        <v>8219</v>
      </c>
      <c r="B1112" s="17">
        <v>144</v>
      </c>
      <c r="C1112" s="17" t="s">
        <v>8221</v>
      </c>
      <c r="D1112" s="17">
        <v>1</v>
      </c>
    </row>
    <row r="1113" spans="1:4" x14ac:dyDescent="0.25">
      <c r="A1113" s="17" t="s">
        <v>8219</v>
      </c>
      <c r="B1113" s="17">
        <v>539</v>
      </c>
      <c r="C1113" s="17" t="s">
        <v>8221</v>
      </c>
      <c r="D1113" s="17">
        <v>3</v>
      </c>
    </row>
    <row r="1114" spans="1:4" x14ac:dyDescent="0.25">
      <c r="A1114" s="17" t="s">
        <v>8219</v>
      </c>
      <c r="B1114" s="17">
        <v>498</v>
      </c>
      <c r="C1114" s="17" t="s">
        <v>8221</v>
      </c>
      <c r="D1114" s="17">
        <v>7</v>
      </c>
    </row>
    <row r="1115" spans="1:4" x14ac:dyDescent="0.25">
      <c r="A1115" s="17" t="s">
        <v>8219</v>
      </c>
      <c r="B1115" s="17">
        <v>1113</v>
      </c>
      <c r="C1115" s="17" t="s">
        <v>8221</v>
      </c>
      <c r="D1115" s="17">
        <v>9</v>
      </c>
    </row>
    <row r="1116" spans="1:4" x14ac:dyDescent="0.25">
      <c r="A1116" s="17" t="s">
        <v>8219</v>
      </c>
      <c r="B1116" s="17">
        <v>988</v>
      </c>
      <c r="C1116" s="17" t="s">
        <v>8221</v>
      </c>
      <c r="D1116" s="17">
        <v>20</v>
      </c>
    </row>
    <row r="1117" spans="1:4" x14ac:dyDescent="0.25">
      <c r="A1117" s="17" t="s">
        <v>8219</v>
      </c>
      <c r="B1117" s="17">
        <v>391</v>
      </c>
      <c r="C1117" s="17" t="s">
        <v>8221</v>
      </c>
      <c r="D1117" s="17">
        <v>6</v>
      </c>
    </row>
    <row r="1118" spans="1:4" x14ac:dyDescent="0.25">
      <c r="A1118" s="17" t="s">
        <v>8219</v>
      </c>
      <c r="B1118" s="17">
        <v>28</v>
      </c>
      <c r="C1118" s="17" t="s">
        <v>8221</v>
      </c>
      <c r="D1118" s="17">
        <v>13</v>
      </c>
    </row>
    <row r="1119" spans="1:4" x14ac:dyDescent="0.25">
      <c r="A1119" s="17" t="s">
        <v>8219</v>
      </c>
      <c r="B1119" s="17">
        <v>147</v>
      </c>
      <c r="C1119" s="17" t="s">
        <v>8221</v>
      </c>
      <c r="D1119" s="17">
        <v>1</v>
      </c>
    </row>
    <row r="1120" spans="1:4" x14ac:dyDescent="0.25">
      <c r="A1120" s="17" t="s">
        <v>8219</v>
      </c>
      <c r="B1120" s="17">
        <v>680</v>
      </c>
      <c r="C1120" s="17" t="s">
        <v>8221</v>
      </c>
      <c r="D1120" s="17">
        <v>202</v>
      </c>
    </row>
    <row r="1121" spans="1:4" x14ac:dyDescent="0.25">
      <c r="A1121" s="17" t="s">
        <v>8219</v>
      </c>
      <c r="B1121" s="17">
        <v>983</v>
      </c>
      <c r="C1121" s="17" t="s">
        <v>8221</v>
      </c>
      <c r="D1121" s="17">
        <v>0</v>
      </c>
    </row>
    <row r="1122" spans="1:4" x14ac:dyDescent="0.25">
      <c r="A1122" s="17" t="s">
        <v>8219</v>
      </c>
      <c r="B1122" s="17">
        <v>79</v>
      </c>
      <c r="C1122" s="17" t="s">
        <v>8221</v>
      </c>
      <c r="D1122" s="17">
        <v>1</v>
      </c>
    </row>
    <row r="1123" spans="1:4" x14ac:dyDescent="0.25">
      <c r="A1123" s="17" t="s">
        <v>8219</v>
      </c>
      <c r="B1123" s="17">
        <v>426</v>
      </c>
      <c r="C1123" s="17" t="s">
        <v>8221</v>
      </c>
      <c r="D1123" s="17">
        <v>0</v>
      </c>
    </row>
    <row r="1124" spans="1:4" x14ac:dyDescent="0.25">
      <c r="A1124" s="17" t="s">
        <v>8219</v>
      </c>
      <c r="B1124" s="17">
        <v>96</v>
      </c>
      <c r="C1124" s="17" t="s">
        <v>8221</v>
      </c>
      <c r="D1124" s="17">
        <v>2</v>
      </c>
    </row>
    <row r="1125" spans="1:4" x14ac:dyDescent="0.25">
      <c r="A1125" s="17" t="s">
        <v>8219</v>
      </c>
      <c r="B1125" s="17">
        <v>163</v>
      </c>
      <c r="C1125" s="17" t="s">
        <v>8221</v>
      </c>
      <c r="D1125" s="17">
        <v>13</v>
      </c>
    </row>
    <row r="1126" spans="1:4" x14ac:dyDescent="0.25">
      <c r="A1126" s="17" t="s">
        <v>8219</v>
      </c>
      <c r="B1126" s="17">
        <v>2525</v>
      </c>
      <c r="C1126" s="17" t="s">
        <v>8221</v>
      </c>
      <c r="D1126" s="17">
        <v>9</v>
      </c>
    </row>
    <row r="1127" spans="1:4" x14ac:dyDescent="0.25">
      <c r="A1127" s="17" t="s">
        <v>8219</v>
      </c>
      <c r="B1127" s="17">
        <v>2035</v>
      </c>
      <c r="C1127" s="17" t="s">
        <v>8221</v>
      </c>
      <c r="D1127" s="17">
        <v>2</v>
      </c>
    </row>
    <row r="1128" spans="1:4" x14ac:dyDescent="0.25">
      <c r="A1128" s="17" t="s">
        <v>8219</v>
      </c>
      <c r="B1128" s="17">
        <v>290</v>
      </c>
      <c r="C1128" s="17" t="s">
        <v>8221</v>
      </c>
      <c r="D1128" s="17">
        <v>0</v>
      </c>
    </row>
    <row r="1129" spans="1:4" x14ac:dyDescent="0.25">
      <c r="A1129" s="17" t="s">
        <v>8219</v>
      </c>
      <c r="B1129" s="17">
        <v>1980</v>
      </c>
      <c r="C1129" s="17" t="s">
        <v>8221</v>
      </c>
      <c r="D1129" s="17">
        <v>35</v>
      </c>
    </row>
    <row r="1130" spans="1:4" x14ac:dyDescent="0.25">
      <c r="A1130" s="17" t="s">
        <v>8219</v>
      </c>
      <c r="B1130" s="17">
        <v>57</v>
      </c>
      <c r="C1130" s="17" t="s">
        <v>8221</v>
      </c>
      <c r="D1130" s="17">
        <v>2</v>
      </c>
    </row>
    <row r="1131" spans="1:4" x14ac:dyDescent="0.25">
      <c r="A1131" s="17" t="s">
        <v>8219</v>
      </c>
      <c r="B1131" s="17">
        <v>380</v>
      </c>
      <c r="C1131" s="17" t="s">
        <v>8221</v>
      </c>
      <c r="D1131" s="17">
        <v>3</v>
      </c>
    </row>
    <row r="1132" spans="1:4" x14ac:dyDescent="0.25">
      <c r="A1132" s="17" t="s">
        <v>8219</v>
      </c>
      <c r="B1132" s="17">
        <v>128</v>
      </c>
      <c r="C1132" s="17" t="s">
        <v>8221</v>
      </c>
      <c r="D1132" s="17">
        <v>0</v>
      </c>
    </row>
    <row r="1133" spans="1:4" x14ac:dyDescent="0.25">
      <c r="A1133" s="17" t="s">
        <v>8219</v>
      </c>
      <c r="B1133" s="17">
        <v>180</v>
      </c>
      <c r="C1133" s="17" t="s">
        <v>8221</v>
      </c>
      <c r="D1133" s="17">
        <v>1</v>
      </c>
    </row>
    <row r="1134" spans="1:4" x14ac:dyDescent="0.25">
      <c r="A1134" s="17" t="s">
        <v>8219</v>
      </c>
      <c r="B1134" s="17">
        <v>571</v>
      </c>
      <c r="C1134" s="17" t="s">
        <v>8221</v>
      </c>
      <c r="D1134" s="17">
        <v>0</v>
      </c>
    </row>
    <row r="1135" spans="1:4" x14ac:dyDescent="0.25">
      <c r="A1135" s="17" t="s">
        <v>8219</v>
      </c>
      <c r="B1135" s="17">
        <v>480</v>
      </c>
      <c r="C1135" s="17" t="s">
        <v>8221</v>
      </c>
      <c r="D1135" s="17">
        <v>0</v>
      </c>
    </row>
    <row r="1136" spans="1:4" x14ac:dyDescent="0.25">
      <c r="A1136" s="17" t="s">
        <v>8219</v>
      </c>
      <c r="B1136" s="17">
        <v>249</v>
      </c>
      <c r="C1136" s="17" t="s">
        <v>8221</v>
      </c>
      <c r="D1136" s="17">
        <v>3</v>
      </c>
    </row>
    <row r="1137" spans="1:4" x14ac:dyDescent="0.25">
      <c r="A1137" s="17" t="s">
        <v>8219</v>
      </c>
      <c r="B1137" s="17">
        <v>84</v>
      </c>
      <c r="C1137" s="17" t="s">
        <v>8221</v>
      </c>
      <c r="D1137" s="17">
        <v>11</v>
      </c>
    </row>
    <row r="1138" spans="1:4" x14ac:dyDescent="0.25">
      <c r="A1138" s="17" t="s">
        <v>8219</v>
      </c>
      <c r="B1138" s="17">
        <v>197</v>
      </c>
      <c r="C1138" s="17" t="s">
        <v>8221</v>
      </c>
      <c r="D1138" s="17">
        <v>6</v>
      </c>
    </row>
    <row r="1139" spans="1:4" x14ac:dyDescent="0.25">
      <c r="A1139" s="17" t="s">
        <v>8219</v>
      </c>
      <c r="B1139" s="17">
        <v>271</v>
      </c>
      <c r="C1139" s="17" t="s">
        <v>8221</v>
      </c>
      <c r="D1139" s="17">
        <v>0</v>
      </c>
    </row>
    <row r="1140" spans="1:4" x14ac:dyDescent="0.25">
      <c r="A1140" s="17" t="s">
        <v>8219</v>
      </c>
      <c r="B1140" s="17">
        <v>50</v>
      </c>
      <c r="C1140" s="17" t="s">
        <v>8221</v>
      </c>
      <c r="D1140" s="17">
        <v>67</v>
      </c>
    </row>
    <row r="1141" spans="1:4" x14ac:dyDescent="0.25">
      <c r="A1141" s="17" t="s">
        <v>8219</v>
      </c>
      <c r="B1141" s="17">
        <v>169</v>
      </c>
      <c r="C1141" s="17" t="s">
        <v>8221</v>
      </c>
      <c r="D1141" s="17">
        <v>23</v>
      </c>
    </row>
    <row r="1142" spans="1:4" x14ac:dyDescent="0.25">
      <c r="A1142" s="17" t="s">
        <v>8219</v>
      </c>
      <c r="B1142" s="17">
        <v>205</v>
      </c>
      <c r="C1142" s="17" t="s">
        <v>8221</v>
      </c>
      <c r="D1142" s="17">
        <v>72</v>
      </c>
    </row>
    <row r="1143" spans="1:4" x14ac:dyDescent="0.25">
      <c r="A1143" s="17" t="s">
        <v>8219</v>
      </c>
      <c r="B1143" s="17">
        <v>206</v>
      </c>
      <c r="C1143" s="17" t="s">
        <v>8221</v>
      </c>
      <c r="D1143" s="17">
        <v>2</v>
      </c>
    </row>
    <row r="1144" spans="1:4" x14ac:dyDescent="0.25">
      <c r="A1144" s="17" t="s">
        <v>8219</v>
      </c>
      <c r="B1144" s="17">
        <v>84</v>
      </c>
      <c r="C1144" s="17" t="s">
        <v>8221</v>
      </c>
      <c r="D1144" s="17">
        <v>15</v>
      </c>
    </row>
    <row r="1145" spans="1:4" x14ac:dyDescent="0.25">
      <c r="A1145" s="17" t="s">
        <v>8219</v>
      </c>
      <c r="B1145" s="17">
        <v>210</v>
      </c>
      <c r="C1145" s="17" t="s">
        <v>8221</v>
      </c>
      <c r="D1145" s="17">
        <v>1</v>
      </c>
    </row>
    <row r="1146" spans="1:4" x14ac:dyDescent="0.25">
      <c r="A1146" s="17" t="s">
        <v>8219</v>
      </c>
      <c r="B1146" s="17">
        <v>181</v>
      </c>
      <c r="C1146" s="17" t="s">
        <v>8221</v>
      </c>
      <c r="D1146" s="17">
        <v>2</v>
      </c>
    </row>
    <row r="1147" spans="1:4" x14ac:dyDescent="0.25">
      <c r="A1147" s="17" t="s">
        <v>8219</v>
      </c>
      <c r="B1147" s="17">
        <v>60</v>
      </c>
      <c r="C1147" s="17" t="s">
        <v>8221</v>
      </c>
      <c r="D1147" s="17">
        <v>7</v>
      </c>
    </row>
    <row r="1148" spans="1:4" x14ac:dyDescent="0.25">
      <c r="A1148" s="17" t="s">
        <v>8219</v>
      </c>
      <c r="B1148" s="17">
        <v>445</v>
      </c>
      <c r="C1148" s="17" t="s">
        <v>8221</v>
      </c>
      <c r="D1148" s="17">
        <v>16</v>
      </c>
    </row>
    <row r="1149" spans="1:4" x14ac:dyDescent="0.25">
      <c r="A1149" s="17" t="s">
        <v>8219</v>
      </c>
      <c r="B1149" s="17">
        <v>17</v>
      </c>
      <c r="C1149" s="17" t="s">
        <v>8221</v>
      </c>
      <c r="D1149" s="17">
        <v>117</v>
      </c>
    </row>
    <row r="1150" spans="1:4" x14ac:dyDescent="0.25">
      <c r="A1150" s="17" t="s">
        <v>8219</v>
      </c>
      <c r="B1150" s="17">
        <v>194</v>
      </c>
      <c r="C1150" s="17" t="s">
        <v>8221</v>
      </c>
      <c r="D1150" s="17">
        <v>2</v>
      </c>
    </row>
    <row r="1151" spans="1:4" x14ac:dyDescent="0.25">
      <c r="A1151" s="17" t="s">
        <v>8219</v>
      </c>
      <c r="B1151" s="17">
        <v>404</v>
      </c>
      <c r="C1151" s="17" t="s">
        <v>8221</v>
      </c>
      <c r="D1151" s="17">
        <v>7</v>
      </c>
    </row>
    <row r="1152" spans="1:4" x14ac:dyDescent="0.25">
      <c r="A1152" s="17" t="s">
        <v>8219</v>
      </c>
      <c r="B1152" s="17">
        <v>194</v>
      </c>
      <c r="C1152" s="17" t="s">
        <v>8221</v>
      </c>
      <c r="D1152" s="17">
        <v>3</v>
      </c>
    </row>
    <row r="1153" spans="1:4" x14ac:dyDescent="0.25">
      <c r="A1153" s="17" t="s">
        <v>8219</v>
      </c>
      <c r="B1153" s="17">
        <v>902</v>
      </c>
      <c r="C1153" s="17" t="s">
        <v>8221</v>
      </c>
      <c r="D1153" s="17">
        <v>20</v>
      </c>
    </row>
    <row r="1154" spans="1:4" x14ac:dyDescent="0.25">
      <c r="A1154" s="17" t="s">
        <v>8219</v>
      </c>
      <c r="B1154" s="17">
        <v>1670</v>
      </c>
      <c r="C1154" s="17" t="s">
        <v>8221</v>
      </c>
      <c r="D1154" s="17">
        <v>50</v>
      </c>
    </row>
    <row r="1155" spans="1:4" x14ac:dyDescent="0.25">
      <c r="A1155" s="17" t="s">
        <v>8219</v>
      </c>
      <c r="B1155" s="17">
        <v>1328</v>
      </c>
      <c r="C1155" s="17" t="s">
        <v>8221</v>
      </c>
      <c r="D1155" s="17">
        <v>2</v>
      </c>
    </row>
    <row r="1156" spans="1:4" x14ac:dyDescent="0.25">
      <c r="A1156" s="17" t="s">
        <v>8219</v>
      </c>
      <c r="B1156" s="17">
        <v>944</v>
      </c>
      <c r="C1156" s="17" t="s">
        <v>8221</v>
      </c>
      <c r="D1156" s="17">
        <v>3</v>
      </c>
    </row>
    <row r="1157" spans="1:4" x14ac:dyDescent="0.25">
      <c r="A1157" s="17" t="s">
        <v>8219</v>
      </c>
      <c r="B1157" s="17">
        <v>147</v>
      </c>
      <c r="C1157" s="17" t="s">
        <v>8221</v>
      </c>
      <c r="D1157" s="17">
        <v>27</v>
      </c>
    </row>
    <row r="1158" spans="1:4" x14ac:dyDescent="0.25">
      <c r="A1158" s="17" t="s">
        <v>8219</v>
      </c>
      <c r="B1158" s="17">
        <v>99</v>
      </c>
      <c r="C1158" s="17" t="s">
        <v>8221</v>
      </c>
      <c r="D1158" s="17">
        <v>7</v>
      </c>
    </row>
    <row r="1159" spans="1:4" x14ac:dyDescent="0.25">
      <c r="A1159" s="17" t="s">
        <v>8219</v>
      </c>
      <c r="B1159" s="17">
        <v>79</v>
      </c>
      <c r="C1159" s="17" t="s">
        <v>8221</v>
      </c>
      <c r="D1159" s="17">
        <v>5</v>
      </c>
    </row>
    <row r="1160" spans="1:4" x14ac:dyDescent="0.25">
      <c r="A1160" s="17" t="s">
        <v>8219</v>
      </c>
      <c r="B1160" s="17">
        <v>75</v>
      </c>
      <c r="C1160" s="17" t="s">
        <v>8221</v>
      </c>
      <c r="D1160" s="17">
        <v>0</v>
      </c>
    </row>
    <row r="1161" spans="1:4" x14ac:dyDescent="0.25">
      <c r="A1161" s="17" t="s">
        <v>8219</v>
      </c>
      <c r="B1161" s="17">
        <v>207</v>
      </c>
      <c r="C1161" s="17" t="s">
        <v>8221</v>
      </c>
      <c r="D1161" s="17">
        <v>3</v>
      </c>
    </row>
    <row r="1162" spans="1:4" x14ac:dyDescent="0.25">
      <c r="A1162" s="17" t="s">
        <v>8219</v>
      </c>
      <c r="B1162" s="17">
        <v>102</v>
      </c>
      <c r="C1162" s="17" t="s">
        <v>8221</v>
      </c>
      <c r="D1162" s="17">
        <v>6</v>
      </c>
    </row>
    <row r="1163" spans="1:4" x14ac:dyDescent="0.25">
      <c r="A1163" s="17" t="s">
        <v>8219</v>
      </c>
      <c r="B1163" s="17">
        <v>32</v>
      </c>
      <c r="C1163" s="17" t="s">
        <v>8221</v>
      </c>
      <c r="D1163" s="17">
        <v>9</v>
      </c>
    </row>
    <row r="1164" spans="1:4" x14ac:dyDescent="0.25">
      <c r="A1164" s="17" t="s">
        <v>8219</v>
      </c>
      <c r="B1164" s="17">
        <v>480</v>
      </c>
      <c r="C1164" s="17" t="s">
        <v>8221</v>
      </c>
      <c r="D1164" s="17">
        <v>3</v>
      </c>
    </row>
    <row r="1165" spans="1:4" x14ac:dyDescent="0.25">
      <c r="A1165" s="17" t="s">
        <v>8219</v>
      </c>
      <c r="B1165" s="17">
        <v>11</v>
      </c>
      <c r="C1165" s="17" t="s">
        <v>8221</v>
      </c>
      <c r="D1165" s="17">
        <v>2</v>
      </c>
    </row>
    <row r="1166" spans="1:4" x14ac:dyDescent="0.25">
      <c r="A1166" s="17" t="s">
        <v>8219</v>
      </c>
      <c r="B1166" s="17">
        <v>12</v>
      </c>
      <c r="C1166" s="17" t="s">
        <v>8221</v>
      </c>
      <c r="D1166" s="17">
        <v>3</v>
      </c>
    </row>
    <row r="1167" spans="1:4" x14ac:dyDescent="0.25">
      <c r="A1167" s="17" t="s">
        <v>8219</v>
      </c>
      <c r="B1167" s="17">
        <v>48</v>
      </c>
      <c r="C1167" s="17" t="s">
        <v>8221</v>
      </c>
      <c r="D1167" s="17">
        <v>45</v>
      </c>
    </row>
    <row r="1168" spans="1:4" x14ac:dyDescent="0.25">
      <c r="A1168" s="17" t="s">
        <v>8219</v>
      </c>
      <c r="B1168" s="17">
        <v>59</v>
      </c>
      <c r="C1168" s="17" t="s">
        <v>8221</v>
      </c>
      <c r="D1168" s="17">
        <v>9</v>
      </c>
    </row>
    <row r="1169" spans="1:4" x14ac:dyDescent="0.25">
      <c r="A1169" s="17" t="s">
        <v>8219</v>
      </c>
      <c r="B1169" s="17">
        <v>79</v>
      </c>
      <c r="C1169" s="17" t="s">
        <v>8221</v>
      </c>
      <c r="D1169" s="17">
        <v>9</v>
      </c>
    </row>
    <row r="1170" spans="1:4" x14ac:dyDescent="0.25">
      <c r="A1170" s="17" t="s">
        <v>8219</v>
      </c>
      <c r="B1170" s="17">
        <v>14</v>
      </c>
      <c r="C1170" s="17" t="s">
        <v>8221</v>
      </c>
      <c r="D1170" s="17">
        <v>21</v>
      </c>
    </row>
    <row r="1171" spans="1:4" x14ac:dyDescent="0.25">
      <c r="A1171" s="17" t="s">
        <v>8219</v>
      </c>
      <c r="B1171" s="17">
        <v>106</v>
      </c>
      <c r="C1171" s="17" t="s">
        <v>8221</v>
      </c>
      <c r="D1171" s="17">
        <v>17</v>
      </c>
    </row>
    <row r="1172" spans="1:4" x14ac:dyDescent="0.25">
      <c r="A1172" s="17" t="s">
        <v>8219</v>
      </c>
      <c r="B1172" s="17">
        <v>25</v>
      </c>
      <c r="C1172" s="17" t="s">
        <v>8221</v>
      </c>
      <c r="D1172" s="17">
        <v>1</v>
      </c>
    </row>
    <row r="1173" spans="1:4" x14ac:dyDescent="0.25">
      <c r="A1173" s="17" t="s">
        <v>8219</v>
      </c>
      <c r="B1173" s="17">
        <v>25</v>
      </c>
      <c r="C1173" s="17" t="s">
        <v>8221</v>
      </c>
      <c r="D1173" s="17">
        <v>1</v>
      </c>
    </row>
    <row r="1174" spans="1:4" x14ac:dyDescent="0.25">
      <c r="A1174" s="17" t="s">
        <v>8219</v>
      </c>
      <c r="B1174" s="17">
        <v>29</v>
      </c>
      <c r="C1174" s="17" t="s">
        <v>8221</v>
      </c>
      <c r="D1174" s="17">
        <v>14</v>
      </c>
    </row>
    <row r="1175" spans="1:4" x14ac:dyDescent="0.25">
      <c r="A1175" s="17" t="s">
        <v>8219</v>
      </c>
      <c r="B1175" s="17">
        <v>43</v>
      </c>
      <c r="C1175" s="17" t="s">
        <v>8221</v>
      </c>
      <c r="D1175" s="17">
        <v>42</v>
      </c>
    </row>
    <row r="1176" spans="1:4" x14ac:dyDescent="0.25">
      <c r="A1176" s="17" t="s">
        <v>8219</v>
      </c>
      <c r="B1176" s="17">
        <v>46</v>
      </c>
      <c r="C1176" s="17" t="s">
        <v>8221</v>
      </c>
      <c r="D1176" s="17">
        <v>27</v>
      </c>
    </row>
    <row r="1177" spans="1:4" x14ac:dyDescent="0.25">
      <c r="A1177" s="17" t="s">
        <v>8219</v>
      </c>
      <c r="B1177" s="17">
        <v>27</v>
      </c>
      <c r="C1177" s="17" t="s">
        <v>8221</v>
      </c>
      <c r="D1177" s="17">
        <v>5</v>
      </c>
    </row>
    <row r="1178" spans="1:4" x14ac:dyDescent="0.25">
      <c r="A1178" s="17" t="s">
        <v>8219</v>
      </c>
      <c r="B1178" s="17">
        <v>112</v>
      </c>
      <c r="C1178" s="17" t="s">
        <v>8221</v>
      </c>
      <c r="D1178" s="17">
        <v>13</v>
      </c>
    </row>
    <row r="1179" spans="1:4" x14ac:dyDescent="0.25">
      <c r="A1179" s="17" t="s">
        <v>8219</v>
      </c>
      <c r="B1179" s="17">
        <v>34</v>
      </c>
      <c r="C1179" s="17" t="s">
        <v>8221</v>
      </c>
      <c r="D1179" s="17">
        <v>12</v>
      </c>
    </row>
    <row r="1180" spans="1:4" x14ac:dyDescent="0.25">
      <c r="A1180" s="17" t="s">
        <v>8219</v>
      </c>
      <c r="B1180" s="17">
        <v>145</v>
      </c>
      <c r="C1180" s="17" t="s">
        <v>8221</v>
      </c>
      <c r="D1180" s="17">
        <v>90</v>
      </c>
    </row>
    <row r="1181" spans="1:4" x14ac:dyDescent="0.25">
      <c r="A1181" s="17" t="s">
        <v>8219</v>
      </c>
      <c r="B1181" s="17">
        <v>19</v>
      </c>
      <c r="C1181" s="17" t="s">
        <v>8221</v>
      </c>
      <c r="D1181" s="17">
        <v>2</v>
      </c>
    </row>
    <row r="1182" spans="1:4" x14ac:dyDescent="0.25">
      <c r="A1182" s="17" t="s">
        <v>8219</v>
      </c>
      <c r="B1182" s="17">
        <v>288</v>
      </c>
      <c r="C1182" s="17" t="s">
        <v>8221</v>
      </c>
      <c r="D1182" s="17">
        <v>5</v>
      </c>
    </row>
    <row r="1183" spans="1:4" x14ac:dyDescent="0.25">
      <c r="A1183" s="17" t="s">
        <v>8219</v>
      </c>
      <c r="B1183" s="17">
        <v>14</v>
      </c>
      <c r="C1183" s="17" t="s">
        <v>8221</v>
      </c>
      <c r="D1183" s="17">
        <v>31</v>
      </c>
    </row>
    <row r="1184" spans="1:4" x14ac:dyDescent="0.25">
      <c r="A1184" s="17" t="s">
        <v>8219</v>
      </c>
      <c r="B1184" s="17">
        <v>7</v>
      </c>
      <c r="C1184" s="17" t="s">
        <v>8221</v>
      </c>
      <c r="D1184" s="17">
        <v>4</v>
      </c>
    </row>
    <row r="1185" spans="1:4" x14ac:dyDescent="0.25">
      <c r="A1185" s="17" t="s">
        <v>8219</v>
      </c>
      <c r="B1185" s="17">
        <v>211</v>
      </c>
      <c r="C1185" s="17" t="s">
        <v>8221</v>
      </c>
      <c r="D1185" s="17">
        <v>29</v>
      </c>
    </row>
    <row r="1186" spans="1:4" x14ac:dyDescent="0.25">
      <c r="A1186" s="17" t="s">
        <v>8219</v>
      </c>
      <c r="B1186" s="17">
        <v>85</v>
      </c>
      <c r="C1186" s="17" t="s">
        <v>8221</v>
      </c>
      <c r="D1186" s="17">
        <v>2</v>
      </c>
    </row>
    <row r="1187" spans="1:4" x14ac:dyDescent="0.25">
      <c r="A1187" s="17" t="s">
        <v>8219</v>
      </c>
      <c r="B1187" s="17">
        <v>103</v>
      </c>
      <c r="C1187" s="17" t="s">
        <v>8221</v>
      </c>
      <c r="D1187" s="17">
        <v>114</v>
      </c>
    </row>
    <row r="1188" spans="1:4" x14ac:dyDescent="0.25">
      <c r="A1188" s="17" t="s">
        <v>8219</v>
      </c>
      <c r="B1188" s="17">
        <v>113</v>
      </c>
      <c r="C1188" s="17" t="s">
        <v>8221</v>
      </c>
      <c r="D1188" s="17">
        <v>1</v>
      </c>
    </row>
    <row r="1189" spans="1:4" x14ac:dyDescent="0.25">
      <c r="A1189" s="17" t="s">
        <v>8219</v>
      </c>
      <c r="B1189" s="17">
        <v>167</v>
      </c>
      <c r="C1189" s="17" t="s">
        <v>8221</v>
      </c>
      <c r="D1189" s="17">
        <v>76</v>
      </c>
    </row>
    <row r="1190" spans="1:4" x14ac:dyDescent="0.25">
      <c r="A1190" s="17" t="s">
        <v>8219</v>
      </c>
      <c r="B1190" s="17">
        <v>73</v>
      </c>
      <c r="C1190" s="17" t="s">
        <v>8221</v>
      </c>
      <c r="D1190" s="17">
        <v>9</v>
      </c>
    </row>
    <row r="1191" spans="1:4" x14ac:dyDescent="0.25">
      <c r="A1191" s="17" t="s">
        <v>8219</v>
      </c>
      <c r="B1191" s="17">
        <v>75</v>
      </c>
      <c r="C1191" s="17" t="s">
        <v>8221</v>
      </c>
      <c r="D1191" s="17">
        <v>37</v>
      </c>
    </row>
    <row r="1192" spans="1:4" x14ac:dyDescent="0.25">
      <c r="A1192" s="17" t="s">
        <v>8219</v>
      </c>
      <c r="B1192" s="17">
        <v>614</v>
      </c>
      <c r="C1192" s="17" t="s">
        <v>8221</v>
      </c>
      <c r="D1192" s="17">
        <v>0</v>
      </c>
    </row>
    <row r="1193" spans="1:4" x14ac:dyDescent="0.25">
      <c r="A1193" s="17" t="s">
        <v>8219</v>
      </c>
      <c r="B1193" s="17">
        <v>107</v>
      </c>
      <c r="C1193" s="17" t="s">
        <v>8221</v>
      </c>
      <c r="D1193" s="17">
        <v>1</v>
      </c>
    </row>
    <row r="1194" spans="1:4" x14ac:dyDescent="0.25">
      <c r="A1194" s="17" t="s">
        <v>8219</v>
      </c>
      <c r="B1194" s="17">
        <v>1224</v>
      </c>
      <c r="C1194" s="17" t="s">
        <v>8221</v>
      </c>
      <c r="D1194" s="17">
        <v>10</v>
      </c>
    </row>
    <row r="1195" spans="1:4" x14ac:dyDescent="0.25">
      <c r="A1195" s="17" t="s">
        <v>8219</v>
      </c>
      <c r="B1195" s="17">
        <v>104</v>
      </c>
      <c r="C1195" s="17" t="s">
        <v>8221</v>
      </c>
      <c r="D1195" s="17">
        <v>1</v>
      </c>
    </row>
    <row r="1196" spans="1:4" x14ac:dyDescent="0.25">
      <c r="A1196" s="17" t="s">
        <v>8219</v>
      </c>
      <c r="B1196" s="17">
        <v>79</v>
      </c>
      <c r="C1196" s="17" t="s">
        <v>8221</v>
      </c>
      <c r="D1196" s="17">
        <v>2</v>
      </c>
    </row>
    <row r="1197" spans="1:4" x14ac:dyDescent="0.25">
      <c r="A1197" s="17" t="s">
        <v>8219</v>
      </c>
      <c r="B1197" s="17">
        <v>157</v>
      </c>
      <c r="C1197" s="17" t="s">
        <v>8221</v>
      </c>
      <c r="D1197" s="17">
        <v>1</v>
      </c>
    </row>
    <row r="1198" spans="1:4" x14ac:dyDescent="0.25">
      <c r="A1198" s="17" t="s">
        <v>8219</v>
      </c>
      <c r="B1198" s="17">
        <v>50</v>
      </c>
      <c r="C1198" s="17" t="s">
        <v>8221</v>
      </c>
      <c r="D1198" s="17">
        <v>10</v>
      </c>
    </row>
    <row r="1199" spans="1:4" x14ac:dyDescent="0.25">
      <c r="A1199" s="17" t="s">
        <v>8219</v>
      </c>
      <c r="B1199" s="17">
        <v>64</v>
      </c>
      <c r="C1199" s="17" t="s">
        <v>8221</v>
      </c>
      <c r="D1199" s="17">
        <v>9</v>
      </c>
    </row>
    <row r="1200" spans="1:4" x14ac:dyDescent="0.25">
      <c r="A1200" s="17" t="s">
        <v>8219</v>
      </c>
      <c r="B1200" s="17">
        <v>200</v>
      </c>
      <c r="C1200" s="17" t="s">
        <v>8221</v>
      </c>
      <c r="D1200" s="17">
        <v>19</v>
      </c>
    </row>
    <row r="1201" spans="1:4" x14ac:dyDescent="0.25">
      <c r="A1201" s="17" t="s">
        <v>8219</v>
      </c>
      <c r="B1201" s="17">
        <v>22</v>
      </c>
      <c r="C1201" s="17" t="s">
        <v>8221</v>
      </c>
      <c r="D1201" s="17">
        <v>0</v>
      </c>
    </row>
    <row r="1202" spans="1:4" x14ac:dyDescent="0.25">
      <c r="A1202" s="17" t="s">
        <v>8219</v>
      </c>
      <c r="B1202" s="17">
        <v>163</v>
      </c>
      <c r="C1202" s="17" t="s">
        <v>8221</v>
      </c>
      <c r="D1202" s="17">
        <v>4</v>
      </c>
    </row>
    <row r="1203" spans="1:4" x14ac:dyDescent="0.25">
      <c r="A1203" s="17" t="s">
        <v>8219</v>
      </c>
      <c r="B1203" s="17">
        <v>77</v>
      </c>
      <c r="C1203" s="17" t="s">
        <v>8221</v>
      </c>
      <c r="D1203" s="17">
        <v>8</v>
      </c>
    </row>
    <row r="1204" spans="1:4" x14ac:dyDescent="0.25">
      <c r="A1204" s="17" t="s">
        <v>8219</v>
      </c>
      <c r="B1204" s="17">
        <v>89</v>
      </c>
      <c r="C1204" s="17" t="s">
        <v>8221</v>
      </c>
      <c r="D1204" s="17">
        <v>24</v>
      </c>
    </row>
    <row r="1205" spans="1:4" x14ac:dyDescent="0.25">
      <c r="A1205" s="17" t="s">
        <v>8219</v>
      </c>
      <c r="B1205" s="17">
        <v>3355</v>
      </c>
      <c r="C1205" s="17" t="s">
        <v>8221</v>
      </c>
      <c r="D1205" s="17">
        <v>0</v>
      </c>
    </row>
    <row r="1206" spans="1:4" x14ac:dyDescent="0.25">
      <c r="A1206" s="17" t="s">
        <v>8219</v>
      </c>
      <c r="B1206" s="17">
        <v>537</v>
      </c>
      <c r="C1206" s="17" t="s">
        <v>8221</v>
      </c>
      <c r="D1206" s="17">
        <v>39</v>
      </c>
    </row>
    <row r="1207" spans="1:4" x14ac:dyDescent="0.25">
      <c r="A1207" s="17" t="s">
        <v>8219</v>
      </c>
      <c r="B1207" s="17">
        <v>125</v>
      </c>
      <c r="C1207" s="17" t="s">
        <v>8221</v>
      </c>
      <c r="D1207" s="17">
        <v>6</v>
      </c>
    </row>
    <row r="1208" spans="1:4" x14ac:dyDescent="0.25">
      <c r="A1208" s="17" t="s">
        <v>8219</v>
      </c>
      <c r="B1208" s="17">
        <v>163</v>
      </c>
      <c r="C1208" s="17" t="s">
        <v>8221</v>
      </c>
      <c r="D1208" s="17">
        <v>4</v>
      </c>
    </row>
    <row r="1209" spans="1:4" x14ac:dyDescent="0.25">
      <c r="A1209" s="17" t="s">
        <v>8219</v>
      </c>
      <c r="B1209" s="17">
        <v>283</v>
      </c>
      <c r="C1209" s="17" t="s">
        <v>8221</v>
      </c>
      <c r="D1209" s="17">
        <v>3</v>
      </c>
    </row>
    <row r="1210" spans="1:4" x14ac:dyDescent="0.25">
      <c r="A1210" s="17" t="s">
        <v>8219</v>
      </c>
      <c r="B1210" s="17">
        <v>352</v>
      </c>
      <c r="C1210" s="17" t="s">
        <v>8221</v>
      </c>
      <c r="D1210" s="17">
        <v>53</v>
      </c>
    </row>
    <row r="1211" spans="1:4" x14ac:dyDescent="0.25">
      <c r="A1211" s="17" t="s">
        <v>8219</v>
      </c>
      <c r="B1211" s="17">
        <v>94</v>
      </c>
      <c r="C1211" s="17" t="s">
        <v>8221</v>
      </c>
      <c r="D1211" s="17">
        <v>1</v>
      </c>
    </row>
    <row r="1212" spans="1:4" x14ac:dyDescent="0.25">
      <c r="A1212" s="17" t="s">
        <v>8219</v>
      </c>
      <c r="B1212" s="17">
        <v>67</v>
      </c>
      <c r="C1212" s="17" t="s">
        <v>8221</v>
      </c>
      <c r="D1212" s="17">
        <v>2</v>
      </c>
    </row>
    <row r="1213" spans="1:4" x14ac:dyDescent="0.25">
      <c r="A1213" s="17" t="s">
        <v>8219</v>
      </c>
      <c r="B1213" s="17">
        <v>221</v>
      </c>
      <c r="C1213" s="17" t="s">
        <v>8221</v>
      </c>
      <c r="D1213" s="17">
        <v>25</v>
      </c>
    </row>
    <row r="1214" spans="1:4" x14ac:dyDescent="0.25">
      <c r="A1214" s="17" t="s">
        <v>8219</v>
      </c>
      <c r="B1214" s="17">
        <v>2165</v>
      </c>
      <c r="C1214" s="17" t="s">
        <v>8221</v>
      </c>
      <c r="D1214" s="17">
        <v>6</v>
      </c>
    </row>
    <row r="1215" spans="1:4" x14ac:dyDescent="0.25">
      <c r="A1215" s="17" t="s">
        <v>8219</v>
      </c>
      <c r="B1215" s="17">
        <v>179</v>
      </c>
      <c r="C1215" s="17" t="s">
        <v>8221</v>
      </c>
      <c r="D1215" s="17">
        <v>0</v>
      </c>
    </row>
    <row r="1216" spans="1:4" x14ac:dyDescent="0.25">
      <c r="A1216" s="17" t="s">
        <v>8219</v>
      </c>
      <c r="B1216" s="17">
        <v>123</v>
      </c>
      <c r="C1216" s="17" t="s">
        <v>8221</v>
      </c>
      <c r="D1216" s="17">
        <v>12</v>
      </c>
    </row>
    <row r="1217" spans="1:4" x14ac:dyDescent="0.25">
      <c r="A1217" s="17" t="s">
        <v>8219</v>
      </c>
      <c r="B1217" s="17">
        <v>1104</v>
      </c>
      <c r="C1217" s="17" t="s">
        <v>8221</v>
      </c>
      <c r="D1217" s="17">
        <v>0</v>
      </c>
    </row>
    <row r="1218" spans="1:4" x14ac:dyDescent="0.25">
      <c r="A1218" s="17" t="s">
        <v>8219</v>
      </c>
      <c r="B1218" s="17">
        <v>403</v>
      </c>
      <c r="C1218" s="17" t="s">
        <v>8221</v>
      </c>
      <c r="D1218" s="17">
        <v>36</v>
      </c>
    </row>
    <row r="1219" spans="1:4" x14ac:dyDescent="0.25">
      <c r="A1219" s="17" t="s">
        <v>8219</v>
      </c>
      <c r="B1219" s="17">
        <v>109</v>
      </c>
      <c r="C1219" s="17" t="s">
        <v>8221</v>
      </c>
      <c r="D1219" s="17">
        <v>0</v>
      </c>
    </row>
    <row r="1220" spans="1:4" x14ac:dyDescent="0.25">
      <c r="A1220" s="17" t="s">
        <v>8219</v>
      </c>
      <c r="B1220" s="17">
        <v>372</v>
      </c>
      <c r="C1220" s="17" t="s">
        <v>8221</v>
      </c>
      <c r="D1220" s="17">
        <v>2</v>
      </c>
    </row>
    <row r="1221" spans="1:4" x14ac:dyDescent="0.25">
      <c r="A1221" s="17" t="s">
        <v>8219</v>
      </c>
      <c r="B1221" s="17">
        <v>311</v>
      </c>
      <c r="C1221" s="17" t="s">
        <v>8221</v>
      </c>
      <c r="D1221" s="17">
        <v>1</v>
      </c>
    </row>
    <row r="1222" spans="1:4" x14ac:dyDescent="0.25">
      <c r="A1222" s="17" t="s">
        <v>8219</v>
      </c>
      <c r="B1222" s="17">
        <v>61</v>
      </c>
      <c r="C1222" s="17" t="s">
        <v>8221</v>
      </c>
      <c r="D1222" s="17">
        <v>59</v>
      </c>
    </row>
    <row r="1223" spans="1:4" x14ac:dyDescent="0.25">
      <c r="A1223" s="17" t="s">
        <v>8219</v>
      </c>
      <c r="B1223" s="17">
        <v>115</v>
      </c>
      <c r="C1223" s="17" t="s">
        <v>8221</v>
      </c>
      <c r="D1223" s="17">
        <v>1</v>
      </c>
    </row>
    <row r="1224" spans="1:4" x14ac:dyDescent="0.25">
      <c r="A1224" s="17" t="s">
        <v>8219</v>
      </c>
      <c r="B1224" s="17">
        <v>111</v>
      </c>
      <c r="C1224" s="17" t="s">
        <v>8221</v>
      </c>
      <c r="D1224" s="17">
        <v>31</v>
      </c>
    </row>
    <row r="1225" spans="1:4" x14ac:dyDescent="0.25">
      <c r="A1225" s="17" t="s">
        <v>8219</v>
      </c>
      <c r="B1225" s="17">
        <v>337</v>
      </c>
      <c r="C1225" s="17" t="s">
        <v>8221</v>
      </c>
      <c r="D1225" s="17">
        <v>18</v>
      </c>
    </row>
    <row r="1226" spans="1:4" x14ac:dyDescent="0.25">
      <c r="A1226" s="17" t="s">
        <v>8219</v>
      </c>
      <c r="B1226" s="17">
        <v>9</v>
      </c>
      <c r="C1226" s="17" t="s">
        <v>8221</v>
      </c>
      <c r="D1226" s="17">
        <v>10</v>
      </c>
    </row>
    <row r="1227" spans="1:4" x14ac:dyDescent="0.25">
      <c r="A1227" s="17" t="s">
        <v>8219</v>
      </c>
      <c r="B1227" s="17">
        <v>120</v>
      </c>
      <c r="C1227" s="17" t="s">
        <v>8221</v>
      </c>
      <c r="D1227" s="17">
        <v>0</v>
      </c>
    </row>
    <row r="1228" spans="1:4" x14ac:dyDescent="0.25">
      <c r="A1228" s="17" t="s">
        <v>8219</v>
      </c>
      <c r="B1228" s="17">
        <v>102</v>
      </c>
      <c r="C1228" s="17" t="s">
        <v>8221</v>
      </c>
      <c r="D1228" s="17">
        <v>14</v>
      </c>
    </row>
    <row r="1229" spans="1:4" x14ac:dyDescent="0.25">
      <c r="A1229" s="17" t="s">
        <v>8219</v>
      </c>
      <c r="B1229" s="17">
        <v>186</v>
      </c>
      <c r="C1229" s="17" t="s">
        <v>8221</v>
      </c>
      <c r="D1229" s="17">
        <v>2</v>
      </c>
    </row>
    <row r="1230" spans="1:4" x14ac:dyDescent="0.25">
      <c r="A1230" s="17" t="s">
        <v>8219</v>
      </c>
      <c r="B1230" s="17">
        <v>15</v>
      </c>
      <c r="C1230" s="17" t="s">
        <v>8221</v>
      </c>
      <c r="D1230" s="17">
        <v>1</v>
      </c>
    </row>
    <row r="1231" spans="1:4" x14ac:dyDescent="0.25">
      <c r="A1231" s="17" t="s">
        <v>8219</v>
      </c>
      <c r="B1231" s="17">
        <v>67</v>
      </c>
      <c r="C1231" s="17" t="s">
        <v>8221</v>
      </c>
      <c r="D1231" s="17">
        <v>3</v>
      </c>
    </row>
    <row r="1232" spans="1:4" x14ac:dyDescent="0.25">
      <c r="A1232" s="17" t="s">
        <v>8219</v>
      </c>
      <c r="B1232" s="17">
        <v>130</v>
      </c>
      <c r="C1232" s="17" t="s">
        <v>8221</v>
      </c>
      <c r="D1232" s="17">
        <v>0</v>
      </c>
    </row>
    <row r="1233" spans="1:4" x14ac:dyDescent="0.25">
      <c r="A1233" s="17" t="s">
        <v>8219</v>
      </c>
      <c r="B1233" s="17">
        <v>16</v>
      </c>
      <c r="C1233" s="17" t="s">
        <v>8221</v>
      </c>
      <c r="D1233" s="17">
        <v>2</v>
      </c>
    </row>
    <row r="1234" spans="1:4" x14ac:dyDescent="0.25">
      <c r="A1234" s="17" t="s">
        <v>8219</v>
      </c>
      <c r="B1234" s="17">
        <v>67</v>
      </c>
      <c r="C1234" s="17" t="s">
        <v>8221</v>
      </c>
      <c r="D1234" s="17">
        <v>0</v>
      </c>
    </row>
    <row r="1235" spans="1:4" x14ac:dyDescent="0.25">
      <c r="A1235" s="17" t="s">
        <v>8219</v>
      </c>
      <c r="B1235" s="17">
        <v>124</v>
      </c>
      <c r="C1235" s="17" t="s">
        <v>8221</v>
      </c>
      <c r="D1235" s="17">
        <v>12</v>
      </c>
    </row>
    <row r="1236" spans="1:4" x14ac:dyDescent="0.25">
      <c r="A1236" s="17" t="s">
        <v>8219</v>
      </c>
      <c r="B1236" s="17">
        <v>80</v>
      </c>
      <c r="C1236" s="17" t="s">
        <v>8221</v>
      </c>
      <c r="D1236" s="17">
        <v>1</v>
      </c>
    </row>
    <row r="1237" spans="1:4" x14ac:dyDescent="0.25">
      <c r="A1237" s="17" t="s">
        <v>8219</v>
      </c>
      <c r="B1237" s="17">
        <v>282</v>
      </c>
      <c r="C1237" s="17" t="s">
        <v>8221</v>
      </c>
      <c r="D1237" s="17">
        <v>8</v>
      </c>
    </row>
    <row r="1238" spans="1:4" x14ac:dyDescent="0.25">
      <c r="A1238" s="17" t="s">
        <v>8219</v>
      </c>
      <c r="B1238" s="17">
        <v>68</v>
      </c>
      <c r="C1238" s="17" t="s">
        <v>8221</v>
      </c>
      <c r="D1238" s="17">
        <v>2</v>
      </c>
    </row>
    <row r="1239" spans="1:4" x14ac:dyDescent="0.25">
      <c r="A1239" s="17" t="s">
        <v>8219</v>
      </c>
      <c r="B1239" s="17">
        <v>86</v>
      </c>
      <c r="C1239" s="17" t="s">
        <v>8221</v>
      </c>
      <c r="D1239" s="17">
        <v>31</v>
      </c>
    </row>
    <row r="1240" spans="1:4" x14ac:dyDescent="0.25">
      <c r="A1240" s="17" t="s">
        <v>8219</v>
      </c>
      <c r="B1240" s="17">
        <v>115</v>
      </c>
      <c r="C1240" s="17" t="s">
        <v>8221</v>
      </c>
      <c r="D1240" s="17">
        <v>5</v>
      </c>
    </row>
    <row r="1241" spans="1:4" x14ac:dyDescent="0.25">
      <c r="A1241" s="17" t="s">
        <v>8219</v>
      </c>
      <c r="B1241" s="17">
        <v>75</v>
      </c>
      <c r="C1241" s="17" t="s">
        <v>8221</v>
      </c>
      <c r="D1241" s="17">
        <v>1</v>
      </c>
    </row>
    <row r="1242" spans="1:4" x14ac:dyDescent="0.25">
      <c r="A1242" s="17" t="s">
        <v>8219</v>
      </c>
      <c r="B1242" s="17">
        <v>43</v>
      </c>
      <c r="C1242" s="17" t="s">
        <v>8221</v>
      </c>
      <c r="D1242" s="17">
        <v>12</v>
      </c>
    </row>
    <row r="1243" spans="1:4" x14ac:dyDescent="0.25">
      <c r="A1243" s="17" t="s">
        <v>8219</v>
      </c>
      <c r="B1243" s="17">
        <v>48</v>
      </c>
      <c r="C1243" s="17" t="s">
        <v>8221</v>
      </c>
      <c r="D1243" s="17">
        <v>4</v>
      </c>
    </row>
    <row r="1244" spans="1:4" x14ac:dyDescent="0.25">
      <c r="A1244" s="17" t="s">
        <v>8219</v>
      </c>
      <c r="B1244" s="17">
        <v>52</v>
      </c>
      <c r="C1244" s="17" t="s">
        <v>8221</v>
      </c>
      <c r="D1244" s="17">
        <v>0</v>
      </c>
    </row>
    <row r="1245" spans="1:4" x14ac:dyDescent="0.25">
      <c r="A1245" s="17" t="s">
        <v>8219</v>
      </c>
      <c r="B1245" s="17">
        <v>43</v>
      </c>
      <c r="C1245" s="17" t="s">
        <v>8221</v>
      </c>
      <c r="D1245" s="17">
        <v>7</v>
      </c>
    </row>
    <row r="1246" spans="1:4" x14ac:dyDescent="0.25">
      <c r="A1246" s="17" t="s">
        <v>8219</v>
      </c>
      <c r="B1246" s="17">
        <v>58</v>
      </c>
      <c r="C1246" s="17" t="s">
        <v>8221</v>
      </c>
      <c r="D1246" s="17">
        <v>2</v>
      </c>
    </row>
    <row r="1247" spans="1:4" x14ac:dyDescent="0.25">
      <c r="A1247" s="17" t="s">
        <v>8219</v>
      </c>
      <c r="B1247" s="17">
        <v>47</v>
      </c>
      <c r="C1247" s="17" t="s">
        <v>8221</v>
      </c>
      <c r="D1247" s="17">
        <v>1</v>
      </c>
    </row>
    <row r="1248" spans="1:4" x14ac:dyDescent="0.25">
      <c r="A1248" s="17" t="s">
        <v>8219</v>
      </c>
      <c r="B1248" s="17">
        <v>36</v>
      </c>
      <c r="C1248" s="17" t="s">
        <v>8221</v>
      </c>
      <c r="D1248" s="17">
        <v>4</v>
      </c>
    </row>
    <row r="1249" spans="1:4" x14ac:dyDescent="0.25">
      <c r="A1249" s="17" t="s">
        <v>8219</v>
      </c>
      <c r="B1249" s="17">
        <v>17</v>
      </c>
      <c r="C1249" s="17" t="s">
        <v>8221</v>
      </c>
      <c r="D1249" s="17">
        <v>6</v>
      </c>
    </row>
    <row r="1250" spans="1:4" x14ac:dyDescent="0.25">
      <c r="A1250" s="17" t="s">
        <v>8219</v>
      </c>
      <c r="B1250" s="17">
        <v>104</v>
      </c>
      <c r="C1250" s="17" t="s">
        <v>8221</v>
      </c>
      <c r="D1250" s="17">
        <v>8</v>
      </c>
    </row>
    <row r="1251" spans="1:4" x14ac:dyDescent="0.25">
      <c r="A1251" s="17" t="s">
        <v>8219</v>
      </c>
      <c r="B1251" s="17">
        <v>47</v>
      </c>
      <c r="C1251" s="17" t="s">
        <v>8221</v>
      </c>
      <c r="D1251" s="17">
        <v>14</v>
      </c>
    </row>
    <row r="1252" spans="1:4" x14ac:dyDescent="0.25">
      <c r="A1252" s="17" t="s">
        <v>8219</v>
      </c>
      <c r="B1252" s="17">
        <v>38</v>
      </c>
      <c r="C1252" s="17" t="s">
        <v>8221</v>
      </c>
      <c r="D1252" s="17">
        <v>0</v>
      </c>
    </row>
    <row r="1253" spans="1:4" x14ac:dyDescent="0.25">
      <c r="A1253" s="17" t="s">
        <v>8219</v>
      </c>
      <c r="B1253" s="17">
        <v>81</v>
      </c>
      <c r="C1253" s="17" t="s">
        <v>8221</v>
      </c>
      <c r="D1253" s="17">
        <v>4</v>
      </c>
    </row>
    <row r="1254" spans="1:4" x14ac:dyDescent="0.25">
      <c r="A1254" s="17" t="s">
        <v>8219</v>
      </c>
      <c r="B1254" s="17">
        <v>55</v>
      </c>
      <c r="C1254" s="17" t="s">
        <v>8221</v>
      </c>
      <c r="D1254" s="17">
        <v>0</v>
      </c>
    </row>
    <row r="1255" spans="1:4" x14ac:dyDescent="0.25">
      <c r="A1255" s="17" t="s">
        <v>8219</v>
      </c>
      <c r="B1255" s="17">
        <v>41</v>
      </c>
      <c r="C1255" s="17" t="s">
        <v>8221</v>
      </c>
      <c r="D1255" s="17">
        <v>0</v>
      </c>
    </row>
    <row r="1256" spans="1:4" x14ac:dyDescent="0.25">
      <c r="A1256" s="17" t="s">
        <v>8219</v>
      </c>
      <c r="B1256" s="17">
        <v>79</v>
      </c>
      <c r="C1256" s="17" t="s">
        <v>8221</v>
      </c>
      <c r="D1256" s="17">
        <v>1</v>
      </c>
    </row>
    <row r="1257" spans="1:4" x14ac:dyDescent="0.25">
      <c r="A1257" s="17" t="s">
        <v>8219</v>
      </c>
      <c r="B1257" s="17">
        <v>16</v>
      </c>
      <c r="C1257" s="17" t="s">
        <v>8221</v>
      </c>
      <c r="D1257" s="17">
        <v>1</v>
      </c>
    </row>
    <row r="1258" spans="1:4" x14ac:dyDescent="0.25">
      <c r="A1258" s="17" t="s">
        <v>8219</v>
      </c>
      <c r="B1258" s="17">
        <v>8</v>
      </c>
      <c r="C1258" s="17" t="s">
        <v>8221</v>
      </c>
      <c r="D1258" s="17">
        <v>1</v>
      </c>
    </row>
    <row r="1259" spans="1:4" x14ac:dyDescent="0.25">
      <c r="A1259" s="17" t="s">
        <v>8219</v>
      </c>
      <c r="B1259" s="17">
        <v>95</v>
      </c>
      <c r="C1259" s="17" t="s">
        <v>8221</v>
      </c>
      <c r="D1259" s="17">
        <v>1</v>
      </c>
    </row>
    <row r="1260" spans="1:4" x14ac:dyDescent="0.25">
      <c r="A1260" s="17" t="s">
        <v>8219</v>
      </c>
      <c r="B1260" s="17">
        <v>25</v>
      </c>
      <c r="C1260" s="17" t="s">
        <v>8221</v>
      </c>
      <c r="D1260" s="17">
        <v>4</v>
      </c>
    </row>
    <row r="1261" spans="1:4" x14ac:dyDescent="0.25">
      <c r="A1261" s="17" t="s">
        <v>8219</v>
      </c>
      <c r="B1261" s="17">
        <v>19</v>
      </c>
      <c r="C1261" s="17" t="s">
        <v>8221</v>
      </c>
      <c r="D1261" s="17">
        <v>0</v>
      </c>
    </row>
    <row r="1262" spans="1:4" x14ac:dyDescent="0.25">
      <c r="A1262" s="17" t="s">
        <v>8219</v>
      </c>
      <c r="B1262" s="17">
        <v>90</v>
      </c>
      <c r="C1262" s="17" t="s">
        <v>8221</v>
      </c>
      <c r="D1262" s="17">
        <v>0</v>
      </c>
    </row>
    <row r="1263" spans="1:4" x14ac:dyDescent="0.25">
      <c r="A1263" s="17" t="s">
        <v>8219</v>
      </c>
      <c r="B1263" s="17">
        <v>41</v>
      </c>
      <c r="C1263" s="17" t="s">
        <v>8221</v>
      </c>
      <c r="D1263" s="17">
        <v>2</v>
      </c>
    </row>
    <row r="1264" spans="1:4" x14ac:dyDescent="0.25">
      <c r="A1264" s="17" t="s">
        <v>8219</v>
      </c>
      <c r="B1264" s="17">
        <v>30</v>
      </c>
      <c r="C1264" s="17" t="s">
        <v>8221</v>
      </c>
      <c r="D1264" s="17">
        <v>24</v>
      </c>
    </row>
    <row r="1265" spans="1:4" x14ac:dyDescent="0.25">
      <c r="A1265" s="17" t="s">
        <v>8219</v>
      </c>
      <c r="B1265" s="17">
        <v>38</v>
      </c>
      <c r="C1265" s="17" t="s">
        <v>8221</v>
      </c>
      <c r="D1265" s="17">
        <v>1</v>
      </c>
    </row>
    <row r="1266" spans="1:4" x14ac:dyDescent="0.25">
      <c r="A1266" s="17" t="s">
        <v>8219</v>
      </c>
      <c r="B1266" s="17">
        <v>65</v>
      </c>
      <c r="C1266" s="17" t="s">
        <v>8221</v>
      </c>
      <c r="D1266" s="17">
        <v>2</v>
      </c>
    </row>
    <row r="1267" spans="1:4" x14ac:dyDescent="0.25">
      <c r="A1267" s="17" t="s">
        <v>8219</v>
      </c>
      <c r="B1267" s="17">
        <v>75</v>
      </c>
      <c r="C1267" s="17" t="s">
        <v>8221</v>
      </c>
      <c r="D1267" s="17">
        <v>1</v>
      </c>
    </row>
    <row r="1268" spans="1:4" x14ac:dyDescent="0.25">
      <c r="A1268" s="17" t="s">
        <v>8219</v>
      </c>
      <c r="B1268" s="17">
        <v>16</v>
      </c>
      <c r="C1268" s="17" t="s">
        <v>8221</v>
      </c>
      <c r="D1268" s="17">
        <v>37</v>
      </c>
    </row>
    <row r="1269" spans="1:4" x14ac:dyDescent="0.25">
      <c r="A1269" s="17" t="s">
        <v>8219</v>
      </c>
      <c r="B1269" s="17">
        <v>10</v>
      </c>
      <c r="C1269" s="17" t="s">
        <v>8221</v>
      </c>
      <c r="D1269" s="17">
        <v>5</v>
      </c>
    </row>
    <row r="1270" spans="1:4" x14ac:dyDescent="0.25">
      <c r="A1270" s="17" t="s">
        <v>8219</v>
      </c>
      <c r="B1270" s="17">
        <v>27</v>
      </c>
      <c r="C1270" s="17" t="s">
        <v>8221</v>
      </c>
      <c r="D1270" s="17">
        <v>4</v>
      </c>
    </row>
    <row r="1271" spans="1:4" x14ac:dyDescent="0.25">
      <c r="A1271" s="17" t="s">
        <v>8219</v>
      </c>
      <c r="B1271" s="17">
        <v>259</v>
      </c>
      <c r="C1271" s="17" t="s">
        <v>8221</v>
      </c>
      <c r="D1271" s="17">
        <v>16</v>
      </c>
    </row>
    <row r="1272" spans="1:4" x14ac:dyDescent="0.25">
      <c r="A1272" s="17" t="s">
        <v>8219</v>
      </c>
      <c r="B1272" s="17">
        <v>39</v>
      </c>
      <c r="C1272" s="17" t="s">
        <v>8221</v>
      </c>
      <c r="D1272" s="17">
        <v>9</v>
      </c>
    </row>
    <row r="1273" spans="1:4" x14ac:dyDescent="0.25">
      <c r="A1273" s="17" t="s">
        <v>8219</v>
      </c>
      <c r="B1273" s="17">
        <v>42</v>
      </c>
      <c r="C1273" s="17" t="s">
        <v>8221</v>
      </c>
      <c r="D1273" s="17">
        <v>0</v>
      </c>
    </row>
    <row r="1274" spans="1:4" x14ac:dyDescent="0.25">
      <c r="A1274" s="17" t="s">
        <v>8219</v>
      </c>
      <c r="B1274" s="17">
        <v>10</v>
      </c>
      <c r="C1274" s="17" t="s">
        <v>8221</v>
      </c>
      <c r="D1274" s="17">
        <v>40</v>
      </c>
    </row>
    <row r="1275" spans="1:4" x14ac:dyDescent="0.25">
      <c r="A1275" s="17" t="s">
        <v>8219</v>
      </c>
      <c r="B1275" s="17">
        <v>56</v>
      </c>
      <c r="C1275" s="17" t="s">
        <v>8221</v>
      </c>
      <c r="D1275" s="17">
        <v>0</v>
      </c>
    </row>
    <row r="1276" spans="1:4" x14ac:dyDescent="0.25">
      <c r="A1276" s="17" t="s">
        <v>8219</v>
      </c>
      <c r="B1276" s="17">
        <v>20</v>
      </c>
      <c r="C1276" s="17" t="s">
        <v>8221</v>
      </c>
      <c r="D1276" s="17">
        <v>2</v>
      </c>
    </row>
    <row r="1277" spans="1:4" x14ac:dyDescent="0.25">
      <c r="A1277" s="17" t="s">
        <v>8219</v>
      </c>
      <c r="B1277" s="17">
        <v>170</v>
      </c>
      <c r="C1277" s="17" t="s">
        <v>8221</v>
      </c>
      <c r="D1277" s="17">
        <v>1</v>
      </c>
    </row>
    <row r="1278" spans="1:4" x14ac:dyDescent="0.25">
      <c r="A1278" s="17" t="s">
        <v>8219</v>
      </c>
      <c r="B1278" s="17">
        <v>29</v>
      </c>
      <c r="C1278" s="17" t="s">
        <v>8221</v>
      </c>
      <c r="D1278" s="17">
        <v>9</v>
      </c>
    </row>
    <row r="1279" spans="1:4" x14ac:dyDescent="0.25">
      <c r="A1279" s="17" t="s">
        <v>8219</v>
      </c>
      <c r="B1279" s="17">
        <v>132</v>
      </c>
      <c r="C1279" s="17" t="s">
        <v>8221</v>
      </c>
      <c r="D1279" s="17">
        <v>34</v>
      </c>
    </row>
    <row r="1280" spans="1:4" x14ac:dyDescent="0.25">
      <c r="A1280" s="17" t="s">
        <v>8219</v>
      </c>
      <c r="B1280" s="17">
        <v>27</v>
      </c>
      <c r="C1280" s="17" t="s">
        <v>8221</v>
      </c>
      <c r="D1280" s="17">
        <v>23</v>
      </c>
    </row>
    <row r="1281" spans="1:4" x14ac:dyDescent="0.25">
      <c r="A1281" s="17" t="s">
        <v>8219</v>
      </c>
      <c r="B1281" s="17">
        <v>26</v>
      </c>
      <c r="C1281" s="17" t="s">
        <v>8221</v>
      </c>
      <c r="D1281" s="17">
        <v>19</v>
      </c>
    </row>
    <row r="1282" spans="1:4" x14ac:dyDescent="0.25">
      <c r="A1282" s="17" t="s">
        <v>8219</v>
      </c>
      <c r="B1282" s="17">
        <v>43</v>
      </c>
      <c r="C1282" s="17" t="s">
        <v>8221</v>
      </c>
      <c r="D1282" s="17">
        <v>50</v>
      </c>
    </row>
    <row r="1283" spans="1:4" x14ac:dyDescent="0.25">
      <c r="A1283" s="17" t="s">
        <v>8219</v>
      </c>
      <c r="B1283" s="17">
        <v>80</v>
      </c>
      <c r="C1283" s="17" t="s">
        <v>8221</v>
      </c>
      <c r="D1283" s="17">
        <v>12</v>
      </c>
    </row>
    <row r="1284" spans="1:4" x14ac:dyDescent="0.25">
      <c r="A1284" s="17" t="s">
        <v>8219</v>
      </c>
      <c r="B1284" s="17">
        <v>33</v>
      </c>
      <c r="C1284" s="17" t="s">
        <v>8221</v>
      </c>
      <c r="D1284" s="17">
        <v>8</v>
      </c>
    </row>
    <row r="1285" spans="1:4" x14ac:dyDescent="0.25">
      <c r="A1285" s="17" t="s">
        <v>8219</v>
      </c>
      <c r="B1285" s="17">
        <v>71</v>
      </c>
      <c r="C1285" s="17" t="s">
        <v>8221</v>
      </c>
      <c r="D1285" s="17">
        <v>9</v>
      </c>
    </row>
    <row r="1286" spans="1:4" x14ac:dyDescent="0.25">
      <c r="A1286" s="17" t="s">
        <v>8219</v>
      </c>
      <c r="B1286" s="17">
        <v>81</v>
      </c>
      <c r="C1286" s="17" t="s">
        <v>8221</v>
      </c>
      <c r="D1286" s="17">
        <v>43</v>
      </c>
    </row>
    <row r="1287" spans="1:4" x14ac:dyDescent="0.25">
      <c r="A1287" s="17" t="s">
        <v>8219</v>
      </c>
      <c r="B1287" s="17">
        <v>76</v>
      </c>
      <c r="C1287" s="17" t="s">
        <v>8221</v>
      </c>
      <c r="D1287" s="17">
        <v>28</v>
      </c>
    </row>
    <row r="1288" spans="1:4" x14ac:dyDescent="0.25">
      <c r="A1288" s="17" t="s">
        <v>8219</v>
      </c>
      <c r="B1288" s="17">
        <v>48</v>
      </c>
      <c r="C1288" s="17" t="s">
        <v>8221</v>
      </c>
      <c r="D1288" s="17">
        <v>4</v>
      </c>
    </row>
    <row r="1289" spans="1:4" x14ac:dyDescent="0.25">
      <c r="A1289" s="17" t="s">
        <v>8219</v>
      </c>
      <c r="B1289" s="17">
        <v>61</v>
      </c>
      <c r="C1289" s="17" t="s">
        <v>8221</v>
      </c>
      <c r="D1289" s="17">
        <v>24</v>
      </c>
    </row>
    <row r="1290" spans="1:4" x14ac:dyDescent="0.25">
      <c r="A1290" s="17" t="s">
        <v>8219</v>
      </c>
      <c r="B1290" s="17">
        <v>60</v>
      </c>
      <c r="C1290" s="17" t="s">
        <v>8221</v>
      </c>
      <c r="D1290" s="17">
        <v>2</v>
      </c>
    </row>
    <row r="1291" spans="1:4" x14ac:dyDescent="0.25">
      <c r="A1291" s="17" t="s">
        <v>8219</v>
      </c>
      <c r="B1291" s="17">
        <v>136</v>
      </c>
      <c r="C1291" s="17" t="s">
        <v>8221</v>
      </c>
      <c r="D1291" s="17">
        <v>2</v>
      </c>
    </row>
    <row r="1292" spans="1:4" x14ac:dyDescent="0.25">
      <c r="A1292" s="17" t="s">
        <v>8219</v>
      </c>
      <c r="B1292" s="17">
        <v>14</v>
      </c>
      <c r="C1292" s="17" t="s">
        <v>8221</v>
      </c>
      <c r="D1292" s="17">
        <v>20</v>
      </c>
    </row>
    <row r="1293" spans="1:4" x14ac:dyDescent="0.25">
      <c r="A1293" s="17" t="s">
        <v>8219</v>
      </c>
      <c r="B1293" s="17">
        <v>78</v>
      </c>
      <c r="C1293" s="17" t="s">
        <v>8221</v>
      </c>
      <c r="D1293" s="17">
        <v>1</v>
      </c>
    </row>
    <row r="1294" spans="1:4" x14ac:dyDescent="0.25">
      <c r="A1294" s="17" t="s">
        <v>8219</v>
      </c>
      <c r="B1294" s="17">
        <v>4</v>
      </c>
      <c r="C1294" s="17" t="s">
        <v>8221</v>
      </c>
      <c r="D1294" s="17">
        <v>1</v>
      </c>
    </row>
    <row r="1295" spans="1:4" x14ac:dyDescent="0.25">
      <c r="A1295" s="17" t="s">
        <v>8219</v>
      </c>
      <c r="B1295" s="17">
        <v>11</v>
      </c>
      <c r="C1295" s="17" t="s">
        <v>8221</v>
      </c>
      <c r="D1295" s="17">
        <v>4</v>
      </c>
    </row>
    <row r="1296" spans="1:4" x14ac:dyDescent="0.25">
      <c r="A1296" s="17" t="s">
        <v>8219</v>
      </c>
      <c r="B1296" s="17">
        <v>185</v>
      </c>
      <c r="C1296" s="17" t="s">
        <v>8221</v>
      </c>
      <c r="D1296" s="17">
        <v>1</v>
      </c>
    </row>
    <row r="1297" spans="1:4" x14ac:dyDescent="0.25">
      <c r="A1297" s="17" t="s">
        <v>8219</v>
      </c>
      <c r="B1297" s="17">
        <v>59</v>
      </c>
      <c r="C1297" s="17" t="s">
        <v>8221</v>
      </c>
      <c r="D1297" s="17">
        <v>1</v>
      </c>
    </row>
    <row r="1298" spans="1:4" x14ac:dyDescent="0.25">
      <c r="A1298" s="17" t="s">
        <v>8219</v>
      </c>
      <c r="B1298" s="17">
        <v>27</v>
      </c>
      <c r="C1298" s="17" t="s">
        <v>8221</v>
      </c>
      <c r="D1298" s="17">
        <v>13</v>
      </c>
    </row>
    <row r="1299" spans="1:4" x14ac:dyDescent="0.25">
      <c r="A1299" s="17" t="s">
        <v>8219</v>
      </c>
      <c r="B1299" s="17">
        <v>63</v>
      </c>
      <c r="C1299" s="17" t="s">
        <v>8221</v>
      </c>
      <c r="D1299" s="17">
        <v>1</v>
      </c>
    </row>
    <row r="1300" spans="1:4" x14ac:dyDescent="0.25">
      <c r="A1300" s="17" t="s">
        <v>8219</v>
      </c>
      <c r="B1300" s="17">
        <v>13</v>
      </c>
      <c r="C1300" s="17" t="s">
        <v>8221</v>
      </c>
      <c r="D1300" s="17">
        <v>1</v>
      </c>
    </row>
    <row r="1301" spans="1:4" x14ac:dyDescent="0.25">
      <c r="A1301" s="17" t="s">
        <v>8219</v>
      </c>
      <c r="B1301" s="17">
        <v>13</v>
      </c>
      <c r="C1301" s="17" t="s">
        <v>8221</v>
      </c>
      <c r="D1301" s="17">
        <v>0</v>
      </c>
    </row>
    <row r="1302" spans="1:4" x14ac:dyDescent="0.25">
      <c r="A1302" s="17" t="s">
        <v>8219</v>
      </c>
      <c r="B1302" s="17">
        <v>57</v>
      </c>
      <c r="C1302" s="17" t="s">
        <v>8221</v>
      </c>
      <c r="D1302" s="17">
        <v>3</v>
      </c>
    </row>
    <row r="1303" spans="1:4" x14ac:dyDescent="0.25">
      <c r="A1303" s="17" t="s">
        <v>8219</v>
      </c>
      <c r="B1303" s="17">
        <v>61</v>
      </c>
      <c r="C1303" s="17" t="s">
        <v>8221</v>
      </c>
      <c r="D1303" s="17">
        <v>14</v>
      </c>
    </row>
    <row r="1304" spans="1:4" x14ac:dyDescent="0.25">
      <c r="A1304" s="17" t="s">
        <v>8219</v>
      </c>
      <c r="B1304" s="17">
        <v>65</v>
      </c>
      <c r="C1304" s="17" t="s">
        <v>8221</v>
      </c>
      <c r="D1304" s="17">
        <v>2</v>
      </c>
    </row>
    <row r="1305" spans="1:4" x14ac:dyDescent="0.25">
      <c r="A1305" s="17" t="s">
        <v>8219</v>
      </c>
      <c r="B1305" s="17">
        <v>134</v>
      </c>
      <c r="C1305" s="17" t="s">
        <v>8221</v>
      </c>
      <c r="D1305" s="17">
        <v>5</v>
      </c>
    </row>
    <row r="1306" spans="1:4" x14ac:dyDescent="0.25">
      <c r="A1306" s="17" t="s">
        <v>8219</v>
      </c>
      <c r="B1306" s="17">
        <v>37</v>
      </c>
      <c r="C1306" s="17" t="s">
        <v>8221</v>
      </c>
      <c r="D1306" s="17">
        <v>14</v>
      </c>
    </row>
    <row r="1307" spans="1:4" x14ac:dyDescent="0.25">
      <c r="A1307" s="17" t="s">
        <v>8219</v>
      </c>
      <c r="B1307" s="17">
        <v>37</v>
      </c>
      <c r="C1307" s="17" t="s">
        <v>8221</v>
      </c>
      <c r="D1307" s="17">
        <v>9</v>
      </c>
    </row>
    <row r="1308" spans="1:4" x14ac:dyDescent="0.25">
      <c r="A1308" s="17" t="s">
        <v>8219</v>
      </c>
      <c r="B1308" s="17">
        <v>150</v>
      </c>
      <c r="C1308" s="17" t="s">
        <v>8221</v>
      </c>
      <c r="D1308" s="17">
        <v>8</v>
      </c>
    </row>
    <row r="1309" spans="1:4" x14ac:dyDescent="0.25">
      <c r="A1309" s="17" t="s">
        <v>8219</v>
      </c>
      <c r="B1309" s="17">
        <v>56</v>
      </c>
      <c r="C1309" s="17" t="s">
        <v>8221</v>
      </c>
      <c r="D1309" s="17">
        <v>7</v>
      </c>
    </row>
    <row r="1310" spans="1:4" x14ac:dyDescent="0.25">
      <c r="A1310" s="17" t="s">
        <v>8219</v>
      </c>
      <c r="B1310" s="17">
        <v>18</v>
      </c>
      <c r="C1310" s="17" t="s">
        <v>8221</v>
      </c>
      <c r="D1310" s="17">
        <v>0</v>
      </c>
    </row>
    <row r="1311" spans="1:4" x14ac:dyDescent="0.25">
      <c r="A1311" s="17" t="s">
        <v>8219</v>
      </c>
      <c r="B1311" s="17">
        <v>60</v>
      </c>
      <c r="C1311" s="17" t="s">
        <v>8221</v>
      </c>
      <c r="D1311" s="17">
        <v>84</v>
      </c>
    </row>
    <row r="1312" spans="1:4" x14ac:dyDescent="0.25">
      <c r="A1312" s="17" t="s">
        <v>8219</v>
      </c>
      <c r="B1312" s="17">
        <v>67</v>
      </c>
      <c r="C1312" s="17" t="s">
        <v>8221</v>
      </c>
      <c r="D1312" s="17">
        <v>11</v>
      </c>
    </row>
    <row r="1313" spans="1:4" x14ac:dyDescent="0.25">
      <c r="A1313" s="17" t="s">
        <v>8219</v>
      </c>
      <c r="B1313" s="17">
        <v>35</v>
      </c>
      <c r="C1313" s="17" t="s">
        <v>8221</v>
      </c>
      <c r="D1313" s="17">
        <v>1</v>
      </c>
    </row>
    <row r="1314" spans="1:4" x14ac:dyDescent="0.25">
      <c r="A1314" s="17" t="s">
        <v>8219</v>
      </c>
      <c r="B1314" s="17">
        <v>34</v>
      </c>
      <c r="C1314" s="17" t="s">
        <v>8221</v>
      </c>
      <c r="D1314" s="17">
        <v>4</v>
      </c>
    </row>
    <row r="1315" spans="1:4" x14ac:dyDescent="0.25">
      <c r="A1315" s="17" t="s">
        <v>8219</v>
      </c>
      <c r="B1315" s="17">
        <v>36</v>
      </c>
      <c r="C1315" s="17" t="s">
        <v>8221</v>
      </c>
      <c r="D1315" s="17">
        <v>10</v>
      </c>
    </row>
    <row r="1316" spans="1:4" x14ac:dyDescent="0.25">
      <c r="A1316" s="17" t="s">
        <v>8219</v>
      </c>
      <c r="B1316" s="17">
        <v>18</v>
      </c>
      <c r="C1316" s="17" t="s">
        <v>8221</v>
      </c>
      <c r="D1316" s="17">
        <v>16</v>
      </c>
    </row>
    <row r="1317" spans="1:4" x14ac:dyDescent="0.25">
      <c r="A1317" s="17" t="s">
        <v>8219</v>
      </c>
      <c r="B1317" s="17">
        <v>25</v>
      </c>
      <c r="C1317" s="17" t="s">
        <v>8221</v>
      </c>
      <c r="D1317" s="17">
        <v>2</v>
      </c>
    </row>
    <row r="1318" spans="1:4" x14ac:dyDescent="0.25">
      <c r="A1318" s="17" t="s">
        <v>8219</v>
      </c>
      <c r="B1318" s="17">
        <v>21</v>
      </c>
      <c r="C1318" s="17" t="s">
        <v>8221</v>
      </c>
      <c r="D1318" s="17">
        <v>5</v>
      </c>
    </row>
    <row r="1319" spans="1:4" x14ac:dyDescent="0.25">
      <c r="A1319" s="17" t="s">
        <v>8219</v>
      </c>
      <c r="B1319" s="17">
        <v>151</v>
      </c>
      <c r="C1319" s="17" t="s">
        <v>8221</v>
      </c>
      <c r="D1319" s="17">
        <v>1</v>
      </c>
    </row>
    <row r="1320" spans="1:4" x14ac:dyDescent="0.25">
      <c r="A1320" s="17" t="s">
        <v>8219</v>
      </c>
      <c r="B1320" s="17">
        <v>489</v>
      </c>
      <c r="C1320" s="17" t="s">
        <v>8221</v>
      </c>
      <c r="D1320" s="17">
        <v>31</v>
      </c>
    </row>
    <row r="1321" spans="1:4" x14ac:dyDescent="0.25">
      <c r="A1321" s="17" t="s">
        <v>8219</v>
      </c>
      <c r="B1321" s="17">
        <v>50</v>
      </c>
      <c r="C1321" s="17" t="s">
        <v>8221</v>
      </c>
      <c r="D1321" s="17">
        <v>0</v>
      </c>
    </row>
    <row r="1322" spans="1:4" x14ac:dyDescent="0.25">
      <c r="A1322" s="17" t="s">
        <v>8219</v>
      </c>
      <c r="B1322" s="17">
        <v>321</v>
      </c>
      <c r="C1322" s="17" t="s">
        <v>8221</v>
      </c>
      <c r="D1322" s="17">
        <v>2</v>
      </c>
    </row>
    <row r="1323" spans="1:4" x14ac:dyDescent="0.25">
      <c r="A1323" s="17" t="s">
        <v>8219</v>
      </c>
      <c r="B1323" s="17">
        <v>1762</v>
      </c>
      <c r="C1323" s="17" t="s">
        <v>8221</v>
      </c>
      <c r="D1323" s="17">
        <v>7</v>
      </c>
    </row>
    <row r="1324" spans="1:4" x14ac:dyDescent="0.25">
      <c r="A1324" s="17" t="s">
        <v>8219</v>
      </c>
      <c r="B1324" s="17">
        <v>385</v>
      </c>
      <c r="C1324" s="17" t="s">
        <v>8221</v>
      </c>
      <c r="D1324" s="17">
        <v>16</v>
      </c>
    </row>
    <row r="1325" spans="1:4" x14ac:dyDescent="0.25">
      <c r="A1325" s="17" t="s">
        <v>8219</v>
      </c>
      <c r="B1325" s="17">
        <v>398</v>
      </c>
      <c r="C1325" s="17" t="s">
        <v>8221</v>
      </c>
      <c r="D1325" s="17">
        <v>4</v>
      </c>
    </row>
    <row r="1326" spans="1:4" x14ac:dyDescent="0.25">
      <c r="A1326" s="17" t="s">
        <v>8219</v>
      </c>
      <c r="B1326" s="17">
        <v>304</v>
      </c>
      <c r="C1326" s="17" t="s">
        <v>8221</v>
      </c>
      <c r="D1326" s="17">
        <v>4</v>
      </c>
    </row>
    <row r="1327" spans="1:4" x14ac:dyDescent="0.25">
      <c r="A1327" s="17" t="s">
        <v>8219</v>
      </c>
      <c r="B1327" s="17">
        <v>676</v>
      </c>
      <c r="C1327" s="17" t="s">
        <v>8221</v>
      </c>
      <c r="D1327" s="17">
        <v>4</v>
      </c>
    </row>
    <row r="1328" spans="1:4" x14ac:dyDescent="0.25">
      <c r="A1328" s="17" t="s">
        <v>8219</v>
      </c>
      <c r="B1328" s="17">
        <v>577</v>
      </c>
      <c r="C1328" s="17" t="s">
        <v>8221</v>
      </c>
      <c r="D1328" s="17">
        <v>3</v>
      </c>
    </row>
    <row r="1329" spans="1:4" x14ac:dyDescent="0.25">
      <c r="A1329" s="17" t="s">
        <v>8219</v>
      </c>
      <c r="B1329" s="17">
        <v>3663</v>
      </c>
      <c r="C1329" s="17" t="s">
        <v>8221</v>
      </c>
      <c r="D1329" s="17">
        <v>36</v>
      </c>
    </row>
    <row r="1330" spans="1:4" x14ac:dyDescent="0.25">
      <c r="A1330" s="17" t="s">
        <v>8219</v>
      </c>
      <c r="B1330" s="17">
        <v>294</v>
      </c>
      <c r="C1330" s="17" t="s">
        <v>8221</v>
      </c>
      <c r="D1330" s="17">
        <v>1</v>
      </c>
    </row>
    <row r="1331" spans="1:4" x14ac:dyDescent="0.25">
      <c r="A1331" s="17" t="s">
        <v>8219</v>
      </c>
      <c r="B1331" s="17">
        <v>28</v>
      </c>
      <c r="C1331" s="17" t="s">
        <v>8221</v>
      </c>
      <c r="D1331" s="17">
        <v>7</v>
      </c>
    </row>
    <row r="1332" spans="1:4" x14ac:dyDescent="0.25">
      <c r="A1332" s="17" t="s">
        <v>8219</v>
      </c>
      <c r="B1332" s="17">
        <v>100</v>
      </c>
      <c r="C1332" s="17" t="s">
        <v>8221</v>
      </c>
      <c r="D1332" s="17">
        <v>27</v>
      </c>
    </row>
    <row r="1333" spans="1:4" x14ac:dyDescent="0.25">
      <c r="A1333" s="17" t="s">
        <v>8219</v>
      </c>
      <c r="B1333" s="17">
        <v>72</v>
      </c>
      <c r="C1333" s="17" t="s">
        <v>8221</v>
      </c>
      <c r="D1333" s="17">
        <v>1</v>
      </c>
    </row>
    <row r="1334" spans="1:4" x14ac:dyDescent="0.25">
      <c r="A1334" s="17" t="s">
        <v>8219</v>
      </c>
      <c r="B1334" s="17">
        <v>238</v>
      </c>
      <c r="C1334" s="17" t="s">
        <v>8221</v>
      </c>
      <c r="D1334" s="17">
        <v>0</v>
      </c>
    </row>
    <row r="1335" spans="1:4" x14ac:dyDescent="0.25">
      <c r="A1335" s="17" t="s">
        <v>8219</v>
      </c>
      <c r="B1335" s="17">
        <v>159</v>
      </c>
      <c r="C1335" s="17" t="s">
        <v>8221</v>
      </c>
      <c r="D1335" s="17">
        <v>1</v>
      </c>
    </row>
    <row r="1336" spans="1:4" x14ac:dyDescent="0.25">
      <c r="A1336" s="17" t="s">
        <v>8219</v>
      </c>
      <c r="B1336" s="17">
        <v>77</v>
      </c>
      <c r="C1336" s="17" t="s">
        <v>8221</v>
      </c>
      <c r="D1336" s="17">
        <v>3</v>
      </c>
    </row>
    <row r="1337" spans="1:4" x14ac:dyDescent="0.25">
      <c r="A1337" s="17" t="s">
        <v>8219</v>
      </c>
      <c r="B1337" s="17">
        <v>53</v>
      </c>
      <c r="C1337" s="17" t="s">
        <v>8221</v>
      </c>
      <c r="D1337" s="17">
        <v>3</v>
      </c>
    </row>
    <row r="1338" spans="1:4" x14ac:dyDescent="0.25">
      <c r="A1338" s="17" t="s">
        <v>8219</v>
      </c>
      <c r="B1338" s="17">
        <v>1251</v>
      </c>
      <c r="C1338" s="17" t="s">
        <v>8221</v>
      </c>
      <c r="D1338" s="17">
        <v>3</v>
      </c>
    </row>
    <row r="1339" spans="1:4" x14ac:dyDescent="0.25">
      <c r="A1339" s="17" t="s">
        <v>8219</v>
      </c>
      <c r="B1339" s="17">
        <v>465</v>
      </c>
      <c r="C1339" s="17" t="s">
        <v>8221</v>
      </c>
      <c r="D1339" s="17">
        <v>0</v>
      </c>
    </row>
    <row r="1340" spans="1:4" x14ac:dyDescent="0.25">
      <c r="A1340" s="17" t="s">
        <v>8219</v>
      </c>
      <c r="B1340" s="17">
        <v>74</v>
      </c>
      <c r="C1340" s="17" t="s">
        <v>8221</v>
      </c>
      <c r="D1340" s="17">
        <v>6</v>
      </c>
    </row>
    <row r="1341" spans="1:4" x14ac:dyDescent="0.25">
      <c r="A1341" s="17" t="s">
        <v>8219</v>
      </c>
      <c r="B1341" s="17">
        <v>62</v>
      </c>
      <c r="C1341" s="17" t="s">
        <v>8221</v>
      </c>
      <c r="D1341" s="17">
        <v>17</v>
      </c>
    </row>
    <row r="1342" spans="1:4" x14ac:dyDescent="0.25">
      <c r="A1342" s="17" t="s">
        <v>8219</v>
      </c>
      <c r="B1342" s="17">
        <v>3468</v>
      </c>
      <c r="C1342" s="17" t="s">
        <v>8221</v>
      </c>
      <c r="D1342" s="17">
        <v>40</v>
      </c>
    </row>
    <row r="1343" spans="1:4" x14ac:dyDescent="0.25">
      <c r="A1343" s="17" t="s">
        <v>8219</v>
      </c>
      <c r="B1343" s="17">
        <v>52</v>
      </c>
      <c r="C1343" s="17" t="s">
        <v>8221</v>
      </c>
      <c r="D1343" s="17">
        <v>3</v>
      </c>
    </row>
    <row r="1344" spans="1:4" x14ac:dyDescent="0.25">
      <c r="A1344" s="17" t="s">
        <v>8219</v>
      </c>
      <c r="B1344" s="17">
        <v>50</v>
      </c>
      <c r="C1344" s="17" t="s">
        <v>8221</v>
      </c>
      <c r="D1344" s="17">
        <v>1</v>
      </c>
    </row>
    <row r="1345" spans="1:4" x14ac:dyDescent="0.25">
      <c r="A1345" s="17" t="s">
        <v>8219</v>
      </c>
      <c r="B1345" s="17">
        <v>45</v>
      </c>
      <c r="C1345" s="17" t="s">
        <v>8221</v>
      </c>
      <c r="D1345" s="17">
        <v>2</v>
      </c>
    </row>
    <row r="1346" spans="1:4" x14ac:dyDescent="0.25">
      <c r="A1346" s="17" t="s">
        <v>8219</v>
      </c>
      <c r="B1346" s="17">
        <v>21</v>
      </c>
      <c r="C1346" s="17" t="s">
        <v>8221</v>
      </c>
      <c r="D1346" s="17">
        <v>7</v>
      </c>
    </row>
    <row r="1347" spans="1:4" x14ac:dyDescent="0.25">
      <c r="A1347" s="17" t="s">
        <v>8219</v>
      </c>
      <c r="B1347" s="17">
        <v>100</v>
      </c>
      <c r="C1347" s="17" t="s">
        <v>8221</v>
      </c>
      <c r="D1347" s="17">
        <v>14</v>
      </c>
    </row>
    <row r="1348" spans="1:4" x14ac:dyDescent="0.25">
      <c r="A1348" s="17" t="s">
        <v>8219</v>
      </c>
      <c r="B1348" s="17">
        <v>81</v>
      </c>
      <c r="C1348" s="17" t="s">
        <v>8221</v>
      </c>
      <c r="D1348" s="17">
        <v>0</v>
      </c>
    </row>
    <row r="1349" spans="1:4" x14ac:dyDescent="0.25">
      <c r="A1349" s="17" t="s">
        <v>8219</v>
      </c>
      <c r="B1349" s="17">
        <v>286</v>
      </c>
      <c r="C1349" s="17" t="s">
        <v>8221</v>
      </c>
      <c r="D1349" s="17">
        <v>0</v>
      </c>
    </row>
    <row r="1350" spans="1:4" x14ac:dyDescent="0.25">
      <c r="A1350" s="17" t="s">
        <v>8219</v>
      </c>
      <c r="B1350" s="17">
        <v>42</v>
      </c>
      <c r="C1350" s="17" t="s">
        <v>8221</v>
      </c>
      <c r="D1350" s="17">
        <v>1</v>
      </c>
    </row>
    <row r="1351" spans="1:4" x14ac:dyDescent="0.25">
      <c r="A1351" s="17" t="s">
        <v>8219</v>
      </c>
      <c r="B1351" s="17">
        <v>199</v>
      </c>
      <c r="C1351" s="17" t="s">
        <v>8221</v>
      </c>
      <c r="D1351" s="17">
        <v>12</v>
      </c>
    </row>
    <row r="1352" spans="1:4" x14ac:dyDescent="0.25">
      <c r="A1352" s="17" t="s">
        <v>8219</v>
      </c>
      <c r="B1352" s="17">
        <v>25</v>
      </c>
      <c r="C1352" s="17" t="s">
        <v>8221</v>
      </c>
      <c r="D1352" s="17">
        <v>12</v>
      </c>
    </row>
    <row r="1353" spans="1:4" x14ac:dyDescent="0.25">
      <c r="A1353" s="17" t="s">
        <v>8219</v>
      </c>
      <c r="B1353" s="17">
        <v>84</v>
      </c>
      <c r="C1353" s="17" t="s">
        <v>8221</v>
      </c>
      <c r="D1353" s="17">
        <v>23</v>
      </c>
    </row>
    <row r="1354" spans="1:4" x14ac:dyDescent="0.25">
      <c r="A1354" s="17" t="s">
        <v>8219</v>
      </c>
      <c r="B1354" s="17">
        <v>50</v>
      </c>
      <c r="C1354" s="17" t="s">
        <v>8221</v>
      </c>
      <c r="D1354" s="17">
        <v>0</v>
      </c>
    </row>
    <row r="1355" spans="1:4" x14ac:dyDescent="0.25">
      <c r="A1355" s="17" t="s">
        <v>8219</v>
      </c>
      <c r="B1355" s="17">
        <v>26</v>
      </c>
      <c r="C1355" s="17" t="s">
        <v>8221</v>
      </c>
      <c r="D1355" s="17">
        <v>10</v>
      </c>
    </row>
    <row r="1356" spans="1:4" x14ac:dyDescent="0.25">
      <c r="A1356" s="17" t="s">
        <v>8219</v>
      </c>
      <c r="B1356" s="17">
        <v>14</v>
      </c>
      <c r="C1356" s="17" t="s">
        <v>8221</v>
      </c>
      <c r="D1356" s="17">
        <v>5</v>
      </c>
    </row>
    <row r="1357" spans="1:4" x14ac:dyDescent="0.25">
      <c r="A1357" s="17" t="s">
        <v>8219</v>
      </c>
      <c r="B1357" s="17">
        <v>49</v>
      </c>
      <c r="C1357" s="17" t="s">
        <v>8221</v>
      </c>
      <c r="D1357" s="17">
        <v>1</v>
      </c>
    </row>
    <row r="1358" spans="1:4" x14ac:dyDescent="0.25">
      <c r="A1358" s="17" t="s">
        <v>8219</v>
      </c>
      <c r="B1358" s="17">
        <v>69</v>
      </c>
      <c r="C1358" s="17" t="s">
        <v>8221</v>
      </c>
      <c r="D1358" s="17">
        <v>2</v>
      </c>
    </row>
    <row r="1359" spans="1:4" x14ac:dyDescent="0.25">
      <c r="A1359" s="17" t="s">
        <v>8219</v>
      </c>
      <c r="B1359" s="17">
        <v>60</v>
      </c>
      <c r="C1359" s="17" t="s">
        <v>8221</v>
      </c>
      <c r="D1359" s="17">
        <v>2</v>
      </c>
    </row>
    <row r="1360" spans="1:4" x14ac:dyDescent="0.25">
      <c r="A1360" s="17" t="s">
        <v>8219</v>
      </c>
      <c r="B1360" s="17">
        <v>80</v>
      </c>
      <c r="C1360" s="17" t="s">
        <v>8221</v>
      </c>
      <c r="D1360" s="17">
        <v>0</v>
      </c>
    </row>
    <row r="1361" spans="1:4" x14ac:dyDescent="0.25">
      <c r="A1361" s="17" t="s">
        <v>8219</v>
      </c>
      <c r="B1361" s="17">
        <v>56</v>
      </c>
      <c r="C1361" s="17" t="s">
        <v>8221</v>
      </c>
      <c r="D1361" s="17">
        <v>13</v>
      </c>
    </row>
    <row r="1362" spans="1:4" x14ac:dyDescent="0.25">
      <c r="A1362" s="17" t="s">
        <v>8219</v>
      </c>
      <c r="B1362" s="17">
        <v>104</v>
      </c>
      <c r="C1362" s="17" t="s">
        <v>8221</v>
      </c>
      <c r="D1362" s="17">
        <v>0</v>
      </c>
    </row>
    <row r="1363" spans="1:4" x14ac:dyDescent="0.25">
      <c r="A1363" s="17" t="s">
        <v>8219</v>
      </c>
      <c r="B1363" s="17">
        <v>46</v>
      </c>
      <c r="C1363" s="17" t="s">
        <v>8221</v>
      </c>
      <c r="D1363" s="17">
        <v>1</v>
      </c>
    </row>
    <row r="1364" spans="1:4" x14ac:dyDescent="0.25">
      <c r="A1364" s="17" t="s">
        <v>8219</v>
      </c>
      <c r="B1364" s="17">
        <v>206</v>
      </c>
      <c r="C1364" s="17" t="s">
        <v>8221</v>
      </c>
      <c r="D1364" s="17">
        <v>5</v>
      </c>
    </row>
    <row r="1365" spans="1:4" x14ac:dyDescent="0.25">
      <c r="A1365" s="17" t="s">
        <v>8219</v>
      </c>
      <c r="B1365" s="17">
        <v>18</v>
      </c>
      <c r="C1365" s="17" t="s">
        <v>8221</v>
      </c>
      <c r="D1365" s="17">
        <v>2</v>
      </c>
    </row>
    <row r="1366" spans="1:4" x14ac:dyDescent="0.25">
      <c r="A1366" s="17" t="s">
        <v>8219</v>
      </c>
      <c r="B1366" s="17">
        <v>28</v>
      </c>
      <c r="C1366" s="17" t="s">
        <v>8221</v>
      </c>
      <c r="D1366" s="17">
        <v>0</v>
      </c>
    </row>
    <row r="1367" spans="1:4" x14ac:dyDescent="0.25">
      <c r="A1367" s="17" t="s">
        <v>8219</v>
      </c>
      <c r="B1367" s="17">
        <v>11</v>
      </c>
      <c r="C1367" s="17" t="s">
        <v>8221</v>
      </c>
      <c r="D1367" s="17">
        <v>32</v>
      </c>
    </row>
    <row r="1368" spans="1:4" x14ac:dyDescent="0.25">
      <c r="A1368" s="17" t="s">
        <v>8219</v>
      </c>
      <c r="B1368" s="17">
        <v>263</v>
      </c>
      <c r="C1368" s="17" t="s">
        <v>8221</v>
      </c>
      <c r="D1368" s="17">
        <v>1</v>
      </c>
    </row>
    <row r="1369" spans="1:4" x14ac:dyDescent="0.25">
      <c r="A1369" s="17" t="s">
        <v>8219</v>
      </c>
      <c r="B1369" s="17">
        <v>394</v>
      </c>
      <c r="C1369" s="17" t="s">
        <v>8221</v>
      </c>
      <c r="D1369" s="17">
        <v>1</v>
      </c>
    </row>
    <row r="1370" spans="1:4" x14ac:dyDescent="0.25">
      <c r="A1370" s="17" t="s">
        <v>8219</v>
      </c>
      <c r="B1370" s="17">
        <v>1049</v>
      </c>
      <c r="C1370" s="17" t="s">
        <v>8221</v>
      </c>
      <c r="D1370" s="17">
        <v>1</v>
      </c>
    </row>
    <row r="1371" spans="1:4" x14ac:dyDescent="0.25">
      <c r="A1371" s="17" t="s">
        <v>8219</v>
      </c>
      <c r="B1371" s="17">
        <v>308</v>
      </c>
      <c r="C1371" s="17" t="s">
        <v>8221</v>
      </c>
      <c r="D1371" s="17">
        <v>0</v>
      </c>
    </row>
    <row r="1372" spans="1:4" x14ac:dyDescent="0.25">
      <c r="A1372" s="17" t="s">
        <v>8219</v>
      </c>
      <c r="B1372" s="17">
        <v>1088</v>
      </c>
      <c r="C1372" s="17" t="s">
        <v>8221</v>
      </c>
      <c r="D1372" s="17">
        <v>0</v>
      </c>
    </row>
    <row r="1373" spans="1:4" x14ac:dyDescent="0.25">
      <c r="A1373" s="17" t="s">
        <v>8219</v>
      </c>
      <c r="B1373" s="17">
        <v>73</v>
      </c>
      <c r="C1373" s="17" t="s">
        <v>8221</v>
      </c>
      <c r="D1373" s="17">
        <v>8</v>
      </c>
    </row>
    <row r="1374" spans="1:4" x14ac:dyDescent="0.25">
      <c r="A1374" s="17" t="s">
        <v>8219</v>
      </c>
      <c r="B1374" s="17">
        <v>143</v>
      </c>
      <c r="C1374" s="17" t="s">
        <v>8221</v>
      </c>
      <c r="D1374" s="17">
        <v>0</v>
      </c>
    </row>
    <row r="1375" spans="1:4" x14ac:dyDescent="0.25">
      <c r="A1375" s="17" t="s">
        <v>8219</v>
      </c>
      <c r="B1375" s="17">
        <v>1420</v>
      </c>
      <c r="C1375" s="17" t="s">
        <v>8221</v>
      </c>
      <c r="D1375" s="17">
        <v>1</v>
      </c>
    </row>
    <row r="1376" spans="1:4" x14ac:dyDescent="0.25">
      <c r="A1376" s="17" t="s">
        <v>8219</v>
      </c>
      <c r="B1376" s="17">
        <v>305</v>
      </c>
      <c r="C1376" s="17" t="s">
        <v>8221</v>
      </c>
      <c r="D1376" s="17">
        <v>16</v>
      </c>
    </row>
    <row r="1377" spans="1:4" x14ac:dyDescent="0.25">
      <c r="A1377" s="17" t="s">
        <v>8219</v>
      </c>
      <c r="B1377" s="17">
        <v>551</v>
      </c>
      <c r="C1377" s="17" t="s">
        <v>8221</v>
      </c>
      <c r="D1377" s="17">
        <v>12</v>
      </c>
    </row>
    <row r="1378" spans="1:4" x14ac:dyDescent="0.25">
      <c r="A1378" s="17" t="s">
        <v>8219</v>
      </c>
      <c r="B1378" s="17">
        <v>187</v>
      </c>
      <c r="C1378" s="17" t="s">
        <v>8221</v>
      </c>
      <c r="D1378" s="17">
        <v>4</v>
      </c>
    </row>
    <row r="1379" spans="1:4" x14ac:dyDescent="0.25">
      <c r="A1379" s="17" t="s">
        <v>8219</v>
      </c>
      <c r="B1379" s="17">
        <v>325</v>
      </c>
      <c r="C1379" s="17" t="s">
        <v>8221</v>
      </c>
      <c r="D1379" s="17">
        <v>2</v>
      </c>
    </row>
    <row r="1380" spans="1:4" x14ac:dyDescent="0.25">
      <c r="A1380" s="17" t="s">
        <v>8219</v>
      </c>
      <c r="B1380" s="17">
        <v>148</v>
      </c>
      <c r="C1380" s="17" t="s">
        <v>8221</v>
      </c>
      <c r="D1380" s="17">
        <v>3</v>
      </c>
    </row>
    <row r="1381" spans="1:4" x14ac:dyDescent="0.25">
      <c r="A1381" s="17" t="s">
        <v>8219</v>
      </c>
      <c r="B1381" s="17">
        <v>69</v>
      </c>
      <c r="C1381" s="17" t="s">
        <v>8221</v>
      </c>
      <c r="D1381" s="17">
        <v>0</v>
      </c>
    </row>
    <row r="1382" spans="1:4" x14ac:dyDescent="0.25">
      <c r="A1382" s="17" t="s">
        <v>8219</v>
      </c>
      <c r="B1382" s="17">
        <v>173</v>
      </c>
      <c r="C1382" s="17" t="s">
        <v>8221</v>
      </c>
      <c r="D1382" s="17">
        <v>3</v>
      </c>
    </row>
    <row r="1383" spans="1:4" x14ac:dyDescent="0.25">
      <c r="A1383" s="17" t="s">
        <v>8219</v>
      </c>
      <c r="B1383" s="17">
        <v>269</v>
      </c>
      <c r="C1383" s="17" t="s">
        <v>8221</v>
      </c>
      <c r="D1383" s="17">
        <v>4</v>
      </c>
    </row>
    <row r="1384" spans="1:4" x14ac:dyDescent="0.25">
      <c r="A1384" s="17" t="s">
        <v>8219</v>
      </c>
      <c r="B1384" s="17">
        <v>185</v>
      </c>
      <c r="C1384" s="17" t="s">
        <v>8221</v>
      </c>
      <c r="D1384" s="17">
        <v>2</v>
      </c>
    </row>
    <row r="1385" spans="1:4" x14ac:dyDescent="0.25">
      <c r="A1385" s="17" t="s">
        <v>8219</v>
      </c>
      <c r="B1385" s="17">
        <v>176</v>
      </c>
      <c r="C1385" s="17" t="s">
        <v>8221</v>
      </c>
      <c r="D1385" s="17">
        <v>10</v>
      </c>
    </row>
    <row r="1386" spans="1:4" x14ac:dyDescent="0.25">
      <c r="A1386" s="17" t="s">
        <v>8219</v>
      </c>
      <c r="B1386" s="17">
        <v>1019</v>
      </c>
      <c r="C1386" s="17" t="s">
        <v>8221</v>
      </c>
      <c r="D1386" s="17">
        <v>11</v>
      </c>
    </row>
    <row r="1387" spans="1:4" x14ac:dyDescent="0.25">
      <c r="A1387" s="17" t="s">
        <v>8219</v>
      </c>
      <c r="B1387" s="17">
        <v>113</v>
      </c>
      <c r="C1387" s="17" t="s">
        <v>8221</v>
      </c>
      <c r="D1387" s="17">
        <v>6</v>
      </c>
    </row>
    <row r="1388" spans="1:4" x14ac:dyDescent="0.25">
      <c r="A1388" s="17" t="s">
        <v>8219</v>
      </c>
      <c r="B1388" s="17">
        <v>404</v>
      </c>
      <c r="C1388" s="17" t="s">
        <v>8221</v>
      </c>
      <c r="D1388" s="17">
        <v>2</v>
      </c>
    </row>
    <row r="1389" spans="1:4" x14ac:dyDescent="0.25">
      <c r="A1389" s="17" t="s">
        <v>8219</v>
      </c>
      <c r="B1389" s="17">
        <v>707</v>
      </c>
      <c r="C1389" s="17" t="s">
        <v>8221</v>
      </c>
      <c r="D1389" s="17">
        <v>6</v>
      </c>
    </row>
    <row r="1390" spans="1:4" x14ac:dyDescent="0.25">
      <c r="A1390" s="17" t="s">
        <v>8219</v>
      </c>
      <c r="B1390" s="17">
        <v>392</v>
      </c>
      <c r="C1390" s="17" t="s">
        <v>8221</v>
      </c>
      <c r="D1390" s="17">
        <v>8</v>
      </c>
    </row>
    <row r="1391" spans="1:4" x14ac:dyDescent="0.25">
      <c r="A1391" s="17" t="s">
        <v>8219</v>
      </c>
      <c r="B1391" s="17">
        <v>23</v>
      </c>
      <c r="C1391" s="17" t="s">
        <v>8221</v>
      </c>
      <c r="D1391" s="17">
        <v>37</v>
      </c>
    </row>
    <row r="1392" spans="1:4" x14ac:dyDescent="0.25">
      <c r="A1392" s="17" t="s">
        <v>8219</v>
      </c>
      <c r="B1392" s="17">
        <v>682</v>
      </c>
      <c r="C1392" s="17" t="s">
        <v>8221</v>
      </c>
      <c r="D1392" s="17">
        <v>11</v>
      </c>
    </row>
    <row r="1393" spans="1:4" x14ac:dyDescent="0.25">
      <c r="A1393" s="17" t="s">
        <v>8219</v>
      </c>
      <c r="B1393" s="17">
        <v>37</v>
      </c>
      <c r="C1393" s="17" t="s">
        <v>8221</v>
      </c>
      <c r="D1393" s="17">
        <v>0</v>
      </c>
    </row>
    <row r="1394" spans="1:4" x14ac:dyDescent="0.25">
      <c r="A1394" s="17" t="s">
        <v>8219</v>
      </c>
      <c r="B1394" s="17">
        <v>146</v>
      </c>
      <c r="C1394" s="17" t="s">
        <v>8221</v>
      </c>
      <c r="D1394" s="17">
        <v>10</v>
      </c>
    </row>
    <row r="1395" spans="1:4" x14ac:dyDescent="0.25">
      <c r="A1395" s="17" t="s">
        <v>8219</v>
      </c>
      <c r="B1395" s="17">
        <v>119</v>
      </c>
      <c r="C1395" s="17" t="s">
        <v>8221</v>
      </c>
      <c r="D1395" s="17">
        <v>6</v>
      </c>
    </row>
    <row r="1396" spans="1:4" x14ac:dyDescent="0.25">
      <c r="A1396" s="17" t="s">
        <v>8219</v>
      </c>
      <c r="B1396" s="17">
        <v>163</v>
      </c>
      <c r="C1396" s="17" t="s">
        <v>8221</v>
      </c>
      <c r="D1396" s="17">
        <v>8</v>
      </c>
    </row>
    <row r="1397" spans="1:4" x14ac:dyDescent="0.25">
      <c r="A1397" s="17" t="s">
        <v>8219</v>
      </c>
      <c r="B1397" s="17">
        <v>339</v>
      </c>
      <c r="C1397" s="17" t="s">
        <v>8221</v>
      </c>
      <c r="D1397" s="17">
        <v>6</v>
      </c>
    </row>
    <row r="1398" spans="1:4" x14ac:dyDescent="0.25">
      <c r="A1398" s="17" t="s">
        <v>8219</v>
      </c>
      <c r="B1398" s="17">
        <v>58</v>
      </c>
      <c r="C1398" s="17" t="s">
        <v>8221</v>
      </c>
      <c r="D1398" s="17">
        <v>7</v>
      </c>
    </row>
    <row r="1399" spans="1:4" x14ac:dyDescent="0.25">
      <c r="A1399" s="17" t="s">
        <v>8219</v>
      </c>
      <c r="B1399" s="17">
        <v>456</v>
      </c>
      <c r="C1399" s="17" t="s">
        <v>8221</v>
      </c>
      <c r="D1399" s="17">
        <v>7</v>
      </c>
    </row>
    <row r="1400" spans="1:4" x14ac:dyDescent="0.25">
      <c r="A1400" s="17" t="s">
        <v>8219</v>
      </c>
      <c r="B1400" s="17">
        <v>15</v>
      </c>
      <c r="C1400" s="17" t="s">
        <v>8221</v>
      </c>
      <c r="D1400" s="17">
        <v>5</v>
      </c>
    </row>
    <row r="1401" spans="1:4" x14ac:dyDescent="0.25">
      <c r="A1401" s="17" t="s">
        <v>8219</v>
      </c>
      <c r="B1401" s="17">
        <v>191</v>
      </c>
      <c r="C1401" s="17" t="s">
        <v>8221</v>
      </c>
      <c r="D1401" s="17">
        <v>46</v>
      </c>
    </row>
    <row r="1402" spans="1:4" x14ac:dyDescent="0.25">
      <c r="A1402" s="17" t="s">
        <v>8219</v>
      </c>
      <c r="B1402" s="17">
        <v>17</v>
      </c>
      <c r="C1402" s="17" t="s">
        <v>8221</v>
      </c>
      <c r="D1402" s="17">
        <v>10</v>
      </c>
    </row>
    <row r="1403" spans="1:4" x14ac:dyDescent="0.25">
      <c r="A1403" s="17" t="s">
        <v>8219</v>
      </c>
      <c r="B1403" s="17">
        <v>28</v>
      </c>
      <c r="C1403" s="17" t="s">
        <v>8221</v>
      </c>
      <c r="D1403" s="17">
        <v>19</v>
      </c>
    </row>
    <row r="1404" spans="1:4" x14ac:dyDescent="0.25">
      <c r="A1404" s="17" t="s">
        <v>8219</v>
      </c>
      <c r="B1404" s="17">
        <v>18</v>
      </c>
      <c r="C1404" s="17" t="s">
        <v>8221</v>
      </c>
      <c r="D1404" s="17">
        <v>13</v>
      </c>
    </row>
    <row r="1405" spans="1:4" x14ac:dyDescent="0.25">
      <c r="A1405" s="17" t="s">
        <v>8219</v>
      </c>
      <c r="B1405" s="17">
        <v>61</v>
      </c>
      <c r="C1405" s="17" t="s">
        <v>8221</v>
      </c>
      <c r="D1405" s="17">
        <v>13</v>
      </c>
    </row>
    <row r="1406" spans="1:4" x14ac:dyDescent="0.25">
      <c r="A1406" s="17" t="s">
        <v>8219</v>
      </c>
      <c r="B1406" s="17">
        <v>108</v>
      </c>
      <c r="C1406" s="17" t="s">
        <v>8221</v>
      </c>
      <c r="D1406" s="17">
        <v>4</v>
      </c>
    </row>
    <row r="1407" spans="1:4" x14ac:dyDescent="0.25">
      <c r="A1407" s="17" t="s">
        <v>8219</v>
      </c>
      <c r="B1407" s="17">
        <v>142</v>
      </c>
      <c r="C1407" s="17" t="s">
        <v>8221</v>
      </c>
      <c r="D1407" s="17">
        <v>0</v>
      </c>
    </row>
    <row r="1408" spans="1:4" x14ac:dyDescent="0.25">
      <c r="A1408" s="17" t="s">
        <v>8219</v>
      </c>
      <c r="B1408" s="17">
        <v>74</v>
      </c>
      <c r="C1408" s="17" t="s">
        <v>8221</v>
      </c>
      <c r="D1408" s="17">
        <v>3</v>
      </c>
    </row>
    <row r="1409" spans="1:4" x14ac:dyDescent="0.25">
      <c r="A1409" s="17" t="s">
        <v>8219</v>
      </c>
      <c r="B1409" s="17">
        <v>38</v>
      </c>
      <c r="C1409" s="17" t="s">
        <v>8221</v>
      </c>
      <c r="D1409" s="17">
        <v>1</v>
      </c>
    </row>
    <row r="1410" spans="1:4" x14ac:dyDescent="0.25">
      <c r="A1410" s="17" t="s">
        <v>8219</v>
      </c>
      <c r="B1410" s="17">
        <v>20</v>
      </c>
      <c r="C1410" s="17" t="s">
        <v>8221</v>
      </c>
      <c r="D1410" s="17">
        <v>9</v>
      </c>
    </row>
    <row r="1411" spans="1:4" x14ac:dyDescent="0.25">
      <c r="A1411" s="17" t="s">
        <v>8219</v>
      </c>
      <c r="B1411" s="17">
        <v>24</v>
      </c>
      <c r="C1411" s="17" t="s">
        <v>8221</v>
      </c>
      <c r="D1411" s="17">
        <v>1</v>
      </c>
    </row>
    <row r="1412" spans="1:4" x14ac:dyDescent="0.25">
      <c r="A1412" s="17" t="s">
        <v>8219</v>
      </c>
      <c r="B1412" s="17">
        <v>66</v>
      </c>
      <c r="C1412" s="17" t="s">
        <v>8221</v>
      </c>
      <c r="D1412" s="17">
        <v>1</v>
      </c>
    </row>
    <row r="1413" spans="1:4" x14ac:dyDescent="0.25">
      <c r="A1413" s="17" t="s">
        <v>8219</v>
      </c>
      <c r="B1413" s="17">
        <v>28</v>
      </c>
      <c r="C1413" s="17" t="s">
        <v>8221</v>
      </c>
      <c r="D1413" s="17">
        <v>4</v>
      </c>
    </row>
    <row r="1414" spans="1:4" x14ac:dyDescent="0.25">
      <c r="A1414" s="17" t="s">
        <v>8219</v>
      </c>
      <c r="B1414" s="17">
        <v>24</v>
      </c>
      <c r="C1414" s="17" t="s">
        <v>8221</v>
      </c>
      <c r="D1414" s="17">
        <v>17</v>
      </c>
    </row>
    <row r="1415" spans="1:4" x14ac:dyDescent="0.25">
      <c r="A1415" s="17" t="s">
        <v>8219</v>
      </c>
      <c r="B1415" s="17">
        <v>73</v>
      </c>
      <c r="C1415" s="17" t="s">
        <v>8221</v>
      </c>
      <c r="D1415" s="17">
        <v>0</v>
      </c>
    </row>
    <row r="1416" spans="1:4" x14ac:dyDescent="0.25">
      <c r="A1416" s="17" t="s">
        <v>8219</v>
      </c>
      <c r="B1416" s="17">
        <v>3</v>
      </c>
      <c r="C1416" s="17" t="s">
        <v>8221</v>
      </c>
      <c r="D1416" s="17">
        <v>12</v>
      </c>
    </row>
    <row r="1417" spans="1:4" x14ac:dyDescent="0.25">
      <c r="A1417" s="17" t="s">
        <v>8219</v>
      </c>
      <c r="B1417" s="17">
        <v>20</v>
      </c>
      <c r="C1417" s="17" t="s">
        <v>8221</v>
      </c>
      <c r="D1417" s="17">
        <v>14</v>
      </c>
    </row>
    <row r="1418" spans="1:4" x14ac:dyDescent="0.25">
      <c r="A1418" s="17" t="s">
        <v>8219</v>
      </c>
      <c r="B1418" s="17">
        <v>21</v>
      </c>
      <c r="C1418" s="17" t="s">
        <v>8221</v>
      </c>
      <c r="D1418" s="17">
        <v>1</v>
      </c>
    </row>
    <row r="1419" spans="1:4" x14ac:dyDescent="0.25">
      <c r="A1419" s="17" t="s">
        <v>8219</v>
      </c>
      <c r="B1419" s="17">
        <v>94</v>
      </c>
      <c r="C1419" s="17" t="s">
        <v>8221</v>
      </c>
      <c r="D1419" s="17">
        <v>14</v>
      </c>
    </row>
    <row r="1420" spans="1:4" x14ac:dyDescent="0.25">
      <c r="A1420" s="17" t="s">
        <v>8219</v>
      </c>
      <c r="B1420" s="17">
        <v>139</v>
      </c>
      <c r="C1420" s="17" t="s">
        <v>8221</v>
      </c>
      <c r="D1420" s="17">
        <v>4</v>
      </c>
    </row>
    <row r="1421" spans="1:4" x14ac:dyDescent="0.25">
      <c r="A1421" s="17" t="s">
        <v>8219</v>
      </c>
      <c r="B1421" s="17">
        <v>130</v>
      </c>
      <c r="C1421" s="17" t="s">
        <v>8221</v>
      </c>
      <c r="D1421" s="17">
        <v>2</v>
      </c>
    </row>
    <row r="1422" spans="1:4" x14ac:dyDescent="0.25">
      <c r="A1422" s="17" t="s">
        <v>8219</v>
      </c>
      <c r="B1422" s="17">
        <v>31</v>
      </c>
      <c r="C1422" s="17" t="s">
        <v>8221</v>
      </c>
      <c r="D1422" s="17">
        <v>1</v>
      </c>
    </row>
    <row r="1423" spans="1:4" x14ac:dyDescent="0.25">
      <c r="A1423" s="17" t="s">
        <v>8219</v>
      </c>
      <c r="B1423" s="17">
        <v>13</v>
      </c>
      <c r="C1423" s="17" t="s">
        <v>8221</v>
      </c>
      <c r="D1423" s="17">
        <v>2</v>
      </c>
    </row>
    <row r="1424" spans="1:4" x14ac:dyDescent="0.25">
      <c r="A1424" s="17" t="s">
        <v>8219</v>
      </c>
      <c r="B1424" s="17">
        <v>90</v>
      </c>
      <c r="C1424" s="17" t="s">
        <v>8221</v>
      </c>
      <c r="D1424" s="17">
        <v>1</v>
      </c>
    </row>
    <row r="1425" spans="1:4" x14ac:dyDescent="0.25">
      <c r="A1425" s="17" t="s">
        <v>8219</v>
      </c>
      <c r="B1425" s="17">
        <v>141</v>
      </c>
      <c r="C1425" s="17" t="s">
        <v>8221</v>
      </c>
      <c r="D1425" s="17">
        <v>1</v>
      </c>
    </row>
    <row r="1426" spans="1:4" x14ac:dyDescent="0.25">
      <c r="A1426" s="17" t="s">
        <v>8219</v>
      </c>
      <c r="B1426" s="17">
        <v>23</v>
      </c>
      <c r="C1426" s="17" t="s">
        <v>8221</v>
      </c>
      <c r="D1426" s="17">
        <v>4</v>
      </c>
    </row>
    <row r="1427" spans="1:4" x14ac:dyDescent="0.25">
      <c r="A1427" s="17" t="s">
        <v>8219</v>
      </c>
      <c r="B1427" s="17">
        <v>18</v>
      </c>
      <c r="C1427" s="17" t="s">
        <v>8221</v>
      </c>
      <c r="D1427" s="17">
        <v>3</v>
      </c>
    </row>
    <row r="1428" spans="1:4" x14ac:dyDescent="0.25">
      <c r="A1428" s="17" t="s">
        <v>8219</v>
      </c>
      <c r="B1428" s="17">
        <v>76</v>
      </c>
      <c r="C1428" s="17" t="s">
        <v>8221</v>
      </c>
      <c r="D1428" s="17">
        <v>38</v>
      </c>
    </row>
    <row r="1429" spans="1:4" x14ac:dyDescent="0.25">
      <c r="A1429" s="17" t="s">
        <v>8219</v>
      </c>
      <c r="B1429" s="17">
        <v>93</v>
      </c>
      <c r="C1429" s="17" t="s">
        <v>8221</v>
      </c>
      <c r="D1429" s="17">
        <v>4</v>
      </c>
    </row>
    <row r="1430" spans="1:4" x14ac:dyDescent="0.25">
      <c r="A1430" s="17" t="s">
        <v>8219</v>
      </c>
      <c r="B1430" s="17">
        <v>69</v>
      </c>
      <c r="C1430" s="17" t="s">
        <v>8221</v>
      </c>
      <c r="D1430" s="17">
        <v>0</v>
      </c>
    </row>
    <row r="1431" spans="1:4" x14ac:dyDescent="0.25">
      <c r="A1431" s="17" t="s">
        <v>8219</v>
      </c>
      <c r="B1431" s="17">
        <v>21</v>
      </c>
      <c r="C1431" s="17" t="s">
        <v>8221</v>
      </c>
      <c r="D1431" s="17">
        <v>2</v>
      </c>
    </row>
    <row r="1432" spans="1:4" x14ac:dyDescent="0.25">
      <c r="A1432" s="17" t="s">
        <v>8219</v>
      </c>
      <c r="B1432" s="17">
        <v>57</v>
      </c>
      <c r="C1432" s="17" t="s">
        <v>8221</v>
      </c>
      <c r="D1432" s="17">
        <v>0</v>
      </c>
    </row>
    <row r="1433" spans="1:4" x14ac:dyDescent="0.25">
      <c r="A1433" s="17" t="s">
        <v>8219</v>
      </c>
      <c r="B1433" s="17">
        <v>108</v>
      </c>
      <c r="C1433" s="17" t="s">
        <v>8221</v>
      </c>
      <c r="D1433" s="17">
        <v>1</v>
      </c>
    </row>
    <row r="1434" spans="1:4" x14ac:dyDescent="0.25">
      <c r="A1434" s="17" t="s">
        <v>8219</v>
      </c>
      <c r="B1434" s="17">
        <v>83</v>
      </c>
      <c r="C1434" s="17" t="s">
        <v>8221</v>
      </c>
      <c r="D1434" s="17">
        <v>7</v>
      </c>
    </row>
    <row r="1435" spans="1:4" x14ac:dyDescent="0.25">
      <c r="A1435" s="17" t="s">
        <v>8219</v>
      </c>
      <c r="B1435" s="17">
        <v>96</v>
      </c>
      <c r="C1435" s="17" t="s">
        <v>8221</v>
      </c>
      <c r="D1435" s="17">
        <v>2</v>
      </c>
    </row>
    <row r="1436" spans="1:4" x14ac:dyDescent="0.25">
      <c r="A1436" s="17" t="s">
        <v>8219</v>
      </c>
      <c r="B1436" s="17">
        <v>64</v>
      </c>
      <c r="C1436" s="17" t="s">
        <v>8221</v>
      </c>
      <c r="D1436" s="17">
        <v>4</v>
      </c>
    </row>
    <row r="1437" spans="1:4" x14ac:dyDescent="0.25">
      <c r="A1437" s="17" t="s">
        <v>8219</v>
      </c>
      <c r="B1437" s="17">
        <v>14</v>
      </c>
      <c r="C1437" s="17" t="s">
        <v>8221</v>
      </c>
      <c r="D1437" s="17">
        <v>4</v>
      </c>
    </row>
    <row r="1438" spans="1:4" x14ac:dyDescent="0.25">
      <c r="A1438" s="17" t="s">
        <v>8219</v>
      </c>
      <c r="B1438" s="17">
        <v>169</v>
      </c>
      <c r="C1438" s="17" t="s">
        <v>8221</v>
      </c>
      <c r="D1438" s="17">
        <v>3</v>
      </c>
    </row>
    <row r="1439" spans="1:4" x14ac:dyDescent="0.25">
      <c r="A1439" s="17" t="s">
        <v>8219</v>
      </c>
      <c r="B1439" s="17">
        <v>33</v>
      </c>
      <c r="C1439" s="17" t="s">
        <v>8221</v>
      </c>
      <c r="D1439" s="17">
        <v>2</v>
      </c>
    </row>
    <row r="1440" spans="1:4" x14ac:dyDescent="0.25">
      <c r="A1440" s="17" t="s">
        <v>8219</v>
      </c>
      <c r="B1440" s="17">
        <v>102</v>
      </c>
      <c r="C1440" s="17" t="s">
        <v>8221</v>
      </c>
      <c r="D1440" s="17">
        <v>197</v>
      </c>
    </row>
    <row r="1441" spans="1:4" x14ac:dyDescent="0.25">
      <c r="A1441" s="17" t="s">
        <v>8219</v>
      </c>
      <c r="B1441" s="17">
        <v>104</v>
      </c>
      <c r="C1441" s="17" t="s">
        <v>8221</v>
      </c>
      <c r="D1441" s="17">
        <v>0</v>
      </c>
    </row>
    <row r="1442" spans="1:4" x14ac:dyDescent="0.25">
      <c r="A1442" s="17" t="s">
        <v>8219</v>
      </c>
      <c r="B1442" s="17">
        <v>20</v>
      </c>
      <c r="C1442" s="17" t="s">
        <v>8221</v>
      </c>
      <c r="D1442" s="17">
        <v>1</v>
      </c>
    </row>
    <row r="1443" spans="1:4" x14ac:dyDescent="0.25">
      <c r="A1443" s="17" t="s">
        <v>8219</v>
      </c>
      <c r="B1443" s="17">
        <v>35</v>
      </c>
      <c r="C1443" s="17" t="s">
        <v>8221</v>
      </c>
      <c r="D1443" s="17">
        <v>4</v>
      </c>
    </row>
    <row r="1444" spans="1:4" x14ac:dyDescent="0.25">
      <c r="A1444" s="17" t="s">
        <v>8219</v>
      </c>
      <c r="B1444" s="17">
        <v>94</v>
      </c>
      <c r="C1444" s="17" t="s">
        <v>8221</v>
      </c>
      <c r="D1444" s="17">
        <v>0</v>
      </c>
    </row>
    <row r="1445" spans="1:4" x14ac:dyDescent="0.25">
      <c r="A1445" s="17" t="s">
        <v>8219</v>
      </c>
      <c r="B1445" s="17">
        <v>14</v>
      </c>
      <c r="C1445" s="17" t="s">
        <v>8221</v>
      </c>
      <c r="D1445" s="17">
        <v>7</v>
      </c>
    </row>
    <row r="1446" spans="1:4" x14ac:dyDescent="0.25">
      <c r="A1446" s="17" t="s">
        <v>8219</v>
      </c>
      <c r="B1446" s="17">
        <v>15</v>
      </c>
      <c r="C1446" s="17" t="s">
        <v>8221</v>
      </c>
      <c r="D1446" s="17">
        <v>11</v>
      </c>
    </row>
    <row r="1447" spans="1:4" x14ac:dyDescent="0.25">
      <c r="A1447" s="17" t="s">
        <v>8219</v>
      </c>
      <c r="B1447" s="17">
        <v>51</v>
      </c>
      <c r="C1447" s="17" t="s">
        <v>8221</v>
      </c>
      <c r="D1447" s="17">
        <v>0</v>
      </c>
    </row>
    <row r="1448" spans="1:4" x14ac:dyDescent="0.25">
      <c r="A1448" s="17" t="s">
        <v>8219</v>
      </c>
      <c r="B1448" s="17">
        <v>19</v>
      </c>
      <c r="C1448" s="17" t="s">
        <v>8221</v>
      </c>
      <c r="D1448" s="17">
        <v>6</v>
      </c>
    </row>
    <row r="1449" spans="1:4" x14ac:dyDescent="0.25">
      <c r="A1449" s="17" t="s">
        <v>8219</v>
      </c>
      <c r="B1449" s="17">
        <v>23</v>
      </c>
      <c r="C1449" s="17" t="s">
        <v>8221</v>
      </c>
      <c r="D1449" s="17">
        <v>0</v>
      </c>
    </row>
    <row r="1450" spans="1:4" x14ac:dyDescent="0.25">
      <c r="A1450" s="17" t="s">
        <v>8219</v>
      </c>
      <c r="B1450" s="17">
        <v>97</v>
      </c>
      <c r="C1450" s="17" t="s">
        <v>8221</v>
      </c>
      <c r="D1450" s="17">
        <v>7</v>
      </c>
    </row>
    <row r="1451" spans="1:4" x14ac:dyDescent="0.25">
      <c r="A1451" s="17" t="s">
        <v>8219</v>
      </c>
      <c r="B1451" s="17">
        <v>76</v>
      </c>
      <c r="C1451" s="17" t="s">
        <v>8221</v>
      </c>
      <c r="D1451" s="17">
        <v>94</v>
      </c>
    </row>
    <row r="1452" spans="1:4" x14ac:dyDescent="0.25">
      <c r="A1452" s="17" t="s">
        <v>8219</v>
      </c>
      <c r="B1452" s="17">
        <v>11</v>
      </c>
      <c r="C1452" s="17" t="s">
        <v>8221</v>
      </c>
      <c r="D1452" s="17">
        <v>2</v>
      </c>
    </row>
    <row r="1453" spans="1:4" x14ac:dyDescent="0.25">
      <c r="A1453" s="17" t="s">
        <v>8219</v>
      </c>
      <c r="B1453" s="17">
        <v>52</v>
      </c>
      <c r="C1453" s="17" t="s">
        <v>8221</v>
      </c>
      <c r="D1453" s="17">
        <v>25</v>
      </c>
    </row>
    <row r="1454" spans="1:4" x14ac:dyDescent="0.25">
      <c r="A1454" s="17" t="s">
        <v>8219</v>
      </c>
      <c r="B1454" s="17">
        <v>95</v>
      </c>
      <c r="C1454" s="17" t="s">
        <v>8221</v>
      </c>
      <c r="D1454" s="17">
        <v>17</v>
      </c>
    </row>
    <row r="1455" spans="1:4" x14ac:dyDescent="0.25">
      <c r="A1455" s="17" t="s">
        <v>8219</v>
      </c>
      <c r="B1455" s="17">
        <v>35</v>
      </c>
      <c r="C1455" s="17" t="s">
        <v>8221</v>
      </c>
      <c r="D1455" s="17">
        <v>2</v>
      </c>
    </row>
    <row r="1456" spans="1:4" x14ac:dyDescent="0.25">
      <c r="A1456" s="17" t="s">
        <v>8219</v>
      </c>
      <c r="B1456" s="17">
        <v>21</v>
      </c>
      <c r="C1456" s="17" t="s">
        <v>8221</v>
      </c>
      <c r="D1456" s="17">
        <v>4</v>
      </c>
    </row>
    <row r="1457" spans="1:4" x14ac:dyDescent="0.25">
      <c r="A1457" s="17" t="s">
        <v>8219</v>
      </c>
      <c r="B1457" s="17">
        <v>93</v>
      </c>
      <c r="C1457" s="17" t="s">
        <v>8221</v>
      </c>
      <c r="D1457" s="17">
        <v>5</v>
      </c>
    </row>
    <row r="1458" spans="1:4" x14ac:dyDescent="0.25">
      <c r="A1458" s="17" t="s">
        <v>8219</v>
      </c>
      <c r="B1458" s="17">
        <v>11</v>
      </c>
      <c r="C1458" s="17" t="s">
        <v>8221</v>
      </c>
      <c r="D1458" s="17">
        <v>2</v>
      </c>
    </row>
    <row r="1459" spans="1:4" x14ac:dyDescent="0.25">
      <c r="A1459" s="17" t="s">
        <v>8219</v>
      </c>
      <c r="B1459" s="17">
        <v>21</v>
      </c>
      <c r="C1459" s="17" t="s">
        <v>8221</v>
      </c>
      <c r="D1459" s="17">
        <v>2</v>
      </c>
    </row>
    <row r="1460" spans="1:4" x14ac:dyDescent="0.25">
      <c r="A1460" s="17" t="s">
        <v>8219</v>
      </c>
      <c r="B1460" s="17">
        <v>54</v>
      </c>
      <c r="C1460" s="17" t="s">
        <v>8221</v>
      </c>
      <c r="D1460" s="17">
        <v>3</v>
      </c>
    </row>
    <row r="1461" spans="1:4" x14ac:dyDescent="0.25">
      <c r="A1461" s="17" t="s">
        <v>8219</v>
      </c>
      <c r="B1461" s="17">
        <v>31</v>
      </c>
      <c r="C1461" s="17" t="s">
        <v>8221</v>
      </c>
      <c r="D1461" s="17">
        <v>0</v>
      </c>
    </row>
    <row r="1462" spans="1:4" x14ac:dyDescent="0.25">
      <c r="A1462" s="17" t="s">
        <v>8219</v>
      </c>
      <c r="B1462" s="17">
        <v>132</v>
      </c>
      <c r="C1462" s="17" t="s">
        <v>8221</v>
      </c>
      <c r="D1462" s="17">
        <v>4</v>
      </c>
    </row>
    <row r="1463" spans="1:4" x14ac:dyDescent="0.25">
      <c r="A1463" s="17" t="s">
        <v>8219</v>
      </c>
      <c r="B1463" s="17">
        <v>3</v>
      </c>
      <c r="C1463" s="17" t="s">
        <v>8221</v>
      </c>
      <c r="D1463" s="17">
        <v>1</v>
      </c>
    </row>
    <row r="1464" spans="1:4" x14ac:dyDescent="0.25">
      <c r="A1464" s="17" t="s">
        <v>8219</v>
      </c>
      <c r="B1464" s="17">
        <v>6</v>
      </c>
      <c r="C1464" s="17" t="s">
        <v>8221</v>
      </c>
      <c r="D1464" s="17">
        <v>12</v>
      </c>
    </row>
    <row r="1465" spans="1:4" x14ac:dyDescent="0.25">
      <c r="A1465" s="17" t="s">
        <v>8219</v>
      </c>
      <c r="B1465" s="17">
        <v>10</v>
      </c>
      <c r="C1465" s="17" t="s">
        <v>8221</v>
      </c>
      <c r="D1465" s="17">
        <v>4</v>
      </c>
    </row>
    <row r="1466" spans="1:4" x14ac:dyDescent="0.25">
      <c r="A1466" s="17" t="s">
        <v>8219</v>
      </c>
      <c r="B1466" s="17">
        <v>147</v>
      </c>
      <c r="C1466" s="17" t="s">
        <v>8221</v>
      </c>
      <c r="D1466" s="17">
        <v>91</v>
      </c>
    </row>
    <row r="1467" spans="1:4" x14ac:dyDescent="0.25">
      <c r="A1467" s="17" t="s">
        <v>8219</v>
      </c>
      <c r="B1467" s="17">
        <v>199</v>
      </c>
      <c r="C1467" s="17" t="s">
        <v>8221</v>
      </c>
      <c r="D1467" s="17">
        <v>1</v>
      </c>
    </row>
    <row r="1468" spans="1:4" x14ac:dyDescent="0.25">
      <c r="A1468" s="17" t="s">
        <v>8219</v>
      </c>
      <c r="B1468" s="17">
        <v>50</v>
      </c>
      <c r="C1468" s="17" t="s">
        <v>8221</v>
      </c>
      <c r="D1468" s="17">
        <v>1</v>
      </c>
    </row>
    <row r="1469" spans="1:4" x14ac:dyDescent="0.25">
      <c r="A1469" s="17" t="s">
        <v>8219</v>
      </c>
      <c r="B1469" s="17">
        <v>21</v>
      </c>
      <c r="C1469" s="17" t="s">
        <v>8221</v>
      </c>
      <c r="D1469" s="17">
        <v>0</v>
      </c>
    </row>
    <row r="1470" spans="1:4" x14ac:dyDescent="0.25">
      <c r="A1470" s="17" t="s">
        <v>8219</v>
      </c>
      <c r="B1470" s="17">
        <v>24</v>
      </c>
      <c r="C1470" s="17" t="s">
        <v>8221</v>
      </c>
      <c r="D1470" s="17">
        <v>13</v>
      </c>
    </row>
    <row r="1471" spans="1:4" x14ac:dyDescent="0.25">
      <c r="A1471" s="17" t="s">
        <v>8219</v>
      </c>
      <c r="B1471" s="17">
        <v>32</v>
      </c>
      <c r="C1471" s="17" t="s">
        <v>8221</v>
      </c>
      <c r="D1471" s="17">
        <v>2</v>
      </c>
    </row>
    <row r="1472" spans="1:4" x14ac:dyDescent="0.25">
      <c r="A1472" s="17" t="s">
        <v>8219</v>
      </c>
      <c r="B1472" s="17">
        <v>62</v>
      </c>
      <c r="C1472" s="17" t="s">
        <v>8221</v>
      </c>
      <c r="D1472" s="17">
        <v>0</v>
      </c>
    </row>
    <row r="1473" spans="1:4" x14ac:dyDescent="0.25">
      <c r="A1473" s="17" t="s">
        <v>8219</v>
      </c>
      <c r="B1473" s="17">
        <v>9</v>
      </c>
      <c r="C1473" s="17" t="s">
        <v>8221</v>
      </c>
      <c r="D1473" s="17">
        <v>21</v>
      </c>
    </row>
    <row r="1474" spans="1:4" x14ac:dyDescent="0.25">
      <c r="A1474" s="17" t="s">
        <v>8219</v>
      </c>
      <c r="B1474" s="17">
        <v>38</v>
      </c>
      <c r="C1474" s="17" t="s">
        <v>8221</v>
      </c>
      <c r="D1474" s="17">
        <v>9</v>
      </c>
    </row>
    <row r="1475" spans="1:4" x14ac:dyDescent="0.25">
      <c r="A1475" s="17" t="s">
        <v>8219</v>
      </c>
      <c r="B1475" s="17">
        <v>54</v>
      </c>
      <c r="C1475" s="17" t="s">
        <v>8221</v>
      </c>
      <c r="D1475" s="17">
        <v>6</v>
      </c>
    </row>
    <row r="1476" spans="1:4" x14ac:dyDescent="0.25">
      <c r="A1476" s="17" t="s">
        <v>8219</v>
      </c>
      <c r="B1476" s="17">
        <v>37</v>
      </c>
      <c r="C1476" s="17" t="s">
        <v>8221</v>
      </c>
      <c r="D1476" s="17">
        <v>4</v>
      </c>
    </row>
    <row r="1477" spans="1:4" x14ac:dyDescent="0.25">
      <c r="A1477" s="17" t="s">
        <v>8219</v>
      </c>
      <c r="B1477" s="17">
        <v>39</v>
      </c>
      <c r="C1477" s="17" t="s">
        <v>8221</v>
      </c>
      <c r="D1477" s="17">
        <v>7</v>
      </c>
    </row>
    <row r="1478" spans="1:4" x14ac:dyDescent="0.25">
      <c r="A1478" s="17" t="s">
        <v>8219</v>
      </c>
      <c r="B1478" s="17">
        <v>34</v>
      </c>
      <c r="C1478" s="17" t="s">
        <v>8221</v>
      </c>
      <c r="D1478" s="17">
        <v>5</v>
      </c>
    </row>
    <row r="1479" spans="1:4" x14ac:dyDescent="0.25">
      <c r="A1479" s="17" t="s">
        <v>8219</v>
      </c>
      <c r="B1479" s="17">
        <v>55</v>
      </c>
      <c r="C1479" s="17" t="s">
        <v>8221</v>
      </c>
      <c r="D1479" s="17">
        <v>0</v>
      </c>
    </row>
    <row r="1480" spans="1:4" x14ac:dyDescent="0.25">
      <c r="A1480" s="17" t="s">
        <v>8219</v>
      </c>
      <c r="B1480" s="17">
        <v>32</v>
      </c>
      <c r="C1480" s="17" t="s">
        <v>8221</v>
      </c>
      <c r="D1480" s="17">
        <v>3</v>
      </c>
    </row>
    <row r="1481" spans="1:4" x14ac:dyDescent="0.25">
      <c r="A1481" s="17" t="s">
        <v>8219</v>
      </c>
      <c r="B1481" s="17">
        <v>25</v>
      </c>
      <c r="C1481" s="17" t="s">
        <v>8221</v>
      </c>
      <c r="D1481" s="17">
        <v>9</v>
      </c>
    </row>
    <row r="1482" spans="1:4" x14ac:dyDescent="0.25">
      <c r="A1482" s="17" t="s">
        <v>8219</v>
      </c>
      <c r="B1482" s="17">
        <v>33</v>
      </c>
      <c r="C1482" s="17" t="s">
        <v>8221</v>
      </c>
      <c r="D1482" s="17">
        <v>6</v>
      </c>
    </row>
    <row r="1483" spans="1:4" x14ac:dyDescent="0.25">
      <c r="A1483" s="17" t="s">
        <v>8219</v>
      </c>
      <c r="B1483" s="17">
        <v>108</v>
      </c>
      <c r="C1483" s="17" t="s">
        <v>8221</v>
      </c>
      <c r="D1483" s="17">
        <v>4</v>
      </c>
    </row>
    <row r="1484" spans="1:4" x14ac:dyDescent="0.25">
      <c r="A1484" s="17" t="s">
        <v>8219</v>
      </c>
      <c r="B1484" s="17">
        <v>20</v>
      </c>
      <c r="C1484" s="17" t="s">
        <v>8221</v>
      </c>
      <c r="D1484" s="17">
        <v>1</v>
      </c>
    </row>
    <row r="1485" spans="1:4" x14ac:dyDescent="0.25">
      <c r="A1485" s="17" t="s">
        <v>8219</v>
      </c>
      <c r="B1485" s="17">
        <v>98</v>
      </c>
      <c r="C1485" s="17" t="s">
        <v>8221</v>
      </c>
      <c r="D1485" s="17">
        <v>17</v>
      </c>
    </row>
    <row r="1486" spans="1:4" x14ac:dyDescent="0.25">
      <c r="A1486" s="17" t="s">
        <v>8219</v>
      </c>
      <c r="B1486" s="17">
        <v>196</v>
      </c>
      <c r="C1486" s="17" t="s">
        <v>8221</v>
      </c>
      <c r="D1486" s="17">
        <v>1</v>
      </c>
    </row>
    <row r="1487" spans="1:4" x14ac:dyDescent="0.25">
      <c r="A1487" s="17" t="s">
        <v>8219</v>
      </c>
      <c r="B1487" s="17">
        <v>39</v>
      </c>
      <c r="C1487" s="17" t="s">
        <v>8221</v>
      </c>
      <c r="D1487" s="17">
        <v>13</v>
      </c>
    </row>
    <row r="1488" spans="1:4" x14ac:dyDescent="0.25">
      <c r="A1488" s="17" t="s">
        <v>8219</v>
      </c>
      <c r="B1488" s="17">
        <v>128</v>
      </c>
      <c r="C1488" s="17" t="s">
        <v>8221</v>
      </c>
      <c r="D1488" s="17">
        <v>6</v>
      </c>
    </row>
    <row r="1489" spans="1:4" x14ac:dyDescent="0.25">
      <c r="A1489" s="17" t="s">
        <v>8219</v>
      </c>
      <c r="B1489" s="17">
        <v>71</v>
      </c>
      <c r="C1489" s="17" t="s">
        <v>8221</v>
      </c>
      <c r="D1489" s="17">
        <v>0</v>
      </c>
    </row>
    <row r="1490" spans="1:4" x14ac:dyDescent="0.25">
      <c r="A1490" s="17" t="s">
        <v>8219</v>
      </c>
      <c r="B1490" s="17">
        <v>47</v>
      </c>
      <c r="C1490" s="17" t="s">
        <v>8221</v>
      </c>
      <c r="D1490" s="17">
        <v>2</v>
      </c>
    </row>
    <row r="1491" spans="1:4" x14ac:dyDescent="0.25">
      <c r="A1491" s="17" t="s">
        <v>8219</v>
      </c>
      <c r="B1491" s="17">
        <v>17</v>
      </c>
      <c r="C1491" s="17" t="s">
        <v>8221</v>
      </c>
      <c r="D1491" s="17">
        <v>2</v>
      </c>
    </row>
    <row r="1492" spans="1:4" x14ac:dyDescent="0.25">
      <c r="A1492" s="17" t="s">
        <v>8219</v>
      </c>
      <c r="B1492" s="17">
        <v>91</v>
      </c>
      <c r="C1492" s="17" t="s">
        <v>8221</v>
      </c>
      <c r="D1492" s="17">
        <v>21</v>
      </c>
    </row>
    <row r="1493" spans="1:4" x14ac:dyDescent="0.25">
      <c r="A1493" s="17" t="s">
        <v>8219</v>
      </c>
      <c r="B1493" s="17">
        <v>43</v>
      </c>
      <c r="C1493" s="17" t="s">
        <v>8221</v>
      </c>
      <c r="D1493" s="17">
        <v>13</v>
      </c>
    </row>
    <row r="1494" spans="1:4" x14ac:dyDescent="0.25">
      <c r="A1494" s="17" t="s">
        <v>8219</v>
      </c>
      <c r="B1494" s="17">
        <v>17</v>
      </c>
      <c r="C1494" s="17" t="s">
        <v>8221</v>
      </c>
      <c r="D1494" s="17">
        <v>0</v>
      </c>
    </row>
    <row r="1495" spans="1:4" x14ac:dyDescent="0.25">
      <c r="A1495" s="17" t="s">
        <v>8219</v>
      </c>
      <c r="B1495" s="17">
        <v>33</v>
      </c>
      <c r="C1495" s="17" t="s">
        <v>8221</v>
      </c>
      <c r="D1495" s="17">
        <v>6</v>
      </c>
    </row>
    <row r="1496" spans="1:4" x14ac:dyDescent="0.25">
      <c r="A1496" s="17" t="s">
        <v>8219</v>
      </c>
      <c r="B1496" s="17">
        <v>87</v>
      </c>
      <c r="C1496" s="17" t="s">
        <v>8221</v>
      </c>
      <c r="D1496" s="17">
        <v>0</v>
      </c>
    </row>
    <row r="1497" spans="1:4" x14ac:dyDescent="0.25">
      <c r="A1497" s="17" t="s">
        <v>8219</v>
      </c>
      <c r="B1497" s="17">
        <v>113</v>
      </c>
      <c r="C1497" s="17" t="s">
        <v>8221</v>
      </c>
      <c r="D1497" s="17">
        <v>1</v>
      </c>
    </row>
    <row r="1498" spans="1:4" x14ac:dyDescent="0.25">
      <c r="A1498" s="17" t="s">
        <v>8219</v>
      </c>
      <c r="B1498" s="17">
        <v>14</v>
      </c>
      <c r="C1498" s="17" t="s">
        <v>8221</v>
      </c>
      <c r="D1498" s="17">
        <v>0</v>
      </c>
    </row>
    <row r="1499" spans="1:4" x14ac:dyDescent="0.25">
      <c r="A1499" s="17" t="s">
        <v>8219</v>
      </c>
      <c r="B1499" s="17">
        <v>30</v>
      </c>
      <c r="C1499" s="17" t="s">
        <v>8221</v>
      </c>
      <c r="D1499" s="17">
        <v>12</v>
      </c>
    </row>
    <row r="1500" spans="1:4" x14ac:dyDescent="0.25">
      <c r="A1500" s="17" t="s">
        <v>8219</v>
      </c>
      <c r="B1500" s="17">
        <v>16</v>
      </c>
      <c r="C1500" s="17" t="s">
        <v>8221</v>
      </c>
      <c r="D1500" s="17">
        <v>2</v>
      </c>
    </row>
    <row r="1501" spans="1:4" x14ac:dyDescent="0.25">
      <c r="A1501" s="17" t="s">
        <v>8219</v>
      </c>
      <c r="B1501" s="17">
        <v>46</v>
      </c>
      <c r="C1501" s="17" t="s">
        <v>8221</v>
      </c>
      <c r="D1501" s="17">
        <v>6</v>
      </c>
    </row>
    <row r="1502" spans="1:4" x14ac:dyDescent="0.25">
      <c r="A1502" s="17" t="s">
        <v>8219</v>
      </c>
      <c r="B1502" s="17">
        <v>24</v>
      </c>
      <c r="C1502" s="17" t="s">
        <v>8221</v>
      </c>
      <c r="D1502" s="17">
        <v>1</v>
      </c>
    </row>
    <row r="1503" spans="1:4" x14ac:dyDescent="0.25">
      <c r="A1503" s="17" t="s">
        <v>8219</v>
      </c>
      <c r="B1503" s="17">
        <v>97</v>
      </c>
      <c r="C1503" s="17" t="s">
        <v>8221</v>
      </c>
      <c r="D1503" s="17">
        <v>1</v>
      </c>
    </row>
    <row r="1504" spans="1:4" x14ac:dyDescent="0.25">
      <c r="A1504" s="17" t="s">
        <v>8219</v>
      </c>
      <c r="B1504" s="17">
        <v>59</v>
      </c>
      <c r="C1504" s="17" t="s">
        <v>8221</v>
      </c>
      <c r="D1504" s="17">
        <v>5</v>
      </c>
    </row>
    <row r="1505" spans="1:4" x14ac:dyDescent="0.25">
      <c r="A1505" s="17" t="s">
        <v>8219</v>
      </c>
      <c r="B1505" s="17">
        <v>1095</v>
      </c>
      <c r="C1505" s="17" t="s">
        <v>8221</v>
      </c>
      <c r="D1505" s="17">
        <v>0</v>
      </c>
    </row>
    <row r="1506" spans="1:4" x14ac:dyDescent="0.25">
      <c r="A1506" s="17" t="s">
        <v>8219</v>
      </c>
      <c r="B1506" s="17">
        <v>218</v>
      </c>
      <c r="C1506" s="17" t="s">
        <v>8221</v>
      </c>
      <c r="D1506" s="17">
        <v>3</v>
      </c>
    </row>
    <row r="1507" spans="1:4" x14ac:dyDescent="0.25">
      <c r="A1507" s="17" t="s">
        <v>8219</v>
      </c>
      <c r="B1507" s="17">
        <v>111</v>
      </c>
      <c r="C1507" s="17" t="s">
        <v>8221</v>
      </c>
      <c r="D1507" s="17">
        <v>8</v>
      </c>
    </row>
    <row r="1508" spans="1:4" x14ac:dyDescent="0.25">
      <c r="A1508" s="17" t="s">
        <v>8219</v>
      </c>
      <c r="B1508" s="17">
        <v>56</v>
      </c>
      <c r="C1508" s="17" t="s">
        <v>8221</v>
      </c>
      <c r="D1508" s="17">
        <v>3</v>
      </c>
    </row>
    <row r="1509" spans="1:4" x14ac:dyDescent="0.25">
      <c r="A1509" s="17" t="s">
        <v>8219</v>
      </c>
      <c r="B1509" s="17">
        <v>265</v>
      </c>
      <c r="C1509" s="17" t="s">
        <v>8221</v>
      </c>
      <c r="D1509" s="17">
        <v>8</v>
      </c>
    </row>
    <row r="1510" spans="1:4" x14ac:dyDescent="0.25">
      <c r="A1510" s="17" t="s">
        <v>8219</v>
      </c>
      <c r="B1510" s="17">
        <v>28</v>
      </c>
      <c r="C1510" s="17" t="s">
        <v>8221</v>
      </c>
      <c r="D1510" s="17">
        <v>1</v>
      </c>
    </row>
    <row r="1511" spans="1:4" x14ac:dyDescent="0.25">
      <c r="A1511" s="17" t="s">
        <v>8219</v>
      </c>
      <c r="B1511" s="17">
        <v>364</v>
      </c>
      <c r="C1511" s="17" t="s">
        <v>8221</v>
      </c>
      <c r="D1511" s="17">
        <v>4</v>
      </c>
    </row>
    <row r="1512" spans="1:4" x14ac:dyDescent="0.25">
      <c r="A1512" s="17" t="s">
        <v>8219</v>
      </c>
      <c r="B1512" s="17">
        <v>27</v>
      </c>
      <c r="C1512" s="17" t="s">
        <v>8221</v>
      </c>
      <c r="D1512" s="17">
        <v>8</v>
      </c>
    </row>
    <row r="1513" spans="1:4" x14ac:dyDescent="0.25">
      <c r="A1513" s="17" t="s">
        <v>8219</v>
      </c>
      <c r="B1513" s="17">
        <v>93</v>
      </c>
      <c r="C1513" s="17" t="s">
        <v>8221</v>
      </c>
      <c r="D1513" s="17">
        <v>1</v>
      </c>
    </row>
    <row r="1514" spans="1:4" x14ac:dyDescent="0.25">
      <c r="A1514" s="17" t="s">
        <v>8219</v>
      </c>
      <c r="B1514" s="17">
        <v>64</v>
      </c>
      <c r="C1514" s="17" t="s">
        <v>8221</v>
      </c>
      <c r="D1514" s="17">
        <v>5</v>
      </c>
    </row>
    <row r="1515" spans="1:4" x14ac:dyDescent="0.25">
      <c r="A1515" s="17" t="s">
        <v>8219</v>
      </c>
      <c r="B1515" s="17">
        <v>22</v>
      </c>
      <c r="C1515" s="17" t="s">
        <v>8221</v>
      </c>
      <c r="D1515" s="17">
        <v>0</v>
      </c>
    </row>
    <row r="1516" spans="1:4" x14ac:dyDescent="0.25">
      <c r="A1516" s="17" t="s">
        <v>8219</v>
      </c>
      <c r="B1516" s="17">
        <v>59</v>
      </c>
      <c r="C1516" s="17" t="s">
        <v>8221</v>
      </c>
      <c r="D1516" s="17">
        <v>0</v>
      </c>
    </row>
    <row r="1517" spans="1:4" x14ac:dyDescent="0.25">
      <c r="A1517" s="17" t="s">
        <v>8219</v>
      </c>
      <c r="B1517" s="17">
        <v>249</v>
      </c>
      <c r="C1517" s="17" t="s">
        <v>8221</v>
      </c>
      <c r="D1517" s="17">
        <v>1</v>
      </c>
    </row>
    <row r="1518" spans="1:4" x14ac:dyDescent="0.25">
      <c r="A1518" s="17" t="s">
        <v>8219</v>
      </c>
      <c r="B1518" s="17">
        <v>392</v>
      </c>
      <c r="C1518" s="17" t="s">
        <v>8221</v>
      </c>
      <c r="D1518" s="17">
        <v>0</v>
      </c>
    </row>
    <row r="1519" spans="1:4" x14ac:dyDescent="0.25">
      <c r="A1519" s="17" t="s">
        <v>8219</v>
      </c>
      <c r="B1519" s="17">
        <v>115</v>
      </c>
      <c r="C1519" s="17" t="s">
        <v>8221</v>
      </c>
      <c r="D1519" s="17">
        <v>0</v>
      </c>
    </row>
    <row r="1520" spans="1:4" x14ac:dyDescent="0.25">
      <c r="A1520" s="17" t="s">
        <v>8219</v>
      </c>
      <c r="B1520" s="17">
        <v>433</v>
      </c>
      <c r="C1520" s="17" t="s">
        <v>8221</v>
      </c>
      <c r="D1520" s="17">
        <v>6</v>
      </c>
    </row>
    <row r="1521" spans="1:4" x14ac:dyDescent="0.25">
      <c r="A1521" s="17" t="s">
        <v>8219</v>
      </c>
      <c r="B1521" s="17">
        <v>20</v>
      </c>
      <c r="C1521" s="17" t="s">
        <v>8221</v>
      </c>
      <c r="D1521" s="17">
        <v>6</v>
      </c>
    </row>
    <row r="1522" spans="1:4" x14ac:dyDescent="0.25">
      <c r="A1522" s="17" t="s">
        <v>8219</v>
      </c>
      <c r="B1522" s="17">
        <v>8</v>
      </c>
      <c r="C1522" s="17" t="s">
        <v>8221</v>
      </c>
      <c r="D1522" s="17">
        <v>14</v>
      </c>
    </row>
    <row r="1523" spans="1:4" x14ac:dyDescent="0.25">
      <c r="A1523" s="17" t="s">
        <v>8219</v>
      </c>
      <c r="B1523" s="17">
        <v>175</v>
      </c>
      <c r="C1523" s="17" t="s">
        <v>8221</v>
      </c>
      <c r="D1523" s="17">
        <v>6</v>
      </c>
    </row>
    <row r="1524" spans="1:4" x14ac:dyDescent="0.25">
      <c r="A1524" s="17" t="s">
        <v>8219</v>
      </c>
      <c r="B1524" s="17">
        <v>104</v>
      </c>
      <c r="C1524" s="17" t="s">
        <v>8221</v>
      </c>
      <c r="D1524" s="17">
        <v>33</v>
      </c>
    </row>
    <row r="1525" spans="1:4" x14ac:dyDescent="0.25">
      <c r="A1525" s="17" t="s">
        <v>8219</v>
      </c>
      <c r="B1525" s="17">
        <v>17</v>
      </c>
      <c r="C1525" s="17" t="s">
        <v>8221</v>
      </c>
      <c r="D1525" s="17">
        <v>4</v>
      </c>
    </row>
    <row r="1526" spans="1:4" x14ac:dyDescent="0.25">
      <c r="A1526" s="17" t="s">
        <v>8219</v>
      </c>
      <c r="B1526" s="17">
        <v>277</v>
      </c>
      <c r="C1526" s="17" t="s">
        <v>8221</v>
      </c>
      <c r="D1526" s="17">
        <v>1</v>
      </c>
    </row>
    <row r="1527" spans="1:4" x14ac:dyDescent="0.25">
      <c r="A1527" s="17" t="s">
        <v>8219</v>
      </c>
      <c r="B1527" s="17">
        <v>118</v>
      </c>
      <c r="C1527" s="17" t="s">
        <v>8221</v>
      </c>
      <c r="D1527" s="17">
        <v>0</v>
      </c>
    </row>
    <row r="1528" spans="1:4" x14ac:dyDescent="0.25">
      <c r="A1528" s="17" t="s">
        <v>8219</v>
      </c>
      <c r="B1528" s="17">
        <v>97</v>
      </c>
      <c r="C1528" s="17" t="s">
        <v>8221</v>
      </c>
      <c r="D1528" s="17">
        <v>6</v>
      </c>
    </row>
    <row r="1529" spans="1:4" x14ac:dyDescent="0.25">
      <c r="A1529" s="17" t="s">
        <v>8219</v>
      </c>
      <c r="B1529" s="17">
        <v>20</v>
      </c>
      <c r="C1529" s="17" t="s">
        <v>8221</v>
      </c>
      <c r="D1529" s="17">
        <v>6</v>
      </c>
    </row>
    <row r="1530" spans="1:4" x14ac:dyDescent="0.25">
      <c r="A1530" s="17" t="s">
        <v>8219</v>
      </c>
      <c r="B1530" s="17">
        <v>26</v>
      </c>
      <c r="C1530" s="17" t="s">
        <v>8221</v>
      </c>
      <c r="D1530" s="17">
        <v>1</v>
      </c>
    </row>
    <row r="1531" spans="1:4" x14ac:dyDescent="0.25">
      <c r="A1531" s="17" t="s">
        <v>8219</v>
      </c>
      <c r="B1531" s="17">
        <v>128</v>
      </c>
      <c r="C1531" s="17" t="s">
        <v>8221</v>
      </c>
      <c r="D1531" s="17">
        <v>3</v>
      </c>
    </row>
    <row r="1532" spans="1:4" x14ac:dyDescent="0.25">
      <c r="A1532" s="17" t="s">
        <v>8219</v>
      </c>
      <c r="B1532" s="17">
        <v>15</v>
      </c>
    </row>
    <row r="1533" spans="1:4" x14ac:dyDescent="0.25">
      <c r="A1533" s="17" t="s">
        <v>8219</v>
      </c>
      <c r="B1533" s="17">
        <v>25</v>
      </c>
    </row>
    <row r="1534" spans="1:4" x14ac:dyDescent="0.25">
      <c r="A1534" s="17" t="s">
        <v>8219</v>
      </c>
      <c r="B1534" s="17">
        <v>55</v>
      </c>
    </row>
    <row r="1535" spans="1:4" x14ac:dyDescent="0.25">
      <c r="A1535" s="17" t="s">
        <v>8219</v>
      </c>
      <c r="B1535" s="17">
        <v>107</v>
      </c>
    </row>
    <row r="1536" spans="1:4" x14ac:dyDescent="0.25">
      <c r="A1536" s="17" t="s">
        <v>8219</v>
      </c>
      <c r="B1536" s="17">
        <v>557</v>
      </c>
    </row>
    <row r="1537" spans="1:2" x14ac:dyDescent="0.25">
      <c r="A1537" s="17" t="s">
        <v>8219</v>
      </c>
      <c r="B1537" s="17">
        <v>40</v>
      </c>
    </row>
    <row r="1538" spans="1:2" x14ac:dyDescent="0.25">
      <c r="A1538" s="17" t="s">
        <v>8219</v>
      </c>
      <c r="B1538" s="17">
        <v>36</v>
      </c>
    </row>
    <row r="1539" spans="1:2" x14ac:dyDescent="0.25">
      <c r="A1539" s="17" t="s">
        <v>8219</v>
      </c>
      <c r="B1539" s="17">
        <v>159</v>
      </c>
    </row>
    <row r="1540" spans="1:2" x14ac:dyDescent="0.25">
      <c r="A1540" s="17" t="s">
        <v>8219</v>
      </c>
      <c r="B1540" s="17">
        <v>41</v>
      </c>
    </row>
    <row r="1541" spans="1:2" x14ac:dyDescent="0.25">
      <c r="A1541" s="17" t="s">
        <v>8219</v>
      </c>
      <c r="B1541" s="17">
        <v>226</v>
      </c>
    </row>
    <row r="1542" spans="1:2" x14ac:dyDescent="0.25">
      <c r="A1542" s="17" t="s">
        <v>8219</v>
      </c>
      <c r="B1542" s="17">
        <v>30</v>
      </c>
    </row>
    <row r="1543" spans="1:2" x14ac:dyDescent="0.25">
      <c r="A1543" s="17" t="s">
        <v>8219</v>
      </c>
      <c r="B1543" s="17">
        <v>103</v>
      </c>
    </row>
    <row r="1544" spans="1:2" x14ac:dyDescent="0.25">
      <c r="A1544" s="17" t="s">
        <v>8219</v>
      </c>
      <c r="B1544" s="17">
        <v>62</v>
      </c>
    </row>
    <row r="1545" spans="1:2" x14ac:dyDescent="0.25">
      <c r="A1545" s="17" t="s">
        <v>8219</v>
      </c>
      <c r="B1545" s="17">
        <v>6</v>
      </c>
    </row>
    <row r="1546" spans="1:2" x14ac:dyDescent="0.25">
      <c r="A1546" s="17" t="s">
        <v>8219</v>
      </c>
      <c r="B1546" s="17">
        <v>182</v>
      </c>
    </row>
    <row r="1547" spans="1:2" x14ac:dyDescent="0.25">
      <c r="A1547" s="17" t="s">
        <v>8219</v>
      </c>
      <c r="B1547" s="17">
        <v>145</v>
      </c>
    </row>
    <row r="1548" spans="1:2" x14ac:dyDescent="0.25">
      <c r="A1548" s="17" t="s">
        <v>8219</v>
      </c>
      <c r="B1548" s="17">
        <v>25</v>
      </c>
    </row>
    <row r="1549" spans="1:2" x14ac:dyDescent="0.25">
      <c r="A1549" s="17" t="s">
        <v>8219</v>
      </c>
      <c r="B1549" s="17">
        <v>320</v>
      </c>
    </row>
    <row r="1550" spans="1:2" x14ac:dyDescent="0.25">
      <c r="A1550" s="17" t="s">
        <v>8219</v>
      </c>
      <c r="B1550" s="17">
        <v>99</v>
      </c>
    </row>
    <row r="1551" spans="1:2" x14ac:dyDescent="0.25">
      <c r="A1551" s="17" t="s">
        <v>8219</v>
      </c>
      <c r="B1551" s="17">
        <v>348</v>
      </c>
    </row>
    <row r="1552" spans="1:2" x14ac:dyDescent="0.25">
      <c r="A1552" s="17" t="s">
        <v>8219</v>
      </c>
      <c r="B1552" s="17">
        <v>41</v>
      </c>
    </row>
    <row r="1553" spans="1:2" x14ac:dyDescent="0.25">
      <c r="A1553" s="17" t="s">
        <v>8219</v>
      </c>
      <c r="B1553" s="17">
        <v>29</v>
      </c>
    </row>
    <row r="1554" spans="1:2" x14ac:dyDescent="0.25">
      <c r="A1554" s="17" t="s">
        <v>8219</v>
      </c>
      <c r="B1554" s="17">
        <v>25</v>
      </c>
    </row>
    <row r="1555" spans="1:2" x14ac:dyDescent="0.25">
      <c r="A1555" s="17" t="s">
        <v>8219</v>
      </c>
      <c r="B1555" s="17">
        <v>23</v>
      </c>
    </row>
    <row r="1556" spans="1:2" x14ac:dyDescent="0.25">
      <c r="A1556" s="17" t="s">
        <v>8219</v>
      </c>
      <c r="B1556" s="17">
        <v>1260</v>
      </c>
    </row>
    <row r="1557" spans="1:2" x14ac:dyDescent="0.25">
      <c r="A1557" s="17" t="s">
        <v>8219</v>
      </c>
      <c r="B1557" s="17">
        <v>307</v>
      </c>
    </row>
    <row r="1558" spans="1:2" x14ac:dyDescent="0.25">
      <c r="A1558" s="17" t="s">
        <v>8219</v>
      </c>
      <c r="B1558" s="17">
        <v>329</v>
      </c>
    </row>
    <row r="1559" spans="1:2" x14ac:dyDescent="0.25">
      <c r="A1559" s="17" t="s">
        <v>8219</v>
      </c>
      <c r="B1559" s="17">
        <v>32</v>
      </c>
    </row>
    <row r="1560" spans="1:2" x14ac:dyDescent="0.25">
      <c r="A1560" s="17" t="s">
        <v>8219</v>
      </c>
      <c r="B1560" s="17">
        <v>27</v>
      </c>
    </row>
    <row r="1561" spans="1:2" x14ac:dyDescent="0.25">
      <c r="A1561" s="17" t="s">
        <v>8219</v>
      </c>
      <c r="B1561" s="17">
        <v>236</v>
      </c>
    </row>
    <row r="1562" spans="1:2" x14ac:dyDescent="0.25">
      <c r="A1562" s="17" t="s">
        <v>8219</v>
      </c>
      <c r="B1562" s="17">
        <v>42</v>
      </c>
    </row>
    <row r="1563" spans="1:2" x14ac:dyDescent="0.25">
      <c r="A1563" s="17" t="s">
        <v>8219</v>
      </c>
      <c r="B1563" s="17">
        <v>95</v>
      </c>
    </row>
    <row r="1564" spans="1:2" x14ac:dyDescent="0.25">
      <c r="A1564" s="17" t="s">
        <v>8219</v>
      </c>
      <c r="B1564" s="17">
        <v>37</v>
      </c>
    </row>
    <row r="1565" spans="1:2" x14ac:dyDescent="0.25">
      <c r="A1565" s="17" t="s">
        <v>8219</v>
      </c>
      <c r="B1565" s="17">
        <v>128</v>
      </c>
    </row>
    <row r="1566" spans="1:2" x14ac:dyDescent="0.25">
      <c r="A1566" s="17" t="s">
        <v>8219</v>
      </c>
      <c r="B1566" s="17">
        <v>156</v>
      </c>
    </row>
    <row r="1567" spans="1:2" x14ac:dyDescent="0.25">
      <c r="A1567" s="17" t="s">
        <v>8219</v>
      </c>
      <c r="B1567" s="17">
        <v>64</v>
      </c>
    </row>
    <row r="1568" spans="1:2" x14ac:dyDescent="0.25">
      <c r="A1568" s="17" t="s">
        <v>8219</v>
      </c>
      <c r="B1568" s="17">
        <v>58</v>
      </c>
    </row>
    <row r="1569" spans="1:2" x14ac:dyDescent="0.25">
      <c r="A1569" s="17" t="s">
        <v>8219</v>
      </c>
      <c r="B1569" s="17">
        <v>20</v>
      </c>
    </row>
    <row r="1570" spans="1:2" x14ac:dyDescent="0.25">
      <c r="A1570" s="17" t="s">
        <v>8219</v>
      </c>
      <c r="B1570" s="17">
        <v>47</v>
      </c>
    </row>
    <row r="1571" spans="1:2" x14ac:dyDescent="0.25">
      <c r="A1571" s="17" t="s">
        <v>8219</v>
      </c>
      <c r="B1571" s="17">
        <v>54</v>
      </c>
    </row>
    <row r="1572" spans="1:2" x14ac:dyDescent="0.25">
      <c r="A1572" s="17" t="s">
        <v>8219</v>
      </c>
      <c r="B1572" s="17">
        <v>9</v>
      </c>
    </row>
    <row r="1573" spans="1:2" x14ac:dyDescent="0.25">
      <c r="A1573" s="17" t="s">
        <v>8219</v>
      </c>
      <c r="B1573" s="17">
        <v>213</v>
      </c>
    </row>
    <row r="1574" spans="1:2" x14ac:dyDescent="0.25">
      <c r="A1574" s="17" t="s">
        <v>8219</v>
      </c>
      <c r="B1574" s="17">
        <v>57</v>
      </c>
    </row>
    <row r="1575" spans="1:2" x14ac:dyDescent="0.25">
      <c r="A1575" s="17" t="s">
        <v>8219</v>
      </c>
      <c r="B1575" s="17">
        <v>25</v>
      </c>
    </row>
    <row r="1576" spans="1:2" x14ac:dyDescent="0.25">
      <c r="A1576" s="17" t="s">
        <v>8219</v>
      </c>
      <c r="B1576" s="17">
        <v>104</v>
      </c>
    </row>
    <row r="1577" spans="1:2" x14ac:dyDescent="0.25">
      <c r="A1577" s="17" t="s">
        <v>8219</v>
      </c>
      <c r="B1577" s="17">
        <v>34</v>
      </c>
    </row>
    <row r="1578" spans="1:2" x14ac:dyDescent="0.25">
      <c r="A1578" s="17" t="s">
        <v>8219</v>
      </c>
      <c r="B1578" s="17">
        <v>67</v>
      </c>
    </row>
    <row r="1579" spans="1:2" x14ac:dyDescent="0.25">
      <c r="A1579" s="17" t="s">
        <v>8219</v>
      </c>
      <c r="B1579" s="17">
        <v>241</v>
      </c>
    </row>
    <row r="1580" spans="1:2" x14ac:dyDescent="0.25">
      <c r="A1580" s="17" t="s">
        <v>8219</v>
      </c>
      <c r="B1580" s="17">
        <v>123</v>
      </c>
    </row>
    <row r="1581" spans="1:2" x14ac:dyDescent="0.25">
      <c r="A1581" s="17" t="s">
        <v>8219</v>
      </c>
      <c r="B1581" s="17">
        <v>302</v>
      </c>
    </row>
    <row r="1582" spans="1:2" x14ac:dyDescent="0.25">
      <c r="A1582" s="17" t="s">
        <v>8219</v>
      </c>
      <c r="B1582" s="17">
        <v>89</v>
      </c>
    </row>
    <row r="1583" spans="1:2" x14ac:dyDescent="0.25">
      <c r="A1583" s="17" t="s">
        <v>8219</v>
      </c>
      <c r="B1583" s="17">
        <v>41</v>
      </c>
    </row>
    <row r="1584" spans="1:2" x14ac:dyDescent="0.25">
      <c r="A1584" s="17" t="s">
        <v>8219</v>
      </c>
      <c r="B1584" s="17">
        <v>69</v>
      </c>
    </row>
    <row r="1585" spans="1:2" x14ac:dyDescent="0.25">
      <c r="A1585" s="17" t="s">
        <v>8219</v>
      </c>
      <c r="B1585" s="17">
        <v>52</v>
      </c>
    </row>
    <row r="1586" spans="1:2" x14ac:dyDescent="0.25">
      <c r="A1586" s="17" t="s">
        <v>8219</v>
      </c>
      <c r="B1586" s="17">
        <v>57</v>
      </c>
    </row>
    <row r="1587" spans="1:2" x14ac:dyDescent="0.25">
      <c r="A1587" s="17" t="s">
        <v>8219</v>
      </c>
      <c r="B1587" s="17">
        <v>74</v>
      </c>
    </row>
    <row r="1588" spans="1:2" x14ac:dyDescent="0.25">
      <c r="A1588" s="17" t="s">
        <v>8219</v>
      </c>
      <c r="B1588" s="17">
        <v>63</v>
      </c>
    </row>
    <row r="1589" spans="1:2" x14ac:dyDescent="0.25">
      <c r="A1589" s="17" t="s">
        <v>8219</v>
      </c>
      <c r="B1589" s="17">
        <v>72</v>
      </c>
    </row>
    <row r="1590" spans="1:2" x14ac:dyDescent="0.25">
      <c r="A1590" s="17" t="s">
        <v>8219</v>
      </c>
      <c r="B1590" s="17">
        <v>71</v>
      </c>
    </row>
    <row r="1591" spans="1:2" x14ac:dyDescent="0.25">
      <c r="A1591" s="17" t="s">
        <v>8219</v>
      </c>
      <c r="B1591" s="17">
        <v>21</v>
      </c>
    </row>
    <row r="1592" spans="1:2" x14ac:dyDescent="0.25">
      <c r="A1592" s="17" t="s">
        <v>8219</v>
      </c>
      <c r="B1592" s="17">
        <v>930</v>
      </c>
    </row>
    <row r="1593" spans="1:2" x14ac:dyDescent="0.25">
      <c r="A1593" s="17" t="s">
        <v>8219</v>
      </c>
      <c r="B1593" s="17">
        <v>55</v>
      </c>
    </row>
    <row r="1594" spans="1:2" x14ac:dyDescent="0.25">
      <c r="A1594" s="17" t="s">
        <v>8219</v>
      </c>
      <c r="B1594" s="17">
        <v>61</v>
      </c>
    </row>
    <row r="1595" spans="1:2" x14ac:dyDescent="0.25">
      <c r="A1595" s="17" t="s">
        <v>8219</v>
      </c>
      <c r="B1595" s="17">
        <v>82</v>
      </c>
    </row>
    <row r="1596" spans="1:2" x14ac:dyDescent="0.25">
      <c r="A1596" s="17" t="s">
        <v>8219</v>
      </c>
      <c r="B1596" s="17">
        <v>71</v>
      </c>
    </row>
    <row r="1597" spans="1:2" x14ac:dyDescent="0.25">
      <c r="A1597" s="17" t="s">
        <v>8219</v>
      </c>
      <c r="B1597" s="17">
        <v>117</v>
      </c>
    </row>
    <row r="1598" spans="1:2" x14ac:dyDescent="0.25">
      <c r="A1598" s="17" t="s">
        <v>8219</v>
      </c>
      <c r="B1598" s="17">
        <v>29</v>
      </c>
    </row>
    <row r="1599" spans="1:2" x14ac:dyDescent="0.25">
      <c r="A1599" s="17" t="s">
        <v>8219</v>
      </c>
      <c r="B1599" s="17">
        <v>74</v>
      </c>
    </row>
    <row r="1600" spans="1:2" x14ac:dyDescent="0.25">
      <c r="A1600" s="17" t="s">
        <v>8219</v>
      </c>
      <c r="B1600" s="17">
        <v>23</v>
      </c>
    </row>
    <row r="1601" spans="1:2" x14ac:dyDescent="0.25">
      <c r="A1601" s="17" t="s">
        <v>8219</v>
      </c>
      <c r="B1601" s="17">
        <v>60</v>
      </c>
    </row>
    <row r="1602" spans="1:2" x14ac:dyDescent="0.25">
      <c r="A1602" s="17" t="s">
        <v>8219</v>
      </c>
      <c r="B1602" s="17">
        <v>55</v>
      </c>
    </row>
    <row r="1603" spans="1:2" x14ac:dyDescent="0.25">
      <c r="A1603" s="17" t="s">
        <v>8219</v>
      </c>
      <c r="B1603" s="17">
        <v>51</v>
      </c>
    </row>
    <row r="1604" spans="1:2" x14ac:dyDescent="0.25">
      <c r="A1604" s="17" t="s">
        <v>8219</v>
      </c>
      <c r="B1604" s="17">
        <v>78</v>
      </c>
    </row>
    <row r="1605" spans="1:2" x14ac:dyDescent="0.25">
      <c r="A1605" s="17" t="s">
        <v>8219</v>
      </c>
      <c r="B1605" s="17">
        <v>62</v>
      </c>
    </row>
    <row r="1606" spans="1:2" x14ac:dyDescent="0.25">
      <c r="A1606" s="17" t="s">
        <v>8219</v>
      </c>
      <c r="B1606" s="17">
        <v>45</v>
      </c>
    </row>
    <row r="1607" spans="1:2" x14ac:dyDescent="0.25">
      <c r="A1607" s="17" t="s">
        <v>8219</v>
      </c>
      <c r="B1607" s="17">
        <v>15</v>
      </c>
    </row>
    <row r="1608" spans="1:2" x14ac:dyDescent="0.25">
      <c r="A1608" s="17" t="s">
        <v>8219</v>
      </c>
      <c r="B1608" s="17">
        <v>151</v>
      </c>
    </row>
    <row r="1609" spans="1:2" x14ac:dyDescent="0.25">
      <c r="A1609" s="17" t="s">
        <v>8219</v>
      </c>
      <c r="B1609" s="17">
        <v>68</v>
      </c>
    </row>
    <row r="1610" spans="1:2" x14ac:dyDescent="0.25">
      <c r="A1610" s="17" t="s">
        <v>8219</v>
      </c>
      <c r="B1610" s="17">
        <v>46</v>
      </c>
    </row>
    <row r="1611" spans="1:2" x14ac:dyDescent="0.25">
      <c r="A1611" s="17" t="s">
        <v>8219</v>
      </c>
      <c r="B1611" s="17">
        <v>24</v>
      </c>
    </row>
    <row r="1612" spans="1:2" x14ac:dyDescent="0.25">
      <c r="A1612" s="17" t="s">
        <v>8219</v>
      </c>
      <c r="B1612" s="17">
        <v>70</v>
      </c>
    </row>
    <row r="1613" spans="1:2" x14ac:dyDescent="0.25">
      <c r="A1613" s="17" t="s">
        <v>8219</v>
      </c>
      <c r="B1613" s="17">
        <v>244</v>
      </c>
    </row>
    <row r="1614" spans="1:2" x14ac:dyDescent="0.25">
      <c r="A1614" s="17" t="s">
        <v>8219</v>
      </c>
      <c r="B1614" s="17">
        <v>82</v>
      </c>
    </row>
    <row r="1615" spans="1:2" x14ac:dyDescent="0.25">
      <c r="A1615" s="17" t="s">
        <v>8219</v>
      </c>
      <c r="B1615" s="17">
        <v>226</v>
      </c>
    </row>
    <row r="1616" spans="1:2" x14ac:dyDescent="0.25">
      <c r="A1616" s="17" t="s">
        <v>8219</v>
      </c>
      <c r="B1616" s="17">
        <v>60</v>
      </c>
    </row>
    <row r="1617" spans="1:2" x14ac:dyDescent="0.25">
      <c r="A1617" s="17" t="s">
        <v>8219</v>
      </c>
      <c r="B1617" s="17">
        <v>322</v>
      </c>
    </row>
    <row r="1618" spans="1:2" x14ac:dyDescent="0.25">
      <c r="A1618" s="17" t="s">
        <v>8219</v>
      </c>
      <c r="B1618" s="17">
        <v>94</v>
      </c>
    </row>
    <row r="1619" spans="1:2" x14ac:dyDescent="0.25">
      <c r="A1619" s="17" t="s">
        <v>8219</v>
      </c>
      <c r="B1619" s="17">
        <v>47</v>
      </c>
    </row>
    <row r="1620" spans="1:2" x14ac:dyDescent="0.25">
      <c r="A1620" s="17" t="s">
        <v>8219</v>
      </c>
      <c r="B1620" s="17">
        <v>115</v>
      </c>
    </row>
    <row r="1621" spans="1:2" x14ac:dyDescent="0.25">
      <c r="A1621" s="17" t="s">
        <v>8219</v>
      </c>
      <c r="B1621" s="17">
        <v>134</v>
      </c>
    </row>
    <row r="1622" spans="1:2" x14ac:dyDescent="0.25">
      <c r="A1622" s="17" t="s">
        <v>8219</v>
      </c>
      <c r="B1622" s="17">
        <v>35</v>
      </c>
    </row>
    <row r="1623" spans="1:2" x14ac:dyDescent="0.25">
      <c r="A1623" s="17" t="s">
        <v>8219</v>
      </c>
      <c r="B1623" s="17">
        <v>104</v>
      </c>
    </row>
    <row r="1624" spans="1:2" x14ac:dyDescent="0.25">
      <c r="A1624" s="17" t="s">
        <v>8219</v>
      </c>
      <c r="B1624" s="17">
        <v>184</v>
      </c>
    </row>
    <row r="1625" spans="1:2" x14ac:dyDescent="0.25">
      <c r="A1625" s="17" t="s">
        <v>8219</v>
      </c>
      <c r="B1625" s="17">
        <v>119</v>
      </c>
    </row>
    <row r="1626" spans="1:2" x14ac:dyDescent="0.25">
      <c r="A1626" s="17" t="s">
        <v>8219</v>
      </c>
      <c r="B1626" s="17">
        <v>59</v>
      </c>
    </row>
    <row r="1627" spans="1:2" x14ac:dyDescent="0.25">
      <c r="A1627" s="17" t="s">
        <v>8219</v>
      </c>
      <c r="B1627" s="17">
        <v>113</v>
      </c>
    </row>
    <row r="1628" spans="1:2" x14ac:dyDescent="0.25">
      <c r="A1628" s="17" t="s">
        <v>8219</v>
      </c>
      <c r="B1628" s="17">
        <v>84</v>
      </c>
    </row>
    <row r="1629" spans="1:2" x14ac:dyDescent="0.25">
      <c r="A1629" s="17" t="s">
        <v>8219</v>
      </c>
      <c r="B1629" s="17">
        <v>74</v>
      </c>
    </row>
    <row r="1630" spans="1:2" x14ac:dyDescent="0.25">
      <c r="A1630" s="17" t="s">
        <v>8219</v>
      </c>
      <c r="B1630" s="17">
        <v>216</v>
      </c>
    </row>
    <row r="1631" spans="1:2" x14ac:dyDescent="0.25">
      <c r="A1631" s="17" t="s">
        <v>8219</v>
      </c>
      <c r="B1631" s="17">
        <v>39</v>
      </c>
    </row>
    <row r="1632" spans="1:2" x14ac:dyDescent="0.25">
      <c r="A1632" s="17" t="s">
        <v>8219</v>
      </c>
      <c r="B1632" s="17">
        <v>21</v>
      </c>
    </row>
    <row r="1633" spans="1:2" x14ac:dyDescent="0.25">
      <c r="A1633" s="17" t="s">
        <v>8219</v>
      </c>
      <c r="B1633" s="17">
        <v>30</v>
      </c>
    </row>
    <row r="1634" spans="1:2" x14ac:dyDescent="0.25">
      <c r="A1634" s="17" t="s">
        <v>8219</v>
      </c>
      <c r="B1634" s="17">
        <v>37</v>
      </c>
    </row>
    <row r="1635" spans="1:2" x14ac:dyDescent="0.25">
      <c r="A1635" s="17" t="s">
        <v>8219</v>
      </c>
      <c r="B1635" s="17">
        <v>202</v>
      </c>
    </row>
    <row r="1636" spans="1:2" x14ac:dyDescent="0.25">
      <c r="A1636" s="17" t="s">
        <v>8219</v>
      </c>
      <c r="B1636" s="17">
        <v>37</v>
      </c>
    </row>
    <row r="1637" spans="1:2" x14ac:dyDescent="0.25">
      <c r="A1637" s="17" t="s">
        <v>8219</v>
      </c>
      <c r="B1637" s="17">
        <v>28</v>
      </c>
    </row>
    <row r="1638" spans="1:2" x14ac:dyDescent="0.25">
      <c r="A1638" s="17" t="s">
        <v>8219</v>
      </c>
      <c r="B1638" s="17">
        <v>26</v>
      </c>
    </row>
    <row r="1639" spans="1:2" x14ac:dyDescent="0.25">
      <c r="A1639" s="17" t="s">
        <v>8219</v>
      </c>
      <c r="B1639" s="17">
        <v>61</v>
      </c>
    </row>
    <row r="1640" spans="1:2" x14ac:dyDescent="0.25">
      <c r="A1640" s="17" t="s">
        <v>8219</v>
      </c>
      <c r="B1640" s="17">
        <v>115</v>
      </c>
    </row>
    <row r="1641" spans="1:2" x14ac:dyDescent="0.25">
      <c r="A1641" s="17" t="s">
        <v>8219</v>
      </c>
      <c r="B1641" s="17">
        <v>181</v>
      </c>
    </row>
    <row r="1642" spans="1:2" x14ac:dyDescent="0.25">
      <c r="A1642" s="17" t="s">
        <v>8219</v>
      </c>
      <c r="B1642" s="17">
        <v>110</v>
      </c>
    </row>
    <row r="1643" spans="1:2" x14ac:dyDescent="0.25">
      <c r="A1643" s="17" t="s">
        <v>8219</v>
      </c>
      <c r="B1643" s="17">
        <v>269</v>
      </c>
    </row>
    <row r="1644" spans="1:2" x14ac:dyDescent="0.25">
      <c r="A1644" s="17" t="s">
        <v>8219</v>
      </c>
      <c r="B1644" s="17">
        <v>79</v>
      </c>
    </row>
    <row r="1645" spans="1:2" x14ac:dyDescent="0.25">
      <c r="A1645" s="17" t="s">
        <v>8219</v>
      </c>
      <c r="B1645" s="17">
        <v>104</v>
      </c>
    </row>
    <row r="1646" spans="1:2" x14ac:dyDescent="0.25">
      <c r="A1646" s="17" t="s">
        <v>8219</v>
      </c>
      <c r="B1646" s="17">
        <v>34</v>
      </c>
    </row>
    <row r="1647" spans="1:2" x14ac:dyDescent="0.25">
      <c r="A1647" s="17" t="s">
        <v>8219</v>
      </c>
      <c r="B1647" s="17">
        <v>167</v>
      </c>
    </row>
    <row r="1648" spans="1:2" x14ac:dyDescent="0.25">
      <c r="A1648" s="17" t="s">
        <v>8219</v>
      </c>
      <c r="B1648" s="17">
        <v>183</v>
      </c>
    </row>
    <row r="1649" spans="1:2" x14ac:dyDescent="0.25">
      <c r="A1649" s="17" t="s">
        <v>8219</v>
      </c>
      <c r="B1649" s="17">
        <v>71</v>
      </c>
    </row>
    <row r="1650" spans="1:2" x14ac:dyDescent="0.25">
      <c r="A1650" s="17" t="s">
        <v>8219</v>
      </c>
      <c r="B1650" s="17">
        <v>69</v>
      </c>
    </row>
    <row r="1651" spans="1:2" x14ac:dyDescent="0.25">
      <c r="A1651" s="17" t="s">
        <v>8219</v>
      </c>
      <c r="B1651" s="17">
        <v>270</v>
      </c>
    </row>
    <row r="1652" spans="1:2" x14ac:dyDescent="0.25">
      <c r="A1652" s="17" t="s">
        <v>8219</v>
      </c>
      <c r="B1652" s="17">
        <v>193</v>
      </c>
    </row>
    <row r="1653" spans="1:2" x14ac:dyDescent="0.25">
      <c r="A1653" s="17" t="s">
        <v>8219</v>
      </c>
      <c r="B1653" s="17">
        <v>57</v>
      </c>
    </row>
    <row r="1654" spans="1:2" x14ac:dyDescent="0.25">
      <c r="A1654" s="17" t="s">
        <v>8219</v>
      </c>
      <c r="B1654" s="17">
        <v>200</v>
      </c>
    </row>
    <row r="1655" spans="1:2" x14ac:dyDescent="0.25">
      <c r="A1655" s="17" t="s">
        <v>8219</v>
      </c>
      <c r="B1655" s="17">
        <v>88</v>
      </c>
    </row>
    <row r="1656" spans="1:2" x14ac:dyDescent="0.25">
      <c r="A1656" s="17" t="s">
        <v>8219</v>
      </c>
      <c r="B1656" s="17">
        <v>213</v>
      </c>
    </row>
    <row r="1657" spans="1:2" x14ac:dyDescent="0.25">
      <c r="A1657" s="17" t="s">
        <v>8219</v>
      </c>
      <c r="B1657" s="17">
        <v>20</v>
      </c>
    </row>
    <row r="1658" spans="1:2" x14ac:dyDescent="0.25">
      <c r="A1658" s="17" t="s">
        <v>8219</v>
      </c>
      <c r="B1658" s="17">
        <v>50</v>
      </c>
    </row>
    <row r="1659" spans="1:2" x14ac:dyDescent="0.25">
      <c r="A1659" s="17" t="s">
        <v>8219</v>
      </c>
      <c r="B1659" s="17">
        <v>115</v>
      </c>
    </row>
    <row r="1660" spans="1:2" x14ac:dyDescent="0.25">
      <c r="A1660" s="17" t="s">
        <v>8219</v>
      </c>
      <c r="B1660" s="17">
        <v>186</v>
      </c>
    </row>
    <row r="1661" spans="1:2" x14ac:dyDescent="0.25">
      <c r="A1661" s="17" t="s">
        <v>8219</v>
      </c>
      <c r="B1661" s="17">
        <v>18</v>
      </c>
    </row>
    <row r="1662" spans="1:2" x14ac:dyDescent="0.25">
      <c r="A1662" s="17" t="s">
        <v>8219</v>
      </c>
      <c r="B1662" s="17">
        <v>176</v>
      </c>
    </row>
    <row r="1663" spans="1:2" x14ac:dyDescent="0.25">
      <c r="A1663" s="17" t="s">
        <v>8219</v>
      </c>
      <c r="B1663" s="17">
        <v>41</v>
      </c>
    </row>
    <row r="1664" spans="1:2" x14ac:dyDescent="0.25">
      <c r="A1664" s="17" t="s">
        <v>8219</v>
      </c>
      <c r="B1664" s="17">
        <v>75</v>
      </c>
    </row>
    <row r="1665" spans="1:2" x14ac:dyDescent="0.25">
      <c r="A1665" s="17" t="s">
        <v>8219</v>
      </c>
      <c r="B1665" s="17">
        <v>97</v>
      </c>
    </row>
    <row r="1666" spans="1:2" x14ac:dyDescent="0.25">
      <c r="A1666" s="17" t="s">
        <v>8219</v>
      </c>
      <c r="B1666" s="17">
        <v>73</v>
      </c>
    </row>
    <row r="1667" spans="1:2" x14ac:dyDescent="0.25">
      <c r="A1667" s="17" t="s">
        <v>8219</v>
      </c>
      <c r="B1667" s="17">
        <v>49</v>
      </c>
    </row>
    <row r="1668" spans="1:2" x14ac:dyDescent="0.25">
      <c r="A1668" s="17" t="s">
        <v>8219</v>
      </c>
      <c r="B1668" s="17">
        <v>134</v>
      </c>
    </row>
    <row r="1669" spans="1:2" x14ac:dyDescent="0.25">
      <c r="A1669" s="17" t="s">
        <v>8219</v>
      </c>
      <c r="B1669" s="17">
        <v>68</v>
      </c>
    </row>
    <row r="1670" spans="1:2" x14ac:dyDescent="0.25">
      <c r="A1670" s="17" t="s">
        <v>8219</v>
      </c>
      <c r="B1670" s="17">
        <v>49</v>
      </c>
    </row>
    <row r="1671" spans="1:2" x14ac:dyDescent="0.25">
      <c r="A1671" s="17" t="s">
        <v>8219</v>
      </c>
      <c r="B1671" s="17">
        <v>63</v>
      </c>
    </row>
    <row r="1672" spans="1:2" x14ac:dyDescent="0.25">
      <c r="A1672" s="17" t="s">
        <v>8219</v>
      </c>
      <c r="B1672" s="17">
        <v>163</v>
      </c>
    </row>
    <row r="1673" spans="1:2" x14ac:dyDescent="0.25">
      <c r="A1673" s="17" t="s">
        <v>8219</v>
      </c>
      <c r="B1673" s="17">
        <v>288</v>
      </c>
    </row>
    <row r="1674" spans="1:2" x14ac:dyDescent="0.25">
      <c r="A1674" s="17" t="s">
        <v>8219</v>
      </c>
      <c r="B1674" s="17">
        <v>42</v>
      </c>
    </row>
    <row r="1675" spans="1:2" x14ac:dyDescent="0.25">
      <c r="A1675" s="17" t="s">
        <v>8219</v>
      </c>
      <c r="B1675" s="17">
        <v>70</v>
      </c>
    </row>
    <row r="1676" spans="1:2" x14ac:dyDescent="0.25">
      <c r="A1676" s="17" t="s">
        <v>8219</v>
      </c>
      <c r="B1676" s="17">
        <v>30</v>
      </c>
    </row>
    <row r="1677" spans="1:2" x14ac:dyDescent="0.25">
      <c r="A1677" s="17" t="s">
        <v>8219</v>
      </c>
      <c r="B1677" s="17">
        <v>51</v>
      </c>
    </row>
    <row r="1678" spans="1:2" x14ac:dyDescent="0.25">
      <c r="A1678" s="17" t="s">
        <v>8219</v>
      </c>
      <c r="B1678" s="17">
        <v>145</v>
      </c>
    </row>
    <row r="1679" spans="1:2" x14ac:dyDescent="0.25">
      <c r="A1679" s="17" t="s">
        <v>8219</v>
      </c>
      <c r="B1679" s="17">
        <v>21</v>
      </c>
    </row>
    <row r="1680" spans="1:2" x14ac:dyDescent="0.25">
      <c r="A1680" s="17" t="s">
        <v>8219</v>
      </c>
      <c r="B1680" s="17">
        <v>286</v>
      </c>
    </row>
    <row r="1681" spans="1:2" x14ac:dyDescent="0.25">
      <c r="A1681" s="17" t="s">
        <v>8219</v>
      </c>
      <c r="B1681" s="17">
        <v>12</v>
      </c>
    </row>
    <row r="1682" spans="1:2" x14ac:dyDescent="0.25">
      <c r="A1682" s="17" t="s">
        <v>8219</v>
      </c>
      <c r="B1682" s="17">
        <v>100</v>
      </c>
    </row>
    <row r="1683" spans="1:2" x14ac:dyDescent="0.25">
      <c r="A1683" s="17" t="s">
        <v>8219</v>
      </c>
      <c r="B1683" s="17">
        <v>100</v>
      </c>
    </row>
    <row r="1684" spans="1:2" x14ac:dyDescent="0.25">
      <c r="A1684" s="17" t="s">
        <v>8219</v>
      </c>
      <c r="B1684" s="17">
        <v>34</v>
      </c>
    </row>
    <row r="1685" spans="1:2" x14ac:dyDescent="0.25">
      <c r="A1685" s="17" t="s">
        <v>8219</v>
      </c>
      <c r="B1685" s="17">
        <v>63</v>
      </c>
    </row>
    <row r="1686" spans="1:2" x14ac:dyDescent="0.25">
      <c r="A1686" s="17" t="s">
        <v>8219</v>
      </c>
      <c r="B1686" s="17">
        <v>30</v>
      </c>
    </row>
    <row r="1687" spans="1:2" x14ac:dyDescent="0.25">
      <c r="A1687" s="17" t="s">
        <v>8219</v>
      </c>
      <c r="B1687" s="17">
        <v>47</v>
      </c>
    </row>
    <row r="1688" spans="1:2" x14ac:dyDescent="0.25">
      <c r="A1688" s="17" t="s">
        <v>8219</v>
      </c>
      <c r="B1688" s="17">
        <v>237</v>
      </c>
    </row>
    <row r="1689" spans="1:2" x14ac:dyDescent="0.25">
      <c r="A1689" s="17" t="s">
        <v>8219</v>
      </c>
      <c r="B1689" s="17">
        <v>47</v>
      </c>
    </row>
    <row r="1690" spans="1:2" x14ac:dyDescent="0.25">
      <c r="A1690" s="17" t="s">
        <v>8219</v>
      </c>
      <c r="B1690" s="17">
        <v>15</v>
      </c>
    </row>
    <row r="1691" spans="1:2" x14ac:dyDescent="0.25">
      <c r="A1691" s="17" t="s">
        <v>8219</v>
      </c>
      <c r="B1691" s="17">
        <v>81</v>
      </c>
    </row>
    <row r="1692" spans="1:2" x14ac:dyDescent="0.25">
      <c r="A1692" s="17" t="s">
        <v>8219</v>
      </c>
      <c r="B1692" s="17">
        <v>122</v>
      </c>
    </row>
    <row r="1693" spans="1:2" x14ac:dyDescent="0.25">
      <c r="A1693" s="17" t="s">
        <v>8219</v>
      </c>
      <c r="B1693" s="17">
        <v>34</v>
      </c>
    </row>
    <row r="1694" spans="1:2" x14ac:dyDescent="0.25">
      <c r="A1694" s="17" t="s">
        <v>8219</v>
      </c>
      <c r="B1694" s="17">
        <v>207</v>
      </c>
    </row>
    <row r="1695" spans="1:2" x14ac:dyDescent="0.25">
      <c r="A1695" s="17" t="s">
        <v>8219</v>
      </c>
      <c r="B1695" s="17">
        <v>25</v>
      </c>
    </row>
    <row r="1696" spans="1:2" x14ac:dyDescent="0.25">
      <c r="A1696" s="17" t="s">
        <v>8219</v>
      </c>
      <c r="B1696" s="17">
        <v>72</v>
      </c>
    </row>
    <row r="1697" spans="1:2" x14ac:dyDescent="0.25">
      <c r="A1697" s="17" t="s">
        <v>8219</v>
      </c>
      <c r="B1697" s="17">
        <v>14</v>
      </c>
    </row>
    <row r="1698" spans="1:2" x14ac:dyDescent="0.25">
      <c r="A1698" s="17" t="s">
        <v>8219</v>
      </c>
      <c r="B1698" s="17">
        <v>15</v>
      </c>
    </row>
    <row r="1699" spans="1:2" x14ac:dyDescent="0.25">
      <c r="A1699" s="17" t="s">
        <v>8219</v>
      </c>
      <c r="B1699" s="17">
        <v>91</v>
      </c>
    </row>
    <row r="1700" spans="1:2" x14ac:dyDescent="0.25">
      <c r="A1700" s="17" t="s">
        <v>8219</v>
      </c>
      <c r="B1700" s="17">
        <v>24</v>
      </c>
    </row>
    <row r="1701" spans="1:2" x14ac:dyDescent="0.25">
      <c r="A1701" s="17" t="s">
        <v>8219</v>
      </c>
      <c r="B1701" s="17">
        <v>27</v>
      </c>
    </row>
    <row r="1702" spans="1:2" x14ac:dyDescent="0.25">
      <c r="A1702" s="17" t="s">
        <v>8219</v>
      </c>
      <c r="B1702" s="17">
        <v>47</v>
      </c>
    </row>
    <row r="1703" spans="1:2" x14ac:dyDescent="0.25">
      <c r="A1703" s="17" t="s">
        <v>8219</v>
      </c>
      <c r="B1703" s="17">
        <v>44</v>
      </c>
    </row>
    <row r="1704" spans="1:2" x14ac:dyDescent="0.25">
      <c r="A1704" s="17" t="s">
        <v>8219</v>
      </c>
      <c r="B1704" s="17">
        <v>72</v>
      </c>
    </row>
    <row r="1705" spans="1:2" x14ac:dyDescent="0.25">
      <c r="A1705" s="17" t="s">
        <v>8219</v>
      </c>
      <c r="B1705" s="17">
        <v>63</v>
      </c>
    </row>
    <row r="1706" spans="1:2" x14ac:dyDescent="0.25">
      <c r="A1706" s="17" t="s">
        <v>8219</v>
      </c>
      <c r="B1706" s="17">
        <v>88</v>
      </c>
    </row>
    <row r="1707" spans="1:2" x14ac:dyDescent="0.25">
      <c r="A1707" s="17" t="s">
        <v>8219</v>
      </c>
      <c r="B1707" s="17">
        <v>70</v>
      </c>
    </row>
    <row r="1708" spans="1:2" x14ac:dyDescent="0.25">
      <c r="A1708" s="17" t="s">
        <v>8219</v>
      </c>
      <c r="B1708" s="17">
        <v>50</v>
      </c>
    </row>
    <row r="1709" spans="1:2" x14ac:dyDescent="0.25">
      <c r="A1709" s="17" t="s">
        <v>8219</v>
      </c>
      <c r="B1709" s="17">
        <v>35</v>
      </c>
    </row>
    <row r="1710" spans="1:2" x14ac:dyDescent="0.25">
      <c r="A1710" s="17" t="s">
        <v>8219</v>
      </c>
      <c r="B1710" s="17">
        <v>175</v>
      </c>
    </row>
    <row r="1711" spans="1:2" x14ac:dyDescent="0.25">
      <c r="A1711" s="17" t="s">
        <v>8219</v>
      </c>
      <c r="B1711" s="17">
        <v>20</v>
      </c>
    </row>
    <row r="1712" spans="1:2" x14ac:dyDescent="0.25">
      <c r="A1712" s="17" t="s">
        <v>8219</v>
      </c>
      <c r="B1712" s="17">
        <v>54</v>
      </c>
    </row>
    <row r="1713" spans="1:2" x14ac:dyDescent="0.25">
      <c r="A1713" s="17" t="s">
        <v>8219</v>
      </c>
      <c r="B1713" s="17">
        <v>20</v>
      </c>
    </row>
    <row r="1714" spans="1:2" x14ac:dyDescent="0.25">
      <c r="A1714" s="17" t="s">
        <v>8219</v>
      </c>
      <c r="B1714" s="17">
        <v>57</v>
      </c>
    </row>
    <row r="1715" spans="1:2" x14ac:dyDescent="0.25">
      <c r="A1715" s="17" t="s">
        <v>8219</v>
      </c>
      <c r="B1715" s="17">
        <v>31</v>
      </c>
    </row>
    <row r="1716" spans="1:2" x14ac:dyDescent="0.25">
      <c r="A1716" s="17" t="s">
        <v>8219</v>
      </c>
      <c r="B1716" s="17">
        <v>31</v>
      </c>
    </row>
    <row r="1717" spans="1:2" x14ac:dyDescent="0.25">
      <c r="A1717" s="17" t="s">
        <v>8219</v>
      </c>
      <c r="B1717" s="17">
        <v>45</v>
      </c>
    </row>
    <row r="1718" spans="1:2" x14ac:dyDescent="0.25">
      <c r="A1718" s="17" t="s">
        <v>8219</v>
      </c>
      <c r="B1718" s="17">
        <v>41</v>
      </c>
    </row>
    <row r="1719" spans="1:2" x14ac:dyDescent="0.25">
      <c r="A1719" s="17" t="s">
        <v>8219</v>
      </c>
      <c r="B1719" s="17">
        <v>29</v>
      </c>
    </row>
    <row r="1720" spans="1:2" x14ac:dyDescent="0.25">
      <c r="A1720" s="17" t="s">
        <v>8219</v>
      </c>
      <c r="B1720" s="17">
        <v>58</v>
      </c>
    </row>
    <row r="1721" spans="1:2" x14ac:dyDescent="0.25">
      <c r="A1721" s="17" t="s">
        <v>8219</v>
      </c>
      <c r="B1721" s="17">
        <v>89</v>
      </c>
    </row>
    <row r="1722" spans="1:2" x14ac:dyDescent="0.25">
      <c r="A1722" s="17" t="s">
        <v>8219</v>
      </c>
      <c r="B1722" s="17">
        <v>125</v>
      </c>
    </row>
    <row r="1723" spans="1:2" x14ac:dyDescent="0.25">
      <c r="A1723" s="17" t="s">
        <v>8219</v>
      </c>
      <c r="B1723" s="17">
        <v>18</v>
      </c>
    </row>
    <row r="1724" spans="1:2" x14ac:dyDescent="0.25">
      <c r="A1724" s="17" t="s">
        <v>8219</v>
      </c>
      <c r="B1724" s="17">
        <v>32</v>
      </c>
    </row>
    <row r="1725" spans="1:2" x14ac:dyDescent="0.25">
      <c r="A1725" s="17" t="s">
        <v>8219</v>
      </c>
      <c r="B1725" s="17">
        <v>16</v>
      </c>
    </row>
    <row r="1726" spans="1:2" x14ac:dyDescent="0.25">
      <c r="A1726" s="17" t="s">
        <v>8219</v>
      </c>
      <c r="B1726" s="17">
        <v>38</v>
      </c>
    </row>
    <row r="1727" spans="1:2" x14ac:dyDescent="0.25">
      <c r="A1727" s="17" t="s">
        <v>8219</v>
      </c>
      <c r="B1727" s="17">
        <v>15</v>
      </c>
    </row>
    <row r="1728" spans="1:2" x14ac:dyDescent="0.25">
      <c r="A1728" s="17" t="s">
        <v>8219</v>
      </c>
      <c r="B1728" s="17">
        <v>23</v>
      </c>
    </row>
    <row r="1729" spans="1:2" x14ac:dyDescent="0.25">
      <c r="A1729" s="17" t="s">
        <v>8219</v>
      </c>
      <c r="B1729" s="17">
        <v>49</v>
      </c>
    </row>
    <row r="1730" spans="1:2" x14ac:dyDescent="0.25">
      <c r="A1730" s="17" t="s">
        <v>8219</v>
      </c>
      <c r="B1730" s="17">
        <v>10</v>
      </c>
    </row>
    <row r="1731" spans="1:2" x14ac:dyDescent="0.25">
      <c r="A1731" s="17" t="s">
        <v>8219</v>
      </c>
      <c r="B1731" s="17">
        <v>15</v>
      </c>
    </row>
    <row r="1732" spans="1:2" x14ac:dyDescent="0.25">
      <c r="A1732" s="17" t="s">
        <v>8219</v>
      </c>
      <c r="B1732" s="17">
        <v>57</v>
      </c>
    </row>
    <row r="1733" spans="1:2" x14ac:dyDescent="0.25">
      <c r="A1733" s="17" t="s">
        <v>8219</v>
      </c>
      <c r="B1733" s="17">
        <v>33</v>
      </c>
    </row>
    <row r="1734" spans="1:2" x14ac:dyDescent="0.25">
      <c r="A1734" s="17" t="s">
        <v>8219</v>
      </c>
      <c r="B1734" s="17">
        <v>9</v>
      </c>
    </row>
    <row r="1735" spans="1:2" x14ac:dyDescent="0.25">
      <c r="A1735" s="17" t="s">
        <v>8219</v>
      </c>
      <c r="B1735" s="17">
        <v>26</v>
      </c>
    </row>
    <row r="1736" spans="1:2" x14ac:dyDescent="0.25">
      <c r="A1736" s="17" t="s">
        <v>8219</v>
      </c>
      <c r="B1736" s="17">
        <v>69</v>
      </c>
    </row>
    <row r="1737" spans="1:2" x14ac:dyDescent="0.25">
      <c r="A1737" s="17" t="s">
        <v>8219</v>
      </c>
      <c r="B1737" s="17">
        <v>65</v>
      </c>
    </row>
    <row r="1738" spans="1:2" x14ac:dyDescent="0.25">
      <c r="A1738" s="17" t="s">
        <v>8219</v>
      </c>
      <c r="B1738" s="17">
        <v>83</v>
      </c>
    </row>
    <row r="1739" spans="1:2" x14ac:dyDescent="0.25">
      <c r="A1739" s="17" t="s">
        <v>8219</v>
      </c>
      <c r="B1739" s="17">
        <v>111</v>
      </c>
    </row>
    <row r="1740" spans="1:2" x14ac:dyDescent="0.25">
      <c r="A1740" s="17" t="s">
        <v>8219</v>
      </c>
      <c r="B1740" s="17">
        <v>46</v>
      </c>
    </row>
    <row r="1741" spans="1:2" x14ac:dyDescent="0.25">
      <c r="A1741" s="17" t="s">
        <v>8219</v>
      </c>
      <c r="B1741" s="17">
        <v>63</v>
      </c>
    </row>
    <row r="1742" spans="1:2" x14ac:dyDescent="0.25">
      <c r="A1742" s="17" t="s">
        <v>8219</v>
      </c>
      <c r="B1742" s="17">
        <v>9</v>
      </c>
    </row>
    <row r="1743" spans="1:2" x14ac:dyDescent="0.25">
      <c r="A1743" s="17" t="s">
        <v>8219</v>
      </c>
      <c r="B1743" s="17">
        <v>34</v>
      </c>
    </row>
    <row r="1744" spans="1:2" x14ac:dyDescent="0.25">
      <c r="A1744" s="17" t="s">
        <v>8219</v>
      </c>
      <c r="B1744" s="17">
        <v>112</v>
      </c>
    </row>
    <row r="1745" spans="1:2" x14ac:dyDescent="0.25">
      <c r="A1745" s="17" t="s">
        <v>8219</v>
      </c>
      <c r="B1745" s="17">
        <v>47</v>
      </c>
    </row>
    <row r="1746" spans="1:2" x14ac:dyDescent="0.25">
      <c r="A1746" s="17" t="s">
        <v>8219</v>
      </c>
      <c r="B1746" s="17">
        <v>38</v>
      </c>
    </row>
    <row r="1747" spans="1:2" x14ac:dyDescent="0.25">
      <c r="A1747" s="17" t="s">
        <v>8219</v>
      </c>
      <c r="B1747" s="17">
        <v>28</v>
      </c>
    </row>
    <row r="1748" spans="1:2" x14ac:dyDescent="0.25">
      <c r="A1748" s="17" t="s">
        <v>8219</v>
      </c>
      <c r="B1748" s="17">
        <v>78</v>
      </c>
    </row>
    <row r="1749" spans="1:2" x14ac:dyDescent="0.25">
      <c r="A1749" s="17" t="s">
        <v>8219</v>
      </c>
      <c r="B1749" s="17">
        <v>23</v>
      </c>
    </row>
    <row r="1750" spans="1:2" x14ac:dyDescent="0.25">
      <c r="A1750" s="17" t="s">
        <v>8219</v>
      </c>
      <c r="B1750" s="17">
        <v>40</v>
      </c>
    </row>
    <row r="1751" spans="1:2" x14ac:dyDescent="0.25">
      <c r="A1751" s="17" t="s">
        <v>8219</v>
      </c>
      <c r="B1751" s="17">
        <v>13</v>
      </c>
    </row>
    <row r="1752" spans="1:2" x14ac:dyDescent="0.25">
      <c r="A1752" s="17" t="s">
        <v>8219</v>
      </c>
      <c r="B1752" s="17">
        <v>18</v>
      </c>
    </row>
    <row r="1753" spans="1:2" x14ac:dyDescent="0.25">
      <c r="A1753" s="17" t="s">
        <v>8219</v>
      </c>
      <c r="B1753" s="17">
        <v>22</v>
      </c>
    </row>
    <row r="1754" spans="1:2" x14ac:dyDescent="0.25">
      <c r="A1754" s="17" t="s">
        <v>8219</v>
      </c>
      <c r="B1754" s="17">
        <v>79</v>
      </c>
    </row>
    <row r="1755" spans="1:2" x14ac:dyDescent="0.25">
      <c r="A1755" s="17" t="s">
        <v>8219</v>
      </c>
      <c r="B1755" s="17">
        <v>14</v>
      </c>
    </row>
    <row r="1756" spans="1:2" x14ac:dyDescent="0.25">
      <c r="A1756" s="17" t="s">
        <v>8219</v>
      </c>
      <c r="B1756" s="17">
        <v>51</v>
      </c>
    </row>
    <row r="1757" spans="1:2" x14ac:dyDescent="0.25">
      <c r="A1757" s="17" t="s">
        <v>8219</v>
      </c>
      <c r="B1757" s="17">
        <v>54</v>
      </c>
    </row>
    <row r="1758" spans="1:2" x14ac:dyDescent="0.25">
      <c r="A1758" s="17" t="s">
        <v>8219</v>
      </c>
      <c r="B1758" s="17">
        <v>70</v>
      </c>
    </row>
    <row r="1759" spans="1:2" x14ac:dyDescent="0.25">
      <c r="A1759" s="17" t="s">
        <v>8219</v>
      </c>
      <c r="B1759" s="17">
        <v>44</v>
      </c>
    </row>
    <row r="1760" spans="1:2" x14ac:dyDescent="0.25">
      <c r="A1760" s="17" t="s">
        <v>8219</v>
      </c>
      <c r="B1760" s="17">
        <v>55</v>
      </c>
    </row>
    <row r="1761" spans="1:2" x14ac:dyDescent="0.25">
      <c r="A1761" s="17" t="s">
        <v>8219</v>
      </c>
      <c r="B1761" s="17">
        <v>15</v>
      </c>
    </row>
    <row r="1762" spans="1:2" x14ac:dyDescent="0.25">
      <c r="A1762" s="17" t="s">
        <v>8219</v>
      </c>
      <c r="B1762" s="17">
        <v>27</v>
      </c>
    </row>
    <row r="1763" spans="1:2" x14ac:dyDescent="0.25">
      <c r="A1763" s="17" t="s">
        <v>8219</v>
      </c>
      <c r="B1763" s="17">
        <v>21</v>
      </c>
    </row>
    <row r="1764" spans="1:2" x14ac:dyDescent="0.25">
      <c r="A1764" s="17" t="s">
        <v>8219</v>
      </c>
      <c r="B1764" s="17">
        <v>162</v>
      </c>
    </row>
    <row r="1765" spans="1:2" x14ac:dyDescent="0.25">
      <c r="A1765" s="17" t="s">
        <v>8219</v>
      </c>
      <c r="B1765" s="17">
        <v>23</v>
      </c>
    </row>
    <row r="1766" spans="1:2" x14ac:dyDescent="0.25">
      <c r="A1766" s="17" t="s">
        <v>8219</v>
      </c>
      <c r="B1766" s="17">
        <v>72</v>
      </c>
    </row>
    <row r="1767" spans="1:2" x14ac:dyDescent="0.25">
      <c r="A1767" s="17" t="s">
        <v>8219</v>
      </c>
      <c r="B1767" s="17">
        <v>68</v>
      </c>
    </row>
    <row r="1768" spans="1:2" x14ac:dyDescent="0.25">
      <c r="A1768" s="17" t="s">
        <v>8219</v>
      </c>
      <c r="B1768" s="17">
        <v>20</v>
      </c>
    </row>
    <row r="1769" spans="1:2" x14ac:dyDescent="0.25">
      <c r="A1769" s="17" t="s">
        <v>8219</v>
      </c>
      <c r="B1769" s="17">
        <v>26</v>
      </c>
    </row>
    <row r="1770" spans="1:2" x14ac:dyDescent="0.25">
      <c r="A1770" s="17" t="s">
        <v>8219</v>
      </c>
      <c r="B1770" s="17">
        <v>72</v>
      </c>
    </row>
    <row r="1771" spans="1:2" x14ac:dyDescent="0.25">
      <c r="A1771" s="17" t="s">
        <v>8219</v>
      </c>
      <c r="B1771" s="17">
        <v>3</v>
      </c>
    </row>
    <row r="1772" spans="1:2" x14ac:dyDescent="0.25">
      <c r="A1772" s="17" t="s">
        <v>8219</v>
      </c>
      <c r="B1772" s="17">
        <v>18</v>
      </c>
    </row>
    <row r="1773" spans="1:2" x14ac:dyDescent="0.25">
      <c r="A1773" s="17" t="s">
        <v>8219</v>
      </c>
      <c r="B1773" s="17">
        <v>30</v>
      </c>
    </row>
    <row r="1774" spans="1:2" x14ac:dyDescent="0.25">
      <c r="A1774" s="17" t="s">
        <v>8219</v>
      </c>
      <c r="B1774" s="17">
        <v>23</v>
      </c>
    </row>
    <row r="1775" spans="1:2" x14ac:dyDescent="0.25">
      <c r="A1775" s="17" t="s">
        <v>8219</v>
      </c>
      <c r="B1775" s="17">
        <v>54</v>
      </c>
    </row>
    <row r="1776" spans="1:2" x14ac:dyDescent="0.25">
      <c r="A1776" s="17" t="s">
        <v>8219</v>
      </c>
      <c r="B1776" s="17">
        <v>26</v>
      </c>
    </row>
    <row r="1777" spans="1:2" x14ac:dyDescent="0.25">
      <c r="A1777" s="17" t="s">
        <v>8219</v>
      </c>
      <c r="B1777" s="17">
        <v>9</v>
      </c>
    </row>
    <row r="1778" spans="1:2" x14ac:dyDescent="0.25">
      <c r="A1778" s="17" t="s">
        <v>8219</v>
      </c>
      <c r="B1778" s="17">
        <v>27</v>
      </c>
    </row>
    <row r="1779" spans="1:2" x14ac:dyDescent="0.25">
      <c r="A1779" s="17" t="s">
        <v>8219</v>
      </c>
      <c r="B1779" s="17">
        <v>30</v>
      </c>
    </row>
    <row r="1780" spans="1:2" x14ac:dyDescent="0.25">
      <c r="A1780" s="17" t="s">
        <v>8219</v>
      </c>
      <c r="B1780" s="17">
        <v>52</v>
      </c>
    </row>
    <row r="1781" spans="1:2" x14ac:dyDescent="0.25">
      <c r="A1781" s="17" t="s">
        <v>8219</v>
      </c>
      <c r="B1781" s="17">
        <v>17</v>
      </c>
    </row>
    <row r="1782" spans="1:2" x14ac:dyDescent="0.25">
      <c r="A1782" s="17" t="s">
        <v>8219</v>
      </c>
      <c r="B1782" s="17">
        <v>19</v>
      </c>
    </row>
    <row r="1783" spans="1:2" x14ac:dyDescent="0.25">
      <c r="A1783" s="17" t="s">
        <v>8219</v>
      </c>
      <c r="B1783" s="17">
        <v>77</v>
      </c>
    </row>
    <row r="1784" spans="1:2" x14ac:dyDescent="0.25">
      <c r="A1784" s="17" t="s">
        <v>8219</v>
      </c>
      <c r="B1784" s="17">
        <v>21</v>
      </c>
    </row>
    <row r="1785" spans="1:2" x14ac:dyDescent="0.25">
      <c r="A1785" s="17" t="s">
        <v>8219</v>
      </c>
      <c r="B1785" s="17">
        <v>38</v>
      </c>
    </row>
    <row r="1786" spans="1:2" x14ac:dyDescent="0.25">
      <c r="A1786" s="17" t="s">
        <v>8219</v>
      </c>
      <c r="B1786" s="17">
        <v>28</v>
      </c>
    </row>
    <row r="1787" spans="1:2" x14ac:dyDescent="0.25">
      <c r="A1787" s="17" t="s">
        <v>8219</v>
      </c>
      <c r="B1787" s="17">
        <v>48</v>
      </c>
    </row>
    <row r="1788" spans="1:2" x14ac:dyDescent="0.25">
      <c r="A1788" s="17" t="s">
        <v>8219</v>
      </c>
      <c r="B1788" s="17">
        <v>46</v>
      </c>
    </row>
    <row r="1789" spans="1:2" x14ac:dyDescent="0.25">
      <c r="A1789" s="17" t="s">
        <v>8219</v>
      </c>
      <c r="B1789" s="17">
        <v>30</v>
      </c>
    </row>
    <row r="1790" spans="1:2" x14ac:dyDescent="0.25">
      <c r="A1790" s="17" t="s">
        <v>8219</v>
      </c>
      <c r="B1790" s="17">
        <v>64</v>
      </c>
    </row>
    <row r="1791" spans="1:2" x14ac:dyDescent="0.25">
      <c r="A1791" s="17" t="s">
        <v>8219</v>
      </c>
      <c r="B1791" s="17">
        <v>15</v>
      </c>
    </row>
    <row r="1792" spans="1:2" x14ac:dyDescent="0.25">
      <c r="A1792" s="17" t="s">
        <v>8219</v>
      </c>
      <c r="B1792" s="17">
        <v>41</v>
      </c>
    </row>
    <row r="1793" spans="1:2" x14ac:dyDescent="0.25">
      <c r="A1793" s="17" t="s">
        <v>8219</v>
      </c>
      <c r="B1793" s="17">
        <v>35</v>
      </c>
    </row>
    <row r="1794" spans="1:2" x14ac:dyDescent="0.25">
      <c r="A1794" s="17" t="s">
        <v>8219</v>
      </c>
      <c r="B1794" s="17">
        <v>45</v>
      </c>
    </row>
    <row r="1795" spans="1:2" x14ac:dyDescent="0.25">
      <c r="A1795" s="17" t="s">
        <v>8219</v>
      </c>
      <c r="B1795" s="17">
        <v>62</v>
      </c>
    </row>
    <row r="1796" spans="1:2" x14ac:dyDescent="0.25">
      <c r="A1796" s="17" t="s">
        <v>8219</v>
      </c>
      <c r="B1796" s="17">
        <v>22</v>
      </c>
    </row>
    <row r="1797" spans="1:2" x14ac:dyDescent="0.25">
      <c r="A1797" s="17" t="s">
        <v>8219</v>
      </c>
      <c r="B1797" s="17">
        <v>18</v>
      </c>
    </row>
    <row r="1798" spans="1:2" x14ac:dyDescent="0.25">
      <c r="A1798" s="17" t="s">
        <v>8219</v>
      </c>
      <c r="B1798" s="17">
        <v>12</v>
      </c>
    </row>
    <row r="1799" spans="1:2" x14ac:dyDescent="0.25">
      <c r="A1799" s="17" t="s">
        <v>8219</v>
      </c>
      <c r="B1799" s="17">
        <v>44</v>
      </c>
    </row>
    <row r="1800" spans="1:2" x14ac:dyDescent="0.25">
      <c r="A1800" s="17" t="s">
        <v>8219</v>
      </c>
      <c r="B1800" s="17">
        <v>27</v>
      </c>
    </row>
    <row r="1801" spans="1:2" x14ac:dyDescent="0.25">
      <c r="A1801" s="17" t="s">
        <v>8219</v>
      </c>
      <c r="B1801" s="17">
        <v>38</v>
      </c>
    </row>
    <row r="1802" spans="1:2" x14ac:dyDescent="0.25">
      <c r="A1802" s="17" t="s">
        <v>8219</v>
      </c>
      <c r="B1802" s="17">
        <v>28</v>
      </c>
    </row>
    <row r="1803" spans="1:2" x14ac:dyDescent="0.25">
      <c r="A1803" s="17" t="s">
        <v>8219</v>
      </c>
      <c r="B1803" s="17">
        <v>24</v>
      </c>
    </row>
    <row r="1804" spans="1:2" x14ac:dyDescent="0.25">
      <c r="A1804" s="17" t="s">
        <v>8219</v>
      </c>
      <c r="B1804" s="17">
        <v>65</v>
      </c>
    </row>
    <row r="1805" spans="1:2" x14ac:dyDescent="0.25">
      <c r="A1805" s="17" t="s">
        <v>8219</v>
      </c>
      <c r="B1805" s="17">
        <v>46</v>
      </c>
    </row>
    <row r="1806" spans="1:2" x14ac:dyDescent="0.25">
      <c r="A1806" s="17" t="s">
        <v>8219</v>
      </c>
      <c r="B1806" s="17">
        <v>85</v>
      </c>
    </row>
    <row r="1807" spans="1:2" x14ac:dyDescent="0.25">
      <c r="A1807" s="17" t="s">
        <v>8219</v>
      </c>
      <c r="B1807" s="17">
        <v>66</v>
      </c>
    </row>
    <row r="1808" spans="1:2" x14ac:dyDescent="0.25">
      <c r="A1808" s="17" t="s">
        <v>8219</v>
      </c>
      <c r="B1808" s="17">
        <v>165</v>
      </c>
    </row>
    <row r="1809" spans="1:2" x14ac:dyDescent="0.25">
      <c r="A1809" s="17" t="s">
        <v>8219</v>
      </c>
      <c r="B1809" s="17">
        <v>17</v>
      </c>
    </row>
    <row r="1810" spans="1:2" x14ac:dyDescent="0.25">
      <c r="A1810" s="17" t="s">
        <v>8219</v>
      </c>
      <c r="B1810" s="17">
        <v>3</v>
      </c>
    </row>
    <row r="1811" spans="1:2" x14ac:dyDescent="0.25">
      <c r="A1811" s="17" t="s">
        <v>8219</v>
      </c>
      <c r="B1811" s="17">
        <v>17</v>
      </c>
    </row>
    <row r="1812" spans="1:2" x14ac:dyDescent="0.25">
      <c r="A1812" s="17" t="s">
        <v>8219</v>
      </c>
      <c r="B1812" s="17">
        <v>91</v>
      </c>
    </row>
    <row r="1813" spans="1:2" x14ac:dyDescent="0.25">
      <c r="A1813" s="17" t="s">
        <v>8219</v>
      </c>
      <c r="B1813" s="17">
        <v>67</v>
      </c>
    </row>
    <row r="1814" spans="1:2" x14ac:dyDescent="0.25">
      <c r="A1814" s="17" t="s">
        <v>8219</v>
      </c>
      <c r="B1814" s="17">
        <v>18</v>
      </c>
    </row>
    <row r="1815" spans="1:2" x14ac:dyDescent="0.25">
      <c r="A1815" s="17" t="s">
        <v>8219</v>
      </c>
      <c r="B1815" s="17">
        <v>21</v>
      </c>
    </row>
    <row r="1816" spans="1:2" x14ac:dyDescent="0.25">
      <c r="A1816" s="17" t="s">
        <v>8219</v>
      </c>
      <c r="B1816" s="17">
        <v>40</v>
      </c>
    </row>
    <row r="1817" spans="1:2" x14ac:dyDescent="0.25">
      <c r="A1817" s="17" t="s">
        <v>8219</v>
      </c>
      <c r="B1817" s="17">
        <v>78</v>
      </c>
    </row>
    <row r="1818" spans="1:2" x14ac:dyDescent="0.25">
      <c r="A1818" s="17" t="s">
        <v>8219</v>
      </c>
      <c r="B1818" s="17">
        <v>26</v>
      </c>
    </row>
    <row r="1819" spans="1:2" x14ac:dyDescent="0.25">
      <c r="A1819" s="17" t="s">
        <v>8219</v>
      </c>
      <c r="B1819" s="17">
        <v>14</v>
      </c>
    </row>
    <row r="1820" spans="1:2" x14ac:dyDescent="0.25">
      <c r="A1820" s="17" t="s">
        <v>8219</v>
      </c>
      <c r="B1820" s="17">
        <v>44</v>
      </c>
    </row>
    <row r="1821" spans="1:2" x14ac:dyDescent="0.25">
      <c r="A1821" s="17" t="s">
        <v>8219</v>
      </c>
      <c r="B1821" s="17">
        <v>9</v>
      </c>
    </row>
    <row r="1822" spans="1:2" x14ac:dyDescent="0.25">
      <c r="A1822" s="17" t="s">
        <v>8219</v>
      </c>
      <c r="B1822" s="17">
        <v>30</v>
      </c>
    </row>
    <row r="1823" spans="1:2" x14ac:dyDescent="0.25">
      <c r="A1823" s="17" t="s">
        <v>8219</v>
      </c>
      <c r="B1823" s="17">
        <v>45</v>
      </c>
    </row>
    <row r="1824" spans="1:2" x14ac:dyDescent="0.25">
      <c r="A1824" s="17" t="s">
        <v>8219</v>
      </c>
      <c r="B1824" s="17">
        <v>56</v>
      </c>
    </row>
    <row r="1825" spans="1:2" x14ac:dyDescent="0.25">
      <c r="A1825" s="17" t="s">
        <v>8219</v>
      </c>
      <c r="B1825" s="17">
        <v>46</v>
      </c>
    </row>
    <row r="1826" spans="1:2" x14ac:dyDescent="0.25">
      <c r="A1826" s="17" t="s">
        <v>8219</v>
      </c>
      <c r="B1826" s="17">
        <v>34</v>
      </c>
    </row>
    <row r="1827" spans="1:2" x14ac:dyDescent="0.25">
      <c r="A1827" s="17" t="s">
        <v>8219</v>
      </c>
      <c r="B1827" s="17">
        <v>98</v>
      </c>
    </row>
    <row r="1828" spans="1:2" x14ac:dyDescent="0.25">
      <c r="A1828" s="17" t="s">
        <v>8219</v>
      </c>
      <c r="B1828" s="17">
        <v>46</v>
      </c>
    </row>
    <row r="1829" spans="1:2" x14ac:dyDescent="0.25">
      <c r="A1829" s="17" t="s">
        <v>8219</v>
      </c>
      <c r="B1829" s="17">
        <v>10</v>
      </c>
    </row>
    <row r="1830" spans="1:2" x14ac:dyDescent="0.25">
      <c r="A1830" s="17" t="s">
        <v>8219</v>
      </c>
      <c r="B1830" s="17">
        <v>76</v>
      </c>
    </row>
    <row r="1831" spans="1:2" x14ac:dyDescent="0.25">
      <c r="A1831" s="17" t="s">
        <v>8219</v>
      </c>
      <c r="B1831" s="17">
        <v>104</v>
      </c>
    </row>
    <row r="1832" spans="1:2" x14ac:dyDescent="0.25">
      <c r="A1832" s="17" t="s">
        <v>8219</v>
      </c>
      <c r="B1832" s="17">
        <v>87</v>
      </c>
    </row>
    <row r="1833" spans="1:2" x14ac:dyDescent="0.25">
      <c r="A1833" s="17" t="s">
        <v>8219</v>
      </c>
      <c r="B1833" s="17">
        <v>29</v>
      </c>
    </row>
    <row r="1834" spans="1:2" x14ac:dyDescent="0.25">
      <c r="A1834" s="17" t="s">
        <v>8219</v>
      </c>
      <c r="B1834" s="17">
        <v>51</v>
      </c>
    </row>
    <row r="1835" spans="1:2" x14ac:dyDescent="0.25">
      <c r="A1835" s="17" t="s">
        <v>8219</v>
      </c>
      <c r="B1835" s="17">
        <v>12</v>
      </c>
    </row>
    <row r="1836" spans="1:2" x14ac:dyDescent="0.25">
      <c r="A1836" s="17" t="s">
        <v>8219</v>
      </c>
      <c r="B1836" s="17">
        <v>72</v>
      </c>
    </row>
    <row r="1837" spans="1:2" x14ac:dyDescent="0.25">
      <c r="A1837" s="17" t="s">
        <v>8219</v>
      </c>
      <c r="B1837" s="17">
        <v>21</v>
      </c>
    </row>
    <row r="1838" spans="1:2" x14ac:dyDescent="0.25">
      <c r="A1838" s="17" t="s">
        <v>8219</v>
      </c>
      <c r="B1838" s="17">
        <v>42</v>
      </c>
    </row>
    <row r="1839" spans="1:2" x14ac:dyDescent="0.25">
      <c r="A1839" s="17" t="s">
        <v>8219</v>
      </c>
      <c r="B1839" s="17">
        <v>71</v>
      </c>
    </row>
    <row r="1840" spans="1:2" x14ac:dyDescent="0.25">
      <c r="A1840" s="17" t="s">
        <v>8219</v>
      </c>
      <c r="B1840" s="17">
        <v>168</v>
      </c>
    </row>
    <row r="1841" spans="1:2" x14ac:dyDescent="0.25">
      <c r="A1841" s="17" t="s">
        <v>8219</v>
      </c>
      <c r="B1841" s="17">
        <v>19</v>
      </c>
    </row>
    <row r="1842" spans="1:2" x14ac:dyDescent="0.25">
      <c r="A1842" s="17" t="s">
        <v>8219</v>
      </c>
      <c r="B1842" s="17">
        <v>37</v>
      </c>
    </row>
    <row r="1843" spans="1:2" x14ac:dyDescent="0.25">
      <c r="A1843" s="17" t="s">
        <v>8219</v>
      </c>
      <c r="B1843" s="17">
        <v>36</v>
      </c>
    </row>
    <row r="1844" spans="1:2" x14ac:dyDescent="0.25">
      <c r="A1844" s="17" t="s">
        <v>8219</v>
      </c>
      <c r="B1844" s="17">
        <v>14</v>
      </c>
    </row>
    <row r="1845" spans="1:2" x14ac:dyDescent="0.25">
      <c r="A1845" s="17" t="s">
        <v>8219</v>
      </c>
      <c r="B1845" s="17">
        <v>18</v>
      </c>
    </row>
    <row r="1846" spans="1:2" x14ac:dyDescent="0.25">
      <c r="A1846" s="17" t="s">
        <v>8219</v>
      </c>
      <c r="B1846" s="17">
        <v>82</v>
      </c>
    </row>
    <row r="1847" spans="1:2" x14ac:dyDescent="0.25">
      <c r="A1847" s="17" t="s">
        <v>8219</v>
      </c>
      <c r="B1847" s="17">
        <v>43</v>
      </c>
    </row>
    <row r="1848" spans="1:2" x14ac:dyDescent="0.25">
      <c r="A1848" s="17" t="s">
        <v>8219</v>
      </c>
      <c r="B1848" s="17">
        <v>8</v>
      </c>
    </row>
    <row r="1849" spans="1:2" x14ac:dyDescent="0.25">
      <c r="A1849" s="17" t="s">
        <v>8219</v>
      </c>
      <c r="B1849" s="17">
        <v>45</v>
      </c>
    </row>
    <row r="1850" spans="1:2" x14ac:dyDescent="0.25">
      <c r="A1850" s="17" t="s">
        <v>8219</v>
      </c>
      <c r="B1850" s="17">
        <v>20</v>
      </c>
    </row>
    <row r="1851" spans="1:2" x14ac:dyDescent="0.25">
      <c r="A1851" s="17" t="s">
        <v>8219</v>
      </c>
      <c r="B1851" s="17">
        <v>31</v>
      </c>
    </row>
    <row r="1852" spans="1:2" x14ac:dyDescent="0.25">
      <c r="A1852" s="17" t="s">
        <v>8219</v>
      </c>
      <c r="B1852" s="17">
        <v>25</v>
      </c>
    </row>
    <row r="1853" spans="1:2" x14ac:dyDescent="0.25">
      <c r="A1853" s="17" t="s">
        <v>8219</v>
      </c>
      <c r="B1853" s="17">
        <v>14</v>
      </c>
    </row>
    <row r="1854" spans="1:2" x14ac:dyDescent="0.25">
      <c r="A1854" s="17" t="s">
        <v>8219</v>
      </c>
      <c r="B1854" s="17">
        <v>45</v>
      </c>
    </row>
    <row r="1855" spans="1:2" x14ac:dyDescent="0.25">
      <c r="A1855" s="17" t="s">
        <v>8219</v>
      </c>
      <c r="B1855" s="17">
        <v>20</v>
      </c>
    </row>
    <row r="1856" spans="1:2" x14ac:dyDescent="0.25">
      <c r="A1856" s="17" t="s">
        <v>8219</v>
      </c>
      <c r="B1856" s="17">
        <v>39</v>
      </c>
    </row>
    <row r="1857" spans="1:2" x14ac:dyDescent="0.25">
      <c r="A1857" s="17" t="s">
        <v>8219</v>
      </c>
      <c r="B1857" s="17">
        <v>16</v>
      </c>
    </row>
    <row r="1858" spans="1:2" x14ac:dyDescent="0.25">
      <c r="A1858" s="17" t="s">
        <v>8219</v>
      </c>
      <c r="B1858" s="17">
        <v>37</v>
      </c>
    </row>
    <row r="1859" spans="1:2" x14ac:dyDescent="0.25">
      <c r="A1859" s="17" t="s">
        <v>8219</v>
      </c>
      <c r="B1859" s="17">
        <v>14</v>
      </c>
    </row>
    <row r="1860" spans="1:2" x14ac:dyDescent="0.25">
      <c r="A1860" s="17" t="s">
        <v>8219</v>
      </c>
      <c r="B1860" s="17">
        <v>21</v>
      </c>
    </row>
    <row r="1861" spans="1:2" x14ac:dyDescent="0.25">
      <c r="A1861" s="17" t="s">
        <v>8219</v>
      </c>
      <c r="B1861" s="17">
        <v>69</v>
      </c>
    </row>
    <row r="1862" spans="1:2" x14ac:dyDescent="0.25">
      <c r="A1862" s="17" t="s">
        <v>8219</v>
      </c>
      <c r="B1862" s="17">
        <v>16</v>
      </c>
    </row>
    <row r="1863" spans="1:2" x14ac:dyDescent="0.25">
      <c r="A1863" s="17" t="s">
        <v>8219</v>
      </c>
      <c r="B1863" s="17">
        <v>55</v>
      </c>
    </row>
    <row r="1864" spans="1:2" x14ac:dyDescent="0.25">
      <c r="A1864" s="17" t="s">
        <v>8219</v>
      </c>
      <c r="B1864" s="17">
        <v>27</v>
      </c>
    </row>
    <row r="1865" spans="1:2" x14ac:dyDescent="0.25">
      <c r="A1865" s="17" t="s">
        <v>8219</v>
      </c>
      <c r="B1865" s="17">
        <v>36</v>
      </c>
    </row>
    <row r="1866" spans="1:2" x14ac:dyDescent="0.25">
      <c r="A1866" s="17" t="s">
        <v>8219</v>
      </c>
      <c r="B1866" s="17">
        <v>19</v>
      </c>
    </row>
    <row r="1867" spans="1:2" x14ac:dyDescent="0.25">
      <c r="A1867" s="17" t="s">
        <v>8219</v>
      </c>
      <c r="B1867" s="17">
        <v>12</v>
      </c>
    </row>
    <row r="1868" spans="1:2" x14ac:dyDescent="0.25">
      <c r="A1868" s="17" t="s">
        <v>8219</v>
      </c>
      <c r="B1868" s="17">
        <v>17</v>
      </c>
    </row>
    <row r="1869" spans="1:2" x14ac:dyDescent="0.25">
      <c r="A1869" s="17" t="s">
        <v>8219</v>
      </c>
      <c r="B1869" s="17">
        <v>114</v>
      </c>
    </row>
    <row r="1870" spans="1:2" x14ac:dyDescent="0.25">
      <c r="A1870" s="17" t="s">
        <v>8219</v>
      </c>
      <c r="B1870" s="17">
        <v>93</v>
      </c>
    </row>
    <row r="1871" spans="1:2" x14ac:dyDescent="0.25">
      <c r="A1871" s="17" t="s">
        <v>8219</v>
      </c>
      <c r="B1871" s="17">
        <v>36</v>
      </c>
    </row>
    <row r="1872" spans="1:2" x14ac:dyDescent="0.25">
      <c r="A1872" s="17" t="s">
        <v>8219</v>
      </c>
      <c r="B1872" s="17">
        <v>61</v>
      </c>
    </row>
    <row r="1873" spans="1:2" x14ac:dyDescent="0.25">
      <c r="A1873" s="17" t="s">
        <v>8219</v>
      </c>
      <c r="B1873" s="17">
        <v>47</v>
      </c>
    </row>
    <row r="1874" spans="1:2" x14ac:dyDescent="0.25">
      <c r="A1874" s="17" t="s">
        <v>8219</v>
      </c>
      <c r="B1874" s="17">
        <v>17</v>
      </c>
    </row>
    <row r="1875" spans="1:2" x14ac:dyDescent="0.25">
      <c r="A1875" s="17" t="s">
        <v>8219</v>
      </c>
      <c r="B1875" s="17">
        <v>63</v>
      </c>
    </row>
    <row r="1876" spans="1:2" x14ac:dyDescent="0.25">
      <c r="A1876" s="17" t="s">
        <v>8219</v>
      </c>
      <c r="B1876" s="17">
        <v>9</v>
      </c>
    </row>
    <row r="1877" spans="1:2" x14ac:dyDescent="0.25">
      <c r="A1877" s="17" t="s">
        <v>8219</v>
      </c>
      <c r="B1877" s="17">
        <v>30</v>
      </c>
    </row>
    <row r="1878" spans="1:2" x14ac:dyDescent="0.25">
      <c r="A1878" s="17" t="s">
        <v>8219</v>
      </c>
      <c r="B1878" s="17">
        <v>23</v>
      </c>
    </row>
    <row r="1879" spans="1:2" x14ac:dyDescent="0.25">
      <c r="A1879" s="17" t="s">
        <v>8219</v>
      </c>
      <c r="B1879" s="17">
        <v>33</v>
      </c>
    </row>
    <row r="1880" spans="1:2" x14ac:dyDescent="0.25">
      <c r="A1880" s="17" t="s">
        <v>8219</v>
      </c>
      <c r="B1880" s="17">
        <v>39</v>
      </c>
    </row>
    <row r="1881" spans="1:2" x14ac:dyDescent="0.25">
      <c r="A1881" s="17" t="s">
        <v>8219</v>
      </c>
      <c r="B1881" s="17">
        <v>17</v>
      </c>
    </row>
    <row r="1882" spans="1:2" x14ac:dyDescent="0.25">
      <c r="A1882" s="17" t="s">
        <v>8219</v>
      </c>
      <c r="B1882" s="17">
        <v>6</v>
      </c>
    </row>
    <row r="1883" spans="1:2" x14ac:dyDescent="0.25">
      <c r="A1883" s="17" t="s">
        <v>8219</v>
      </c>
      <c r="B1883" s="17">
        <v>39</v>
      </c>
    </row>
    <row r="1884" spans="1:2" x14ac:dyDescent="0.25">
      <c r="A1884" s="17" t="s">
        <v>8219</v>
      </c>
      <c r="B1884" s="17">
        <v>57</v>
      </c>
    </row>
    <row r="1885" spans="1:2" x14ac:dyDescent="0.25">
      <c r="A1885" s="17" t="s">
        <v>8219</v>
      </c>
      <c r="B1885" s="17">
        <v>56</v>
      </c>
    </row>
    <row r="1886" spans="1:2" x14ac:dyDescent="0.25">
      <c r="A1886" s="17" t="s">
        <v>8219</v>
      </c>
      <c r="B1886" s="17">
        <v>13</v>
      </c>
    </row>
    <row r="1887" spans="1:2" x14ac:dyDescent="0.25">
      <c r="A1887" s="17" t="s">
        <v>8219</v>
      </c>
      <c r="B1887" s="17">
        <v>95</v>
      </c>
    </row>
    <row r="1888" spans="1:2" x14ac:dyDescent="0.25">
      <c r="A1888" s="17" t="s">
        <v>8219</v>
      </c>
      <c r="B1888" s="17">
        <v>80</v>
      </c>
    </row>
    <row r="1889" spans="1:2" x14ac:dyDescent="0.25">
      <c r="A1889" s="17" t="s">
        <v>8219</v>
      </c>
      <c r="B1889" s="17">
        <v>133</v>
      </c>
    </row>
    <row r="1890" spans="1:2" x14ac:dyDescent="0.25">
      <c r="A1890" s="17" t="s">
        <v>8219</v>
      </c>
      <c r="B1890" s="17">
        <v>44</v>
      </c>
    </row>
    <row r="1891" spans="1:2" x14ac:dyDescent="0.25">
      <c r="A1891" s="17" t="s">
        <v>8219</v>
      </c>
      <c r="B1891" s="17">
        <v>30</v>
      </c>
    </row>
    <row r="1892" spans="1:2" x14ac:dyDescent="0.25">
      <c r="A1892" s="17" t="s">
        <v>8219</v>
      </c>
      <c r="B1892" s="17">
        <v>56</v>
      </c>
    </row>
    <row r="1893" spans="1:2" x14ac:dyDescent="0.25">
      <c r="A1893" s="17" t="s">
        <v>8219</v>
      </c>
      <c r="B1893" s="17">
        <v>66</v>
      </c>
    </row>
    <row r="1894" spans="1:2" x14ac:dyDescent="0.25">
      <c r="A1894" s="17" t="s">
        <v>8219</v>
      </c>
      <c r="B1894" s="17">
        <v>29</v>
      </c>
    </row>
    <row r="1895" spans="1:2" x14ac:dyDescent="0.25">
      <c r="A1895" s="17" t="s">
        <v>8219</v>
      </c>
      <c r="B1895" s="17">
        <v>72</v>
      </c>
    </row>
    <row r="1896" spans="1:2" x14ac:dyDescent="0.25">
      <c r="A1896" s="17" t="s">
        <v>8219</v>
      </c>
      <c r="B1896" s="17">
        <v>27</v>
      </c>
    </row>
    <row r="1897" spans="1:2" x14ac:dyDescent="0.25">
      <c r="A1897" s="17" t="s">
        <v>8219</v>
      </c>
      <c r="B1897" s="17">
        <v>10</v>
      </c>
    </row>
    <row r="1898" spans="1:2" x14ac:dyDescent="0.25">
      <c r="A1898" s="17" t="s">
        <v>8219</v>
      </c>
      <c r="B1898" s="17">
        <v>35</v>
      </c>
    </row>
    <row r="1899" spans="1:2" x14ac:dyDescent="0.25">
      <c r="A1899" s="17" t="s">
        <v>8219</v>
      </c>
      <c r="B1899" s="17">
        <v>29</v>
      </c>
    </row>
    <row r="1900" spans="1:2" x14ac:dyDescent="0.25">
      <c r="A1900" s="17" t="s">
        <v>8219</v>
      </c>
      <c r="B1900" s="17">
        <v>13</v>
      </c>
    </row>
    <row r="1901" spans="1:2" x14ac:dyDescent="0.25">
      <c r="A1901" s="17" t="s">
        <v>8219</v>
      </c>
      <c r="B1901" s="17">
        <v>72</v>
      </c>
    </row>
    <row r="1902" spans="1:2" x14ac:dyDescent="0.25">
      <c r="A1902" s="17" t="s">
        <v>8219</v>
      </c>
      <c r="B1902" s="17">
        <v>78</v>
      </c>
    </row>
    <row r="1903" spans="1:2" x14ac:dyDescent="0.25">
      <c r="A1903" s="17" t="s">
        <v>8219</v>
      </c>
      <c r="B1903" s="17">
        <v>49</v>
      </c>
    </row>
    <row r="1904" spans="1:2" x14ac:dyDescent="0.25">
      <c r="A1904" s="17" t="s">
        <v>8219</v>
      </c>
      <c r="B1904" s="17">
        <v>42</v>
      </c>
    </row>
    <row r="1905" spans="1:2" x14ac:dyDescent="0.25">
      <c r="A1905" s="17" t="s">
        <v>8219</v>
      </c>
      <c r="B1905" s="17">
        <v>35</v>
      </c>
    </row>
    <row r="1906" spans="1:2" x14ac:dyDescent="0.25">
      <c r="A1906" s="17" t="s">
        <v>8219</v>
      </c>
      <c r="B1906" s="17">
        <v>42</v>
      </c>
    </row>
    <row r="1907" spans="1:2" x14ac:dyDescent="0.25">
      <c r="A1907" s="17" t="s">
        <v>8219</v>
      </c>
      <c r="B1907" s="17">
        <v>42</v>
      </c>
    </row>
    <row r="1908" spans="1:2" x14ac:dyDescent="0.25">
      <c r="A1908" s="17" t="s">
        <v>8219</v>
      </c>
      <c r="B1908" s="17">
        <v>31</v>
      </c>
    </row>
    <row r="1909" spans="1:2" x14ac:dyDescent="0.25">
      <c r="A1909" s="17" t="s">
        <v>8219</v>
      </c>
      <c r="B1909" s="17">
        <v>38</v>
      </c>
    </row>
    <row r="1910" spans="1:2" x14ac:dyDescent="0.25">
      <c r="A1910" s="17" t="s">
        <v>8219</v>
      </c>
      <c r="B1910" s="17">
        <v>8</v>
      </c>
    </row>
    <row r="1911" spans="1:2" x14ac:dyDescent="0.25">
      <c r="A1911" s="17" t="s">
        <v>8219</v>
      </c>
      <c r="B1911" s="17">
        <v>39</v>
      </c>
    </row>
    <row r="1912" spans="1:2" x14ac:dyDescent="0.25">
      <c r="A1912" s="17" t="s">
        <v>8219</v>
      </c>
      <c r="B1912" s="17">
        <v>29</v>
      </c>
    </row>
    <row r="1913" spans="1:2" x14ac:dyDescent="0.25">
      <c r="A1913" s="17" t="s">
        <v>8219</v>
      </c>
      <c r="B1913" s="17">
        <v>72</v>
      </c>
    </row>
    <row r="1914" spans="1:2" x14ac:dyDescent="0.25">
      <c r="A1914" s="17" t="s">
        <v>8219</v>
      </c>
      <c r="B1914" s="17">
        <v>15</v>
      </c>
    </row>
    <row r="1915" spans="1:2" x14ac:dyDescent="0.25">
      <c r="A1915" s="17" t="s">
        <v>8219</v>
      </c>
      <c r="B1915" s="17">
        <v>33</v>
      </c>
    </row>
    <row r="1916" spans="1:2" x14ac:dyDescent="0.25">
      <c r="A1916" s="17" t="s">
        <v>8219</v>
      </c>
      <c r="B1916" s="17">
        <v>15</v>
      </c>
    </row>
    <row r="1917" spans="1:2" x14ac:dyDescent="0.25">
      <c r="A1917" s="17" t="s">
        <v>8219</v>
      </c>
      <c r="B1917" s="17">
        <v>19</v>
      </c>
    </row>
    <row r="1918" spans="1:2" x14ac:dyDescent="0.25">
      <c r="A1918" s="17" t="s">
        <v>8219</v>
      </c>
      <c r="B1918" s="17">
        <v>17</v>
      </c>
    </row>
    <row r="1919" spans="1:2" x14ac:dyDescent="0.25">
      <c r="A1919" s="17" t="s">
        <v>8219</v>
      </c>
      <c r="B1919" s="17">
        <v>44</v>
      </c>
    </row>
    <row r="1920" spans="1:2" x14ac:dyDescent="0.25">
      <c r="A1920" s="17" t="s">
        <v>8219</v>
      </c>
      <c r="B1920" s="17">
        <v>10</v>
      </c>
    </row>
    <row r="1921" spans="1:2" x14ac:dyDescent="0.25">
      <c r="A1921" s="17" t="s">
        <v>8219</v>
      </c>
      <c r="B1921" s="17">
        <v>46</v>
      </c>
    </row>
    <row r="1922" spans="1:2" x14ac:dyDescent="0.25">
      <c r="A1922" s="17" t="s">
        <v>8219</v>
      </c>
      <c r="B1922" s="17">
        <v>11</v>
      </c>
    </row>
    <row r="1923" spans="1:2" x14ac:dyDescent="0.25">
      <c r="A1923" s="17" t="s">
        <v>8219</v>
      </c>
      <c r="B1923" s="17">
        <v>13</v>
      </c>
    </row>
    <row r="1924" spans="1:2" x14ac:dyDescent="0.25">
      <c r="A1924" s="17" t="s">
        <v>8219</v>
      </c>
      <c r="B1924" s="17">
        <v>33</v>
      </c>
    </row>
    <row r="1925" spans="1:2" x14ac:dyDescent="0.25">
      <c r="A1925" s="17" t="s">
        <v>8219</v>
      </c>
      <c r="B1925" s="17">
        <v>28</v>
      </c>
    </row>
    <row r="1926" spans="1:2" x14ac:dyDescent="0.25">
      <c r="A1926" s="17" t="s">
        <v>8219</v>
      </c>
      <c r="B1926" s="17">
        <v>21</v>
      </c>
    </row>
    <row r="1927" spans="1:2" x14ac:dyDescent="0.25">
      <c r="A1927" s="17" t="s">
        <v>8219</v>
      </c>
      <c r="B1927" s="17">
        <v>13</v>
      </c>
    </row>
    <row r="1928" spans="1:2" x14ac:dyDescent="0.25">
      <c r="A1928" s="17" t="s">
        <v>8219</v>
      </c>
      <c r="B1928" s="17">
        <v>34</v>
      </c>
    </row>
    <row r="1929" spans="1:2" x14ac:dyDescent="0.25">
      <c r="A1929" s="17" t="s">
        <v>8219</v>
      </c>
      <c r="B1929" s="17">
        <v>80</v>
      </c>
    </row>
    <row r="1930" spans="1:2" x14ac:dyDescent="0.25">
      <c r="A1930" s="17" t="s">
        <v>8219</v>
      </c>
      <c r="B1930" s="17">
        <v>74</v>
      </c>
    </row>
    <row r="1931" spans="1:2" x14ac:dyDescent="0.25">
      <c r="A1931" s="17" t="s">
        <v>8219</v>
      </c>
      <c r="B1931" s="17">
        <v>7</v>
      </c>
    </row>
    <row r="1932" spans="1:2" x14ac:dyDescent="0.25">
      <c r="A1932" s="17" t="s">
        <v>8219</v>
      </c>
      <c r="B1932" s="17">
        <v>34</v>
      </c>
    </row>
    <row r="1933" spans="1:2" x14ac:dyDescent="0.25">
      <c r="A1933" s="17" t="s">
        <v>8219</v>
      </c>
      <c r="B1933" s="17">
        <v>86</v>
      </c>
    </row>
    <row r="1934" spans="1:2" x14ac:dyDescent="0.25">
      <c r="A1934" s="17" t="s">
        <v>8219</v>
      </c>
      <c r="B1934" s="17">
        <v>37</v>
      </c>
    </row>
    <row r="1935" spans="1:2" x14ac:dyDescent="0.25">
      <c r="A1935" s="17" t="s">
        <v>8219</v>
      </c>
      <c r="B1935" s="17">
        <v>18</v>
      </c>
    </row>
    <row r="1936" spans="1:2" x14ac:dyDescent="0.25">
      <c r="A1936" s="17" t="s">
        <v>8219</v>
      </c>
      <c r="B1936" s="17">
        <v>22</v>
      </c>
    </row>
    <row r="1937" spans="1:2" x14ac:dyDescent="0.25">
      <c r="A1937" s="17" t="s">
        <v>8219</v>
      </c>
      <c r="B1937" s="17">
        <v>26</v>
      </c>
    </row>
    <row r="1938" spans="1:2" x14ac:dyDescent="0.25">
      <c r="A1938" s="17" t="s">
        <v>8219</v>
      </c>
      <c r="B1938" s="17">
        <v>27</v>
      </c>
    </row>
    <row r="1939" spans="1:2" x14ac:dyDescent="0.25">
      <c r="A1939" s="17" t="s">
        <v>8219</v>
      </c>
      <c r="B1939" s="17">
        <v>8</v>
      </c>
    </row>
    <row r="1940" spans="1:2" x14ac:dyDescent="0.25">
      <c r="A1940" s="17" t="s">
        <v>8219</v>
      </c>
      <c r="B1940" s="17">
        <v>204</v>
      </c>
    </row>
    <row r="1941" spans="1:2" x14ac:dyDescent="0.25">
      <c r="A1941" s="17" t="s">
        <v>8219</v>
      </c>
      <c r="B1941" s="17">
        <v>46</v>
      </c>
    </row>
    <row r="1942" spans="1:2" x14ac:dyDescent="0.25">
      <c r="A1942" s="17" t="s">
        <v>8219</v>
      </c>
      <c r="B1942" s="17">
        <v>17</v>
      </c>
    </row>
    <row r="1943" spans="1:2" x14ac:dyDescent="0.25">
      <c r="A1943" s="17" t="s">
        <v>8219</v>
      </c>
      <c r="B1943" s="17">
        <v>28</v>
      </c>
    </row>
    <row r="1944" spans="1:2" x14ac:dyDescent="0.25">
      <c r="A1944" s="17" t="s">
        <v>8219</v>
      </c>
      <c r="B1944" s="17">
        <v>83</v>
      </c>
    </row>
    <row r="1945" spans="1:2" x14ac:dyDescent="0.25">
      <c r="A1945" s="17" t="s">
        <v>8219</v>
      </c>
      <c r="B1945" s="17">
        <v>13</v>
      </c>
    </row>
    <row r="1946" spans="1:2" x14ac:dyDescent="0.25">
      <c r="A1946" s="17" t="s">
        <v>8219</v>
      </c>
      <c r="B1946" s="17">
        <v>8</v>
      </c>
    </row>
    <row r="1947" spans="1:2" x14ac:dyDescent="0.25">
      <c r="A1947" s="17" t="s">
        <v>8219</v>
      </c>
      <c r="B1947" s="17">
        <v>32</v>
      </c>
    </row>
    <row r="1948" spans="1:2" x14ac:dyDescent="0.25">
      <c r="A1948" s="17" t="s">
        <v>8219</v>
      </c>
      <c r="B1948" s="17">
        <v>85</v>
      </c>
    </row>
    <row r="1949" spans="1:2" x14ac:dyDescent="0.25">
      <c r="A1949" s="17" t="s">
        <v>8219</v>
      </c>
      <c r="B1949" s="17">
        <v>29</v>
      </c>
    </row>
    <row r="1950" spans="1:2" x14ac:dyDescent="0.25">
      <c r="A1950" s="17" t="s">
        <v>8219</v>
      </c>
      <c r="B1950" s="17">
        <v>24</v>
      </c>
    </row>
    <row r="1951" spans="1:2" x14ac:dyDescent="0.25">
      <c r="A1951" s="17" t="s">
        <v>8219</v>
      </c>
      <c r="B1951" s="17">
        <v>8</v>
      </c>
    </row>
    <row r="1952" spans="1:2" x14ac:dyDescent="0.25">
      <c r="A1952" s="17" t="s">
        <v>8219</v>
      </c>
      <c r="B1952" s="17">
        <v>19</v>
      </c>
    </row>
    <row r="1953" spans="1:2" x14ac:dyDescent="0.25">
      <c r="A1953" s="17" t="s">
        <v>8219</v>
      </c>
      <c r="B1953" s="17">
        <v>336</v>
      </c>
    </row>
    <row r="1954" spans="1:2" x14ac:dyDescent="0.25">
      <c r="A1954" s="17" t="s">
        <v>8219</v>
      </c>
      <c r="B1954" s="17">
        <v>13</v>
      </c>
    </row>
    <row r="1955" spans="1:2" x14ac:dyDescent="0.25">
      <c r="A1955" s="17" t="s">
        <v>8219</v>
      </c>
      <c r="B1955" s="17">
        <v>42</v>
      </c>
    </row>
    <row r="1956" spans="1:2" x14ac:dyDescent="0.25">
      <c r="A1956" s="17" t="s">
        <v>8219</v>
      </c>
      <c r="B1956" s="17">
        <v>64</v>
      </c>
    </row>
    <row r="1957" spans="1:2" x14ac:dyDescent="0.25">
      <c r="A1957" s="17" t="s">
        <v>8219</v>
      </c>
      <c r="B1957" s="17">
        <v>25</v>
      </c>
    </row>
    <row r="1958" spans="1:2" x14ac:dyDescent="0.25">
      <c r="A1958" s="17" t="s">
        <v>8219</v>
      </c>
      <c r="B1958" s="17">
        <v>20</v>
      </c>
    </row>
    <row r="1959" spans="1:2" x14ac:dyDescent="0.25">
      <c r="A1959" s="17" t="s">
        <v>8219</v>
      </c>
      <c r="B1959" s="17">
        <v>104</v>
      </c>
    </row>
    <row r="1960" spans="1:2" x14ac:dyDescent="0.25">
      <c r="A1960" s="17" t="s">
        <v>8219</v>
      </c>
      <c r="B1960" s="17">
        <v>53</v>
      </c>
    </row>
    <row r="1961" spans="1:2" x14ac:dyDescent="0.25">
      <c r="A1961" s="17" t="s">
        <v>8219</v>
      </c>
      <c r="B1961" s="17">
        <v>14</v>
      </c>
    </row>
    <row r="1962" spans="1:2" x14ac:dyDescent="0.25">
      <c r="A1962" s="17" t="s">
        <v>8219</v>
      </c>
      <c r="B1962" s="17">
        <v>20</v>
      </c>
    </row>
    <row r="1963" spans="1:2" x14ac:dyDescent="0.25">
      <c r="A1963" s="17" t="s">
        <v>8219</v>
      </c>
      <c r="B1963" s="17">
        <v>558</v>
      </c>
    </row>
    <row r="1964" spans="1:2" x14ac:dyDescent="0.25">
      <c r="A1964" s="17" t="s">
        <v>8219</v>
      </c>
      <c r="B1964" s="17">
        <v>22</v>
      </c>
    </row>
    <row r="1965" spans="1:2" x14ac:dyDescent="0.25">
      <c r="A1965" s="17" t="s">
        <v>8219</v>
      </c>
      <c r="B1965" s="17">
        <v>24</v>
      </c>
    </row>
    <row r="1966" spans="1:2" x14ac:dyDescent="0.25">
      <c r="A1966" s="17" t="s">
        <v>8219</v>
      </c>
      <c r="B1966" s="17">
        <v>74</v>
      </c>
    </row>
    <row r="1967" spans="1:2" x14ac:dyDescent="0.25">
      <c r="A1967" s="17" t="s">
        <v>8219</v>
      </c>
      <c r="B1967" s="17">
        <v>54</v>
      </c>
    </row>
    <row r="1968" spans="1:2" x14ac:dyDescent="0.25">
      <c r="A1968" s="17" t="s">
        <v>8219</v>
      </c>
      <c r="B1968" s="17">
        <v>31</v>
      </c>
    </row>
    <row r="1969" spans="1:2" x14ac:dyDescent="0.25">
      <c r="A1969" s="17" t="s">
        <v>8219</v>
      </c>
      <c r="B1969" s="17">
        <v>25</v>
      </c>
    </row>
    <row r="1970" spans="1:2" x14ac:dyDescent="0.25">
      <c r="A1970" s="17" t="s">
        <v>8219</v>
      </c>
      <c r="B1970" s="17">
        <v>17</v>
      </c>
    </row>
    <row r="1971" spans="1:2" x14ac:dyDescent="0.25">
      <c r="A1971" s="17" t="s">
        <v>8219</v>
      </c>
      <c r="B1971" s="17">
        <v>12</v>
      </c>
    </row>
    <row r="1972" spans="1:2" x14ac:dyDescent="0.25">
      <c r="A1972" s="17" t="s">
        <v>8219</v>
      </c>
      <c r="B1972" s="17">
        <v>38</v>
      </c>
    </row>
    <row r="1973" spans="1:2" x14ac:dyDescent="0.25">
      <c r="A1973" s="17" t="s">
        <v>8219</v>
      </c>
      <c r="B1973" s="17">
        <v>41</v>
      </c>
    </row>
    <row r="1974" spans="1:2" x14ac:dyDescent="0.25">
      <c r="A1974" s="17" t="s">
        <v>8219</v>
      </c>
      <c r="B1974" s="17">
        <v>19</v>
      </c>
    </row>
    <row r="1975" spans="1:2" x14ac:dyDescent="0.25">
      <c r="A1975" s="17" t="s">
        <v>8219</v>
      </c>
      <c r="B1975" s="17">
        <v>41</v>
      </c>
    </row>
    <row r="1976" spans="1:2" x14ac:dyDescent="0.25">
      <c r="A1976" s="17" t="s">
        <v>8219</v>
      </c>
      <c r="B1976" s="17">
        <v>26</v>
      </c>
    </row>
    <row r="1977" spans="1:2" x14ac:dyDescent="0.25">
      <c r="A1977" s="17" t="s">
        <v>8219</v>
      </c>
      <c r="B1977" s="17">
        <v>25</v>
      </c>
    </row>
    <row r="1978" spans="1:2" x14ac:dyDescent="0.25">
      <c r="A1978" s="17" t="s">
        <v>8219</v>
      </c>
      <c r="B1978" s="17">
        <v>9</v>
      </c>
    </row>
    <row r="1979" spans="1:2" x14ac:dyDescent="0.25">
      <c r="A1979" s="17" t="s">
        <v>8219</v>
      </c>
      <c r="B1979" s="17">
        <v>78</v>
      </c>
    </row>
    <row r="1980" spans="1:2" x14ac:dyDescent="0.25">
      <c r="A1980" s="17" t="s">
        <v>8219</v>
      </c>
      <c r="B1980" s="17">
        <v>45</v>
      </c>
    </row>
    <row r="1981" spans="1:2" x14ac:dyDescent="0.25">
      <c r="A1981" s="17" t="s">
        <v>8219</v>
      </c>
      <c r="B1981" s="17">
        <v>102</v>
      </c>
    </row>
    <row r="1982" spans="1:2" x14ac:dyDescent="0.25">
      <c r="A1982" s="17" t="s">
        <v>8219</v>
      </c>
      <c r="B1982" s="17">
        <v>5</v>
      </c>
    </row>
    <row r="1983" spans="1:2" x14ac:dyDescent="0.25">
      <c r="A1983" s="17" t="s">
        <v>8219</v>
      </c>
      <c r="B1983" s="17">
        <v>27</v>
      </c>
    </row>
    <row r="1984" spans="1:2" x14ac:dyDescent="0.25">
      <c r="A1984" s="17" t="s">
        <v>8219</v>
      </c>
      <c r="B1984" s="17">
        <v>37</v>
      </c>
    </row>
    <row r="1985" spans="1:2" x14ac:dyDescent="0.25">
      <c r="A1985" s="17" t="s">
        <v>8219</v>
      </c>
      <c r="B1985" s="17">
        <v>14</v>
      </c>
    </row>
    <row r="1986" spans="1:2" x14ac:dyDescent="0.25">
      <c r="A1986" s="17" t="s">
        <v>8219</v>
      </c>
      <c r="B1986" s="17">
        <v>27</v>
      </c>
    </row>
    <row r="1987" spans="1:2" x14ac:dyDescent="0.25">
      <c r="A1987" s="17" t="s">
        <v>8219</v>
      </c>
      <c r="B1987" s="17">
        <v>45</v>
      </c>
    </row>
    <row r="1988" spans="1:2" x14ac:dyDescent="0.25">
      <c r="A1988" s="17" t="s">
        <v>8219</v>
      </c>
      <c r="B1988" s="17">
        <v>49</v>
      </c>
    </row>
    <row r="1989" spans="1:2" x14ac:dyDescent="0.25">
      <c r="A1989" s="17" t="s">
        <v>8219</v>
      </c>
      <c r="B1989" s="17">
        <v>24</v>
      </c>
    </row>
    <row r="1990" spans="1:2" x14ac:dyDescent="0.25">
      <c r="A1990" s="17" t="s">
        <v>8219</v>
      </c>
      <c r="B1990" s="17">
        <v>112</v>
      </c>
    </row>
    <row r="1991" spans="1:2" x14ac:dyDescent="0.25">
      <c r="A1991" s="17" t="s">
        <v>8219</v>
      </c>
      <c r="B1991" s="17">
        <v>23</v>
      </c>
    </row>
    <row r="1992" spans="1:2" x14ac:dyDescent="0.25">
      <c r="A1992" s="17" t="s">
        <v>8219</v>
      </c>
      <c r="B1992" s="17">
        <v>54</v>
      </c>
    </row>
    <row r="1993" spans="1:2" x14ac:dyDescent="0.25">
      <c r="A1993" s="17" t="s">
        <v>8219</v>
      </c>
      <c r="B1993" s="17">
        <v>28</v>
      </c>
    </row>
    <row r="1994" spans="1:2" x14ac:dyDescent="0.25">
      <c r="A1994" s="17" t="s">
        <v>8219</v>
      </c>
      <c r="B1994" s="17">
        <v>11</v>
      </c>
    </row>
    <row r="1995" spans="1:2" x14ac:dyDescent="0.25">
      <c r="A1995" s="17" t="s">
        <v>8219</v>
      </c>
      <c r="B1995" s="17">
        <v>62</v>
      </c>
    </row>
    <row r="1996" spans="1:2" x14ac:dyDescent="0.25">
      <c r="A1996" s="17" t="s">
        <v>8219</v>
      </c>
      <c r="B1996" s="17">
        <v>73</v>
      </c>
    </row>
    <row r="1997" spans="1:2" x14ac:dyDescent="0.25">
      <c r="A1997" s="17" t="s">
        <v>8219</v>
      </c>
      <c r="B1997" s="17">
        <v>18</v>
      </c>
    </row>
    <row r="1998" spans="1:2" x14ac:dyDescent="0.25">
      <c r="A1998" s="17" t="s">
        <v>8219</v>
      </c>
      <c r="B1998" s="17">
        <v>35</v>
      </c>
    </row>
    <row r="1999" spans="1:2" x14ac:dyDescent="0.25">
      <c r="A1999" s="17" t="s">
        <v>8219</v>
      </c>
      <c r="B1999" s="17">
        <v>43</v>
      </c>
    </row>
    <row r="2000" spans="1:2" x14ac:dyDescent="0.25">
      <c r="A2000" s="17" t="s">
        <v>8219</v>
      </c>
      <c r="B2000" s="17">
        <v>36</v>
      </c>
    </row>
    <row r="2001" spans="1:2" x14ac:dyDescent="0.25">
      <c r="A2001" s="17" t="s">
        <v>8219</v>
      </c>
      <c r="B2001" s="17">
        <v>62</v>
      </c>
    </row>
    <row r="2002" spans="1:2" x14ac:dyDescent="0.25">
      <c r="A2002" s="17" t="s">
        <v>8219</v>
      </c>
      <c r="B2002" s="17">
        <v>15</v>
      </c>
    </row>
    <row r="2003" spans="1:2" x14ac:dyDescent="0.25">
      <c r="A2003" s="17" t="s">
        <v>8219</v>
      </c>
      <c r="B2003" s="17">
        <v>33</v>
      </c>
    </row>
    <row r="2004" spans="1:2" x14ac:dyDescent="0.25">
      <c r="A2004" s="17" t="s">
        <v>8219</v>
      </c>
      <c r="B2004" s="17">
        <v>27</v>
      </c>
    </row>
    <row r="2005" spans="1:2" x14ac:dyDescent="0.25">
      <c r="A2005" s="17" t="s">
        <v>8219</v>
      </c>
      <c r="B2005" s="17">
        <v>17</v>
      </c>
    </row>
    <row r="2006" spans="1:2" x14ac:dyDescent="0.25">
      <c r="A2006" s="17" t="s">
        <v>8219</v>
      </c>
      <c r="B2006" s="17">
        <v>4</v>
      </c>
    </row>
    <row r="2007" spans="1:2" x14ac:dyDescent="0.25">
      <c r="A2007" s="17" t="s">
        <v>8219</v>
      </c>
      <c r="B2007" s="17">
        <v>53</v>
      </c>
    </row>
    <row r="2008" spans="1:2" x14ac:dyDescent="0.25">
      <c r="A2008" s="17" t="s">
        <v>8219</v>
      </c>
      <c r="B2008" s="17">
        <v>49</v>
      </c>
    </row>
    <row r="2009" spans="1:2" x14ac:dyDescent="0.25">
      <c r="A2009" s="17" t="s">
        <v>8219</v>
      </c>
      <c r="B2009" s="17">
        <v>57</v>
      </c>
    </row>
    <row r="2010" spans="1:2" x14ac:dyDescent="0.25">
      <c r="A2010" s="17" t="s">
        <v>8219</v>
      </c>
      <c r="B2010" s="17">
        <v>69</v>
      </c>
    </row>
    <row r="2011" spans="1:2" x14ac:dyDescent="0.25">
      <c r="A2011" s="17" t="s">
        <v>8219</v>
      </c>
      <c r="B2011" s="17">
        <v>15</v>
      </c>
    </row>
    <row r="2012" spans="1:2" x14ac:dyDescent="0.25">
      <c r="A2012" s="17" t="s">
        <v>8219</v>
      </c>
      <c r="B2012" s="17">
        <v>64</v>
      </c>
    </row>
    <row r="2013" spans="1:2" x14ac:dyDescent="0.25">
      <c r="A2013" s="17" t="s">
        <v>8219</v>
      </c>
      <c r="B2013" s="17">
        <v>20</v>
      </c>
    </row>
    <row r="2014" spans="1:2" x14ac:dyDescent="0.25">
      <c r="A2014" s="17" t="s">
        <v>8219</v>
      </c>
      <c r="B2014" s="17">
        <v>27</v>
      </c>
    </row>
    <row r="2015" spans="1:2" x14ac:dyDescent="0.25">
      <c r="A2015" s="17" t="s">
        <v>8219</v>
      </c>
      <c r="B2015" s="17">
        <v>21</v>
      </c>
    </row>
    <row r="2016" spans="1:2" x14ac:dyDescent="0.25">
      <c r="A2016" s="17" t="s">
        <v>8219</v>
      </c>
      <c r="B2016" s="17">
        <v>31</v>
      </c>
    </row>
    <row r="2017" spans="1:2" x14ac:dyDescent="0.25">
      <c r="A2017" s="17" t="s">
        <v>8219</v>
      </c>
      <c r="B2017" s="17">
        <v>51</v>
      </c>
    </row>
    <row r="2018" spans="1:2" x14ac:dyDescent="0.25">
      <c r="A2018" s="17" t="s">
        <v>8219</v>
      </c>
      <c r="B2018" s="17">
        <v>57</v>
      </c>
    </row>
    <row r="2019" spans="1:2" x14ac:dyDescent="0.25">
      <c r="A2019" s="17" t="s">
        <v>8219</v>
      </c>
      <c r="B2019" s="17">
        <v>20</v>
      </c>
    </row>
    <row r="2020" spans="1:2" x14ac:dyDescent="0.25">
      <c r="A2020" s="17" t="s">
        <v>8219</v>
      </c>
      <c r="B2020" s="17">
        <v>71</v>
      </c>
    </row>
    <row r="2021" spans="1:2" x14ac:dyDescent="0.25">
      <c r="A2021" s="17" t="s">
        <v>8219</v>
      </c>
      <c r="B2021" s="17">
        <v>72</v>
      </c>
    </row>
    <row r="2022" spans="1:2" x14ac:dyDescent="0.25">
      <c r="A2022" s="17" t="s">
        <v>8219</v>
      </c>
      <c r="B2022" s="17">
        <v>45</v>
      </c>
    </row>
    <row r="2023" spans="1:2" x14ac:dyDescent="0.25">
      <c r="A2023" s="17" t="s">
        <v>8219</v>
      </c>
      <c r="B2023" s="17">
        <v>51</v>
      </c>
    </row>
    <row r="2024" spans="1:2" x14ac:dyDescent="0.25">
      <c r="A2024" s="17" t="s">
        <v>8219</v>
      </c>
      <c r="B2024" s="17">
        <v>56</v>
      </c>
    </row>
    <row r="2025" spans="1:2" x14ac:dyDescent="0.25">
      <c r="A2025" s="17" t="s">
        <v>8219</v>
      </c>
      <c r="B2025" s="17">
        <v>17</v>
      </c>
    </row>
    <row r="2026" spans="1:2" x14ac:dyDescent="0.25">
      <c r="A2026" s="17" t="s">
        <v>8219</v>
      </c>
      <c r="B2026" s="17">
        <v>197</v>
      </c>
    </row>
    <row r="2027" spans="1:2" x14ac:dyDescent="0.25">
      <c r="A2027" s="17" t="s">
        <v>8219</v>
      </c>
      <c r="B2027" s="17">
        <v>70</v>
      </c>
    </row>
    <row r="2028" spans="1:2" x14ac:dyDescent="0.25">
      <c r="A2028" s="17" t="s">
        <v>8219</v>
      </c>
      <c r="B2028" s="17">
        <v>21</v>
      </c>
    </row>
    <row r="2029" spans="1:2" x14ac:dyDescent="0.25">
      <c r="A2029" s="17" t="s">
        <v>8219</v>
      </c>
      <c r="B2029" s="17">
        <v>34</v>
      </c>
    </row>
    <row r="2030" spans="1:2" x14ac:dyDescent="0.25">
      <c r="A2030" s="17" t="s">
        <v>8219</v>
      </c>
      <c r="B2030" s="17">
        <v>39</v>
      </c>
    </row>
    <row r="2031" spans="1:2" x14ac:dyDescent="0.25">
      <c r="A2031" s="17" t="s">
        <v>8219</v>
      </c>
      <c r="B2031" s="17">
        <v>78</v>
      </c>
    </row>
    <row r="2032" spans="1:2" x14ac:dyDescent="0.25">
      <c r="A2032" s="17" t="s">
        <v>8219</v>
      </c>
      <c r="B2032" s="17">
        <v>48</v>
      </c>
    </row>
    <row r="2033" spans="1:2" x14ac:dyDescent="0.25">
      <c r="A2033" s="17" t="s">
        <v>8219</v>
      </c>
      <c r="B2033" s="17">
        <v>29</v>
      </c>
    </row>
    <row r="2034" spans="1:2" x14ac:dyDescent="0.25">
      <c r="A2034" s="17" t="s">
        <v>8219</v>
      </c>
      <c r="B2034" s="17">
        <v>73</v>
      </c>
    </row>
    <row r="2035" spans="1:2" x14ac:dyDescent="0.25">
      <c r="A2035" s="17" t="s">
        <v>8219</v>
      </c>
      <c r="B2035" s="17">
        <v>8</v>
      </c>
    </row>
    <row r="2036" spans="1:2" x14ac:dyDescent="0.25">
      <c r="A2036" s="17" t="s">
        <v>8219</v>
      </c>
      <c r="B2036" s="17">
        <v>17</v>
      </c>
    </row>
    <row r="2037" spans="1:2" x14ac:dyDescent="0.25">
      <c r="A2037" s="17" t="s">
        <v>8219</v>
      </c>
      <c r="B2037" s="17">
        <v>9</v>
      </c>
    </row>
    <row r="2038" spans="1:2" x14ac:dyDescent="0.25">
      <c r="A2038" s="17" t="s">
        <v>8219</v>
      </c>
      <c r="B2038" s="17">
        <v>17</v>
      </c>
    </row>
    <row r="2039" spans="1:2" x14ac:dyDescent="0.25">
      <c r="A2039" s="17" t="s">
        <v>8219</v>
      </c>
      <c r="B2039" s="17">
        <v>33</v>
      </c>
    </row>
    <row r="2040" spans="1:2" x14ac:dyDescent="0.25">
      <c r="A2040" s="17" t="s">
        <v>8219</v>
      </c>
      <c r="B2040" s="17">
        <v>38</v>
      </c>
    </row>
    <row r="2041" spans="1:2" x14ac:dyDescent="0.25">
      <c r="A2041" s="17" t="s">
        <v>8219</v>
      </c>
      <c r="B2041" s="17">
        <v>79</v>
      </c>
    </row>
    <row r="2042" spans="1:2" x14ac:dyDescent="0.25">
      <c r="A2042" s="17" t="s">
        <v>8219</v>
      </c>
      <c r="B2042" s="17">
        <v>46</v>
      </c>
    </row>
    <row r="2043" spans="1:2" x14ac:dyDescent="0.25">
      <c r="A2043" s="17" t="s">
        <v>8219</v>
      </c>
      <c r="B2043" s="17">
        <v>20</v>
      </c>
    </row>
    <row r="2044" spans="1:2" x14ac:dyDescent="0.25">
      <c r="A2044" s="17" t="s">
        <v>8219</v>
      </c>
      <c r="B2044" s="17">
        <v>20</v>
      </c>
    </row>
    <row r="2045" spans="1:2" x14ac:dyDescent="0.25">
      <c r="A2045" s="17" t="s">
        <v>8219</v>
      </c>
      <c r="B2045" s="17">
        <v>13</v>
      </c>
    </row>
    <row r="2046" spans="1:2" x14ac:dyDescent="0.25">
      <c r="A2046" s="17" t="s">
        <v>8219</v>
      </c>
      <c r="B2046" s="17">
        <v>22</v>
      </c>
    </row>
    <row r="2047" spans="1:2" x14ac:dyDescent="0.25">
      <c r="A2047" s="17" t="s">
        <v>8219</v>
      </c>
      <c r="B2047" s="17">
        <v>36</v>
      </c>
    </row>
    <row r="2048" spans="1:2" x14ac:dyDescent="0.25">
      <c r="A2048" s="17" t="s">
        <v>8219</v>
      </c>
      <c r="B2048" s="17">
        <v>40</v>
      </c>
    </row>
    <row r="2049" spans="1:2" x14ac:dyDescent="0.25">
      <c r="A2049" s="17" t="s">
        <v>8219</v>
      </c>
      <c r="B2049" s="17">
        <v>9</v>
      </c>
    </row>
    <row r="2050" spans="1:2" x14ac:dyDescent="0.25">
      <c r="A2050" s="17" t="s">
        <v>8219</v>
      </c>
      <c r="B2050" s="17">
        <v>19</v>
      </c>
    </row>
    <row r="2051" spans="1:2" x14ac:dyDescent="0.25">
      <c r="A2051" s="17" t="s">
        <v>8219</v>
      </c>
      <c r="B2051" s="17">
        <v>14</v>
      </c>
    </row>
    <row r="2052" spans="1:2" x14ac:dyDescent="0.25">
      <c r="A2052" s="17" t="s">
        <v>8219</v>
      </c>
      <c r="B2052" s="17">
        <v>38</v>
      </c>
    </row>
    <row r="2053" spans="1:2" x14ac:dyDescent="0.25">
      <c r="A2053" s="17" t="s">
        <v>8219</v>
      </c>
      <c r="B2053" s="17">
        <v>58</v>
      </c>
    </row>
    <row r="2054" spans="1:2" x14ac:dyDescent="0.25">
      <c r="A2054" s="17" t="s">
        <v>8219</v>
      </c>
      <c r="B2054" s="17">
        <v>28</v>
      </c>
    </row>
    <row r="2055" spans="1:2" x14ac:dyDescent="0.25">
      <c r="A2055" s="17" t="s">
        <v>8219</v>
      </c>
      <c r="B2055" s="17">
        <v>17</v>
      </c>
    </row>
    <row r="2056" spans="1:2" x14ac:dyDescent="0.25">
      <c r="A2056" s="17" t="s">
        <v>8219</v>
      </c>
      <c r="B2056" s="17">
        <v>12</v>
      </c>
    </row>
    <row r="2057" spans="1:2" x14ac:dyDescent="0.25">
      <c r="A2057" s="17" t="s">
        <v>8219</v>
      </c>
      <c r="B2057" s="17">
        <v>40</v>
      </c>
    </row>
    <row r="2058" spans="1:2" x14ac:dyDescent="0.25">
      <c r="A2058" s="17" t="s">
        <v>8219</v>
      </c>
      <c r="B2058" s="17">
        <v>57</v>
      </c>
    </row>
    <row r="2059" spans="1:2" x14ac:dyDescent="0.25">
      <c r="A2059" s="17" t="s">
        <v>8219</v>
      </c>
      <c r="B2059" s="17">
        <v>114</v>
      </c>
    </row>
    <row r="2060" spans="1:2" x14ac:dyDescent="0.25">
      <c r="A2060" s="17" t="s">
        <v>8219</v>
      </c>
      <c r="B2060" s="17">
        <v>31</v>
      </c>
    </row>
    <row r="2061" spans="1:2" x14ac:dyDescent="0.25">
      <c r="A2061" s="17" t="s">
        <v>8219</v>
      </c>
      <c r="B2061" s="17">
        <v>3</v>
      </c>
    </row>
    <row r="2062" spans="1:2" x14ac:dyDescent="0.25">
      <c r="A2062" s="17" t="s">
        <v>8219</v>
      </c>
      <c r="B2062" s="17">
        <v>16</v>
      </c>
    </row>
    <row r="2063" spans="1:2" x14ac:dyDescent="0.25">
      <c r="A2063" s="17" t="s">
        <v>8219</v>
      </c>
      <c r="B2063" s="17">
        <v>199</v>
      </c>
    </row>
    <row r="2064" spans="1:2" x14ac:dyDescent="0.25">
      <c r="A2064" s="17" t="s">
        <v>8219</v>
      </c>
      <c r="B2064" s="17">
        <v>31</v>
      </c>
    </row>
    <row r="2065" spans="1:2" x14ac:dyDescent="0.25">
      <c r="A2065" s="17" t="s">
        <v>8219</v>
      </c>
      <c r="B2065" s="17">
        <v>30</v>
      </c>
    </row>
    <row r="2066" spans="1:2" x14ac:dyDescent="0.25">
      <c r="A2066" s="17" t="s">
        <v>8219</v>
      </c>
      <c r="B2066" s="17">
        <v>34</v>
      </c>
    </row>
    <row r="2067" spans="1:2" x14ac:dyDescent="0.25">
      <c r="A2067" s="17" t="s">
        <v>8219</v>
      </c>
      <c r="B2067" s="17">
        <v>18</v>
      </c>
    </row>
    <row r="2068" spans="1:2" x14ac:dyDescent="0.25">
      <c r="A2068" s="17" t="s">
        <v>8219</v>
      </c>
      <c r="B2068" s="17">
        <v>67</v>
      </c>
    </row>
    <row r="2069" spans="1:2" x14ac:dyDescent="0.25">
      <c r="A2069" s="17" t="s">
        <v>8219</v>
      </c>
      <c r="B2069" s="17">
        <v>66</v>
      </c>
    </row>
    <row r="2070" spans="1:2" x14ac:dyDescent="0.25">
      <c r="A2070" s="17" t="s">
        <v>8219</v>
      </c>
      <c r="B2070" s="17">
        <v>23</v>
      </c>
    </row>
    <row r="2071" spans="1:2" x14ac:dyDescent="0.25">
      <c r="A2071" s="17" t="s">
        <v>8219</v>
      </c>
      <c r="B2071" s="17">
        <v>126</v>
      </c>
    </row>
    <row r="2072" spans="1:2" x14ac:dyDescent="0.25">
      <c r="A2072" s="17" t="s">
        <v>8219</v>
      </c>
      <c r="B2072" s="17">
        <v>6</v>
      </c>
    </row>
    <row r="2073" spans="1:2" x14ac:dyDescent="0.25">
      <c r="A2073" s="17" t="s">
        <v>8219</v>
      </c>
      <c r="B2073" s="17">
        <v>25</v>
      </c>
    </row>
    <row r="2074" spans="1:2" x14ac:dyDescent="0.25">
      <c r="A2074" s="17" t="s">
        <v>8219</v>
      </c>
      <c r="B2074" s="17">
        <v>39</v>
      </c>
    </row>
    <row r="2075" spans="1:2" x14ac:dyDescent="0.25">
      <c r="A2075" s="17" t="s">
        <v>8219</v>
      </c>
      <c r="B2075" s="17">
        <v>62</v>
      </c>
    </row>
    <row r="2076" spans="1:2" x14ac:dyDescent="0.25">
      <c r="A2076" s="17" t="s">
        <v>8219</v>
      </c>
      <c r="B2076" s="17">
        <v>31</v>
      </c>
    </row>
    <row r="2077" spans="1:2" x14ac:dyDescent="0.25">
      <c r="A2077" s="17" t="s">
        <v>8219</v>
      </c>
      <c r="B2077" s="17">
        <v>274</v>
      </c>
    </row>
    <row r="2078" spans="1:2" x14ac:dyDescent="0.25">
      <c r="A2078" s="17" t="s">
        <v>8219</v>
      </c>
      <c r="B2078" s="17">
        <v>17</v>
      </c>
    </row>
    <row r="2079" spans="1:2" x14ac:dyDescent="0.25">
      <c r="A2079" s="17" t="s">
        <v>8219</v>
      </c>
      <c r="B2079" s="17">
        <v>14</v>
      </c>
    </row>
    <row r="2080" spans="1:2" x14ac:dyDescent="0.25">
      <c r="A2080" s="17" t="s">
        <v>8219</v>
      </c>
      <c r="B2080" s="17">
        <v>60</v>
      </c>
    </row>
    <row r="2081" spans="1:2" x14ac:dyDescent="0.25">
      <c r="A2081" s="17" t="s">
        <v>8219</v>
      </c>
      <c r="B2081" s="17">
        <v>33</v>
      </c>
    </row>
    <row r="2082" spans="1:2" x14ac:dyDescent="0.25">
      <c r="A2082" s="17" t="s">
        <v>8219</v>
      </c>
      <c r="B2082" s="17">
        <v>78</v>
      </c>
    </row>
    <row r="2083" spans="1:2" x14ac:dyDescent="0.25">
      <c r="A2083" s="17" t="s">
        <v>8219</v>
      </c>
      <c r="B2083" s="17">
        <v>30</v>
      </c>
    </row>
    <row r="2084" spans="1:2" x14ac:dyDescent="0.25">
      <c r="A2084" s="17" t="s">
        <v>8219</v>
      </c>
      <c r="B2084" s="17">
        <v>136</v>
      </c>
    </row>
    <row r="2085" spans="1:2" x14ac:dyDescent="0.25">
      <c r="A2085" s="17" t="s">
        <v>8219</v>
      </c>
      <c r="B2085" s="17">
        <v>40</v>
      </c>
    </row>
    <row r="2086" spans="1:2" x14ac:dyDescent="0.25">
      <c r="A2086" s="17" t="s">
        <v>8219</v>
      </c>
      <c r="B2086" s="17">
        <v>18</v>
      </c>
    </row>
    <row r="2087" spans="1:2" x14ac:dyDescent="0.25">
      <c r="A2087" s="17" t="s">
        <v>8219</v>
      </c>
      <c r="B2087" s="17">
        <v>39</v>
      </c>
    </row>
    <row r="2088" spans="1:2" x14ac:dyDescent="0.25">
      <c r="A2088" s="17" t="s">
        <v>8219</v>
      </c>
      <c r="B2088" s="17">
        <v>21</v>
      </c>
    </row>
    <row r="2089" spans="1:2" x14ac:dyDescent="0.25">
      <c r="A2089" s="17" t="s">
        <v>8219</v>
      </c>
      <c r="B2089" s="17">
        <v>30</v>
      </c>
    </row>
    <row r="2090" spans="1:2" x14ac:dyDescent="0.25">
      <c r="A2090" s="17" t="s">
        <v>8219</v>
      </c>
      <c r="B2090" s="17">
        <v>27</v>
      </c>
    </row>
    <row r="2091" spans="1:2" x14ac:dyDescent="0.25">
      <c r="A2091" s="17" t="s">
        <v>8219</v>
      </c>
      <c r="B2091" s="17">
        <v>35</v>
      </c>
    </row>
    <row r="2092" spans="1:2" x14ac:dyDescent="0.25">
      <c r="A2092" s="17" t="s">
        <v>8219</v>
      </c>
      <c r="B2092" s="17">
        <v>13</v>
      </c>
    </row>
    <row r="2093" spans="1:2" x14ac:dyDescent="0.25">
      <c r="A2093" s="17" t="s">
        <v>8219</v>
      </c>
      <c r="B2093" s="17">
        <v>23</v>
      </c>
    </row>
    <row r="2094" spans="1:2" x14ac:dyDescent="0.25">
      <c r="A2094" s="17" t="s">
        <v>8219</v>
      </c>
      <c r="B2094" s="17">
        <v>39</v>
      </c>
    </row>
    <row r="2095" spans="1:2" x14ac:dyDescent="0.25">
      <c r="A2095" s="17" t="s">
        <v>8219</v>
      </c>
      <c r="B2095" s="17">
        <v>35</v>
      </c>
    </row>
    <row r="2096" spans="1:2" x14ac:dyDescent="0.25">
      <c r="A2096" s="17" t="s">
        <v>8219</v>
      </c>
      <c r="B2096" s="17">
        <v>27</v>
      </c>
    </row>
    <row r="2097" spans="1:2" x14ac:dyDescent="0.25">
      <c r="A2097" s="17" t="s">
        <v>8219</v>
      </c>
      <c r="B2097" s="17">
        <v>21</v>
      </c>
    </row>
    <row r="2098" spans="1:2" x14ac:dyDescent="0.25">
      <c r="A2098" s="17" t="s">
        <v>8219</v>
      </c>
      <c r="B2098" s="17">
        <v>104</v>
      </c>
    </row>
    <row r="2099" spans="1:2" x14ac:dyDescent="0.25">
      <c r="A2099" s="17" t="s">
        <v>8219</v>
      </c>
      <c r="B2099" s="17">
        <v>19</v>
      </c>
    </row>
    <row r="2100" spans="1:2" x14ac:dyDescent="0.25">
      <c r="A2100" s="17" t="s">
        <v>8219</v>
      </c>
      <c r="B2100" s="17">
        <v>97</v>
      </c>
    </row>
    <row r="2101" spans="1:2" x14ac:dyDescent="0.25">
      <c r="A2101" s="17" t="s">
        <v>8219</v>
      </c>
      <c r="B2101" s="17">
        <v>27</v>
      </c>
    </row>
    <row r="2102" spans="1:2" x14ac:dyDescent="0.25">
      <c r="A2102" s="17" t="s">
        <v>8219</v>
      </c>
      <c r="B2102" s="17">
        <v>24</v>
      </c>
    </row>
    <row r="2103" spans="1:2" x14ac:dyDescent="0.25">
      <c r="A2103" s="17" t="s">
        <v>8219</v>
      </c>
      <c r="B2103" s="17">
        <v>13</v>
      </c>
    </row>
    <row r="2104" spans="1:2" x14ac:dyDescent="0.25">
      <c r="A2104" s="17" t="s">
        <v>8219</v>
      </c>
      <c r="B2104" s="17">
        <v>46</v>
      </c>
    </row>
    <row r="2105" spans="1:2" x14ac:dyDescent="0.25">
      <c r="A2105" s="17" t="s">
        <v>8219</v>
      </c>
      <c r="B2105" s="17">
        <v>4</v>
      </c>
    </row>
    <row r="2106" spans="1:2" x14ac:dyDescent="0.25">
      <c r="A2106" s="17" t="s">
        <v>8219</v>
      </c>
      <c r="B2106" s="17">
        <v>40</v>
      </c>
    </row>
    <row r="2107" spans="1:2" x14ac:dyDescent="0.25">
      <c r="A2107" s="17" t="s">
        <v>8219</v>
      </c>
      <c r="B2107" s="17">
        <v>44</v>
      </c>
    </row>
    <row r="2108" spans="1:2" x14ac:dyDescent="0.25">
      <c r="A2108" s="17" t="s">
        <v>8219</v>
      </c>
      <c r="B2108" s="17">
        <v>35</v>
      </c>
    </row>
    <row r="2109" spans="1:2" x14ac:dyDescent="0.25">
      <c r="A2109" s="17" t="s">
        <v>8219</v>
      </c>
      <c r="B2109" s="17">
        <v>63</v>
      </c>
    </row>
    <row r="2110" spans="1:2" x14ac:dyDescent="0.25">
      <c r="A2110" s="17" t="s">
        <v>8219</v>
      </c>
      <c r="B2110" s="17">
        <v>89</v>
      </c>
    </row>
    <row r="2111" spans="1:2" x14ac:dyDescent="0.25">
      <c r="A2111" s="17" t="s">
        <v>8219</v>
      </c>
      <c r="B2111" s="17">
        <v>15</v>
      </c>
    </row>
    <row r="2112" spans="1:2" x14ac:dyDescent="0.25">
      <c r="A2112" s="17" t="s">
        <v>8219</v>
      </c>
      <c r="B2112" s="17">
        <v>46</v>
      </c>
    </row>
    <row r="2113" spans="1:2" x14ac:dyDescent="0.25">
      <c r="A2113" s="17" t="s">
        <v>8219</v>
      </c>
      <c r="B2113" s="17">
        <v>33</v>
      </c>
    </row>
    <row r="2114" spans="1:2" x14ac:dyDescent="0.25">
      <c r="A2114" s="17" t="s">
        <v>8219</v>
      </c>
      <c r="B2114" s="17">
        <v>52</v>
      </c>
    </row>
    <row r="2115" spans="1:2" x14ac:dyDescent="0.25">
      <c r="A2115" s="17" t="s">
        <v>8219</v>
      </c>
      <c r="B2115" s="17">
        <v>7</v>
      </c>
    </row>
    <row r="2116" spans="1:2" x14ac:dyDescent="0.25">
      <c r="A2116" s="17" t="s">
        <v>8219</v>
      </c>
      <c r="B2116" s="17">
        <v>28</v>
      </c>
    </row>
    <row r="2117" spans="1:2" x14ac:dyDescent="0.25">
      <c r="A2117" s="17" t="s">
        <v>8219</v>
      </c>
      <c r="B2117" s="17">
        <v>11</v>
      </c>
    </row>
    <row r="2118" spans="1:2" x14ac:dyDescent="0.25">
      <c r="A2118" s="17" t="s">
        <v>8219</v>
      </c>
      <c r="B2118" s="17">
        <v>15</v>
      </c>
    </row>
    <row r="2119" spans="1:2" x14ac:dyDescent="0.25">
      <c r="A2119" s="17" t="s">
        <v>8219</v>
      </c>
      <c r="B2119" s="17">
        <v>30</v>
      </c>
    </row>
    <row r="2120" spans="1:2" x14ac:dyDescent="0.25">
      <c r="A2120" s="17" t="s">
        <v>8219</v>
      </c>
      <c r="B2120" s="17">
        <v>27</v>
      </c>
    </row>
    <row r="2121" spans="1:2" x14ac:dyDescent="0.25">
      <c r="A2121" s="17" t="s">
        <v>8219</v>
      </c>
      <c r="B2121" s="17">
        <v>28</v>
      </c>
    </row>
    <row r="2122" spans="1:2" x14ac:dyDescent="0.25">
      <c r="A2122" s="17" t="s">
        <v>8219</v>
      </c>
      <c r="B2122" s="17">
        <v>17</v>
      </c>
    </row>
    <row r="2123" spans="1:2" x14ac:dyDescent="0.25">
      <c r="A2123" s="17" t="s">
        <v>8219</v>
      </c>
      <c r="B2123" s="17">
        <v>50</v>
      </c>
    </row>
    <row r="2124" spans="1:2" x14ac:dyDescent="0.25">
      <c r="A2124" s="17" t="s">
        <v>8219</v>
      </c>
      <c r="B2124" s="17">
        <v>26</v>
      </c>
    </row>
    <row r="2125" spans="1:2" x14ac:dyDescent="0.25">
      <c r="A2125" s="17" t="s">
        <v>8219</v>
      </c>
      <c r="B2125" s="17">
        <v>88</v>
      </c>
    </row>
    <row r="2126" spans="1:2" x14ac:dyDescent="0.25">
      <c r="A2126" s="17" t="s">
        <v>8219</v>
      </c>
      <c r="B2126" s="17">
        <v>91</v>
      </c>
    </row>
    <row r="2127" spans="1:2" x14ac:dyDescent="0.25">
      <c r="A2127" s="17" t="s">
        <v>8219</v>
      </c>
      <c r="B2127" s="17">
        <v>3</v>
      </c>
    </row>
    <row r="2128" spans="1:2" x14ac:dyDescent="0.25">
      <c r="A2128" s="17" t="s">
        <v>8219</v>
      </c>
      <c r="B2128" s="17">
        <v>28</v>
      </c>
    </row>
    <row r="2129" spans="1:2" x14ac:dyDescent="0.25">
      <c r="A2129" s="17" t="s">
        <v>8219</v>
      </c>
      <c r="B2129" s="17">
        <v>77</v>
      </c>
    </row>
    <row r="2130" spans="1:2" x14ac:dyDescent="0.25">
      <c r="A2130" s="17" t="s">
        <v>8219</v>
      </c>
      <c r="B2130" s="17">
        <v>27</v>
      </c>
    </row>
    <row r="2131" spans="1:2" x14ac:dyDescent="0.25">
      <c r="A2131" s="17" t="s">
        <v>8219</v>
      </c>
      <c r="B2131" s="17">
        <v>107</v>
      </c>
    </row>
    <row r="2132" spans="1:2" x14ac:dyDescent="0.25">
      <c r="A2132" s="17" t="s">
        <v>8219</v>
      </c>
      <c r="B2132" s="17">
        <v>96</v>
      </c>
    </row>
    <row r="2133" spans="1:2" x14ac:dyDescent="0.25">
      <c r="A2133" s="17" t="s">
        <v>8219</v>
      </c>
      <c r="B2133" s="17">
        <v>56</v>
      </c>
    </row>
    <row r="2134" spans="1:2" x14ac:dyDescent="0.25">
      <c r="A2134" s="17" t="s">
        <v>8219</v>
      </c>
      <c r="B2134" s="17">
        <v>58</v>
      </c>
    </row>
    <row r="2135" spans="1:2" x14ac:dyDescent="0.25">
      <c r="A2135" s="17" t="s">
        <v>8219</v>
      </c>
      <c r="B2135" s="17">
        <v>15</v>
      </c>
    </row>
    <row r="2136" spans="1:2" x14ac:dyDescent="0.25">
      <c r="A2136" s="17" t="s">
        <v>8219</v>
      </c>
      <c r="B2136" s="17">
        <v>20</v>
      </c>
    </row>
    <row r="2137" spans="1:2" x14ac:dyDescent="0.25">
      <c r="A2137" s="17" t="s">
        <v>8219</v>
      </c>
      <c r="B2137" s="17">
        <v>38</v>
      </c>
    </row>
    <row r="2138" spans="1:2" x14ac:dyDescent="0.25">
      <c r="A2138" s="17" t="s">
        <v>8219</v>
      </c>
      <c r="B2138" s="17">
        <v>33</v>
      </c>
    </row>
    <row r="2139" spans="1:2" x14ac:dyDescent="0.25">
      <c r="A2139" s="17" t="s">
        <v>8219</v>
      </c>
      <c r="B2139" s="17">
        <v>57</v>
      </c>
    </row>
    <row r="2140" spans="1:2" x14ac:dyDescent="0.25">
      <c r="A2140" s="17" t="s">
        <v>8219</v>
      </c>
      <c r="B2140" s="17">
        <v>25</v>
      </c>
    </row>
    <row r="2141" spans="1:2" x14ac:dyDescent="0.25">
      <c r="A2141" s="17" t="s">
        <v>8219</v>
      </c>
      <c r="B2141" s="17">
        <v>14</v>
      </c>
    </row>
    <row r="2142" spans="1:2" x14ac:dyDescent="0.25">
      <c r="A2142" s="17" t="s">
        <v>8219</v>
      </c>
      <c r="B2142" s="17">
        <v>94</v>
      </c>
    </row>
    <row r="2143" spans="1:2" x14ac:dyDescent="0.25">
      <c r="A2143" s="17" t="s">
        <v>8219</v>
      </c>
      <c r="B2143" s="17">
        <v>59</v>
      </c>
    </row>
    <row r="2144" spans="1:2" x14ac:dyDescent="0.25">
      <c r="A2144" s="17" t="s">
        <v>8219</v>
      </c>
      <c r="B2144" s="17">
        <v>36</v>
      </c>
    </row>
    <row r="2145" spans="1:2" x14ac:dyDescent="0.25">
      <c r="A2145" s="17" t="s">
        <v>8219</v>
      </c>
      <c r="B2145" s="17">
        <v>115</v>
      </c>
    </row>
    <row r="2146" spans="1:2" x14ac:dyDescent="0.25">
      <c r="A2146" s="17" t="s">
        <v>8219</v>
      </c>
      <c r="B2146" s="17">
        <v>30</v>
      </c>
    </row>
    <row r="2147" spans="1:2" x14ac:dyDescent="0.25">
      <c r="A2147" s="17" t="s">
        <v>8219</v>
      </c>
      <c r="B2147" s="17">
        <v>52</v>
      </c>
    </row>
    <row r="2148" spans="1:2" x14ac:dyDescent="0.25">
      <c r="A2148" s="17" t="s">
        <v>8219</v>
      </c>
      <c r="B2148" s="17">
        <v>27</v>
      </c>
    </row>
    <row r="2149" spans="1:2" x14ac:dyDescent="0.25">
      <c r="A2149" s="17" t="s">
        <v>8219</v>
      </c>
      <c r="B2149" s="17">
        <v>24</v>
      </c>
    </row>
    <row r="2150" spans="1:2" x14ac:dyDescent="0.25">
      <c r="A2150" s="17" t="s">
        <v>8219</v>
      </c>
      <c r="B2150" s="17">
        <v>10</v>
      </c>
    </row>
    <row r="2151" spans="1:2" x14ac:dyDescent="0.25">
      <c r="A2151" s="17" t="s">
        <v>8219</v>
      </c>
      <c r="B2151" s="17">
        <v>30</v>
      </c>
    </row>
    <row r="2152" spans="1:2" x14ac:dyDescent="0.25">
      <c r="A2152" s="17" t="s">
        <v>8219</v>
      </c>
      <c r="B2152" s="17">
        <v>71</v>
      </c>
    </row>
    <row r="2153" spans="1:2" x14ac:dyDescent="0.25">
      <c r="A2153" s="17" t="s">
        <v>8219</v>
      </c>
      <c r="B2153" s="17">
        <v>10</v>
      </c>
    </row>
    <row r="2154" spans="1:2" x14ac:dyDescent="0.25">
      <c r="A2154" s="17" t="s">
        <v>8219</v>
      </c>
      <c r="B2154" s="17">
        <v>24</v>
      </c>
    </row>
    <row r="2155" spans="1:2" x14ac:dyDescent="0.25">
      <c r="A2155" s="17" t="s">
        <v>8219</v>
      </c>
      <c r="B2155" s="17">
        <v>38</v>
      </c>
    </row>
    <row r="2156" spans="1:2" x14ac:dyDescent="0.25">
      <c r="A2156" s="17" t="s">
        <v>8219</v>
      </c>
      <c r="B2156" s="17">
        <v>26</v>
      </c>
    </row>
    <row r="2157" spans="1:2" x14ac:dyDescent="0.25">
      <c r="A2157" s="17" t="s">
        <v>8219</v>
      </c>
      <c r="B2157" s="17">
        <v>19</v>
      </c>
    </row>
    <row r="2158" spans="1:2" x14ac:dyDescent="0.25">
      <c r="A2158" s="17" t="s">
        <v>8219</v>
      </c>
      <c r="B2158" s="17">
        <v>11</v>
      </c>
    </row>
    <row r="2159" spans="1:2" x14ac:dyDescent="0.25">
      <c r="A2159" s="17" t="s">
        <v>8219</v>
      </c>
      <c r="B2159" s="17">
        <v>27</v>
      </c>
    </row>
    <row r="2160" spans="1:2" x14ac:dyDescent="0.25">
      <c r="A2160" s="17" t="s">
        <v>8219</v>
      </c>
      <c r="B2160" s="17">
        <v>34</v>
      </c>
    </row>
    <row r="2161" spans="1:2" x14ac:dyDescent="0.25">
      <c r="A2161" s="17" t="s">
        <v>8219</v>
      </c>
      <c r="B2161" s="17">
        <v>20</v>
      </c>
    </row>
    <row r="2162" spans="1:2" x14ac:dyDescent="0.25">
      <c r="A2162" s="17" t="s">
        <v>8219</v>
      </c>
      <c r="B2162" s="17">
        <v>37</v>
      </c>
    </row>
    <row r="2163" spans="1:2" x14ac:dyDescent="0.25">
      <c r="A2163" s="17" t="s">
        <v>8219</v>
      </c>
      <c r="B2163" s="17">
        <v>20</v>
      </c>
    </row>
    <row r="2164" spans="1:2" x14ac:dyDescent="0.25">
      <c r="A2164" s="17" t="s">
        <v>8219</v>
      </c>
      <c r="B2164" s="17">
        <v>10</v>
      </c>
    </row>
    <row r="2165" spans="1:2" x14ac:dyDescent="0.25">
      <c r="A2165" s="17" t="s">
        <v>8219</v>
      </c>
      <c r="B2165" s="17">
        <v>26</v>
      </c>
    </row>
    <row r="2166" spans="1:2" x14ac:dyDescent="0.25">
      <c r="A2166" s="17" t="s">
        <v>8219</v>
      </c>
      <c r="B2166" s="17">
        <v>20</v>
      </c>
    </row>
    <row r="2167" spans="1:2" x14ac:dyDescent="0.25">
      <c r="A2167" s="17" t="s">
        <v>8219</v>
      </c>
      <c r="B2167" s="17">
        <v>46</v>
      </c>
    </row>
    <row r="2168" spans="1:2" x14ac:dyDescent="0.25">
      <c r="A2168" s="17" t="s">
        <v>8219</v>
      </c>
      <c r="B2168" s="17">
        <v>76</v>
      </c>
    </row>
    <row r="2169" spans="1:2" x14ac:dyDescent="0.25">
      <c r="A2169" s="17" t="s">
        <v>8219</v>
      </c>
      <c r="B2169" s="17">
        <v>41</v>
      </c>
    </row>
    <row r="2170" spans="1:2" x14ac:dyDescent="0.25">
      <c r="A2170" s="17" t="s">
        <v>8219</v>
      </c>
      <c r="B2170" s="17">
        <v>7</v>
      </c>
    </row>
    <row r="2171" spans="1:2" x14ac:dyDescent="0.25">
      <c r="A2171" s="17" t="s">
        <v>8219</v>
      </c>
      <c r="B2171" s="17">
        <v>49</v>
      </c>
    </row>
    <row r="2172" spans="1:2" x14ac:dyDescent="0.25">
      <c r="A2172" s="17" t="s">
        <v>8219</v>
      </c>
      <c r="B2172" s="17">
        <v>26</v>
      </c>
    </row>
    <row r="2173" spans="1:2" x14ac:dyDescent="0.25">
      <c r="A2173" s="17" t="s">
        <v>8219</v>
      </c>
      <c r="B2173" s="17">
        <v>65</v>
      </c>
    </row>
    <row r="2174" spans="1:2" x14ac:dyDescent="0.25">
      <c r="A2174" s="17" t="s">
        <v>8219</v>
      </c>
      <c r="B2174" s="17">
        <v>28</v>
      </c>
    </row>
    <row r="2175" spans="1:2" x14ac:dyDescent="0.25">
      <c r="A2175" s="17" t="s">
        <v>8219</v>
      </c>
      <c r="B2175" s="17">
        <v>8</v>
      </c>
    </row>
    <row r="2176" spans="1:2" x14ac:dyDescent="0.25">
      <c r="A2176" s="17" t="s">
        <v>8219</v>
      </c>
      <c r="B2176" s="17">
        <v>3</v>
      </c>
    </row>
    <row r="2177" spans="1:2" x14ac:dyDescent="0.25">
      <c r="A2177" s="17" t="s">
        <v>8219</v>
      </c>
      <c r="B2177" s="17">
        <v>9</v>
      </c>
    </row>
    <row r="2178" spans="1:2" x14ac:dyDescent="0.25">
      <c r="A2178" s="17" t="s">
        <v>8219</v>
      </c>
      <c r="B2178" s="17">
        <v>9</v>
      </c>
    </row>
    <row r="2179" spans="1:2" x14ac:dyDescent="0.25">
      <c r="A2179" s="17" t="s">
        <v>8219</v>
      </c>
      <c r="B2179" s="17">
        <v>20</v>
      </c>
    </row>
    <row r="2180" spans="1:2" x14ac:dyDescent="0.25">
      <c r="A2180" s="17" t="s">
        <v>8219</v>
      </c>
      <c r="B2180" s="17">
        <v>57</v>
      </c>
    </row>
    <row r="2181" spans="1:2" x14ac:dyDescent="0.25">
      <c r="A2181" s="17" t="s">
        <v>8219</v>
      </c>
      <c r="B2181" s="17">
        <v>8</v>
      </c>
    </row>
    <row r="2182" spans="1:2" x14ac:dyDescent="0.25">
      <c r="A2182" s="17" t="s">
        <v>8219</v>
      </c>
      <c r="B2182" s="17">
        <v>14</v>
      </c>
    </row>
    <row r="2183" spans="1:2" x14ac:dyDescent="0.25">
      <c r="A2183" s="17" t="s">
        <v>8219</v>
      </c>
      <c r="B2183" s="17">
        <v>17</v>
      </c>
    </row>
    <row r="2184" spans="1:2" x14ac:dyDescent="0.25">
      <c r="A2184" s="17" t="s">
        <v>8219</v>
      </c>
      <c r="B2184" s="17">
        <v>100</v>
      </c>
    </row>
    <row r="2185" spans="1:2" x14ac:dyDescent="0.25">
      <c r="A2185" s="17" t="s">
        <v>8219</v>
      </c>
      <c r="B2185" s="17">
        <v>32</v>
      </c>
    </row>
    <row r="2186" spans="1:2" x14ac:dyDescent="0.25">
      <c r="A2186" s="17" t="s">
        <v>8219</v>
      </c>
      <c r="B2186" s="17">
        <v>3</v>
      </c>
    </row>
    <row r="1045993" spans="1:1" x14ac:dyDescent="0.25">
      <c r="A1045993" s="16"/>
    </row>
  </sheetData>
  <conditionalFormatting sqref="C1:C1045992">
    <cfRule type="cellIs" dxfId="9" priority="7" operator="equal">
      <formula>$F$1683</formula>
    </cfRule>
    <cfRule type="cellIs" dxfId="8" priority="8" operator="equal">
      <formula>$F$162</formula>
    </cfRule>
    <cfRule type="cellIs" dxfId="7" priority="9" operator="equal">
      <formula>$F$122</formula>
    </cfRule>
    <cfRule type="cellIs" dxfId="6" priority="10" operator="equal">
      <formula>$F$2</formula>
    </cfRule>
    <cfRule type="colorScale" priority="11">
      <colorScale>
        <cfvo type="min"/>
        <cfvo type="max"/>
        <color rgb="FFFF7128"/>
        <color rgb="FFFFEF9C"/>
      </colorScale>
    </cfRule>
    <cfRule type="expression" dxfId="5" priority="12">
      <formula>$F$2</formula>
    </cfRule>
  </conditionalFormatting>
  <conditionalFormatting sqref="A1:A1047297">
    <cfRule type="cellIs" dxfId="4" priority="1" operator="equal">
      <formula>$F$1683</formula>
    </cfRule>
    <cfRule type="cellIs" dxfId="3" priority="2" operator="equal">
      <formula>$F$162</formula>
    </cfRule>
    <cfRule type="cellIs" dxfId="2" priority="3" operator="equal">
      <formula>$F$122</formula>
    </cfRule>
    <cfRule type="cellIs" dxfId="1" priority="4" operator="equal">
      <formula>$F$2</formula>
    </cfRule>
    <cfRule type="colorScale" priority="5">
      <colorScale>
        <cfvo type="min"/>
        <cfvo type="max"/>
        <color rgb="FFFF7128"/>
        <color rgb="FFFFEF9C"/>
      </colorScale>
    </cfRule>
    <cfRule type="expression" dxfId="0" priority="6">
      <formula>$F$2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Dataset</vt:lpstr>
      <vt:lpstr>PivotTable_Category</vt:lpstr>
      <vt:lpstr>PivotTable_SubCategory</vt:lpstr>
      <vt:lpstr>PivotTable3</vt:lpstr>
      <vt:lpstr>Bonus</vt:lpstr>
      <vt:lpstr>BonusStatisticalAnalysis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vijet</cp:lastModifiedBy>
  <dcterms:created xsi:type="dcterms:W3CDTF">2017-04-20T15:17:24Z</dcterms:created>
  <dcterms:modified xsi:type="dcterms:W3CDTF">2020-12-20T22:54:13Z</dcterms:modified>
</cp:coreProperties>
</file>