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PowerAwareIOTProject\"/>
    </mc:Choice>
  </mc:AlternateContent>
  <xr:revisionPtr revIDLastSave="0" documentId="13_ncr:1_{2E5BEAE7-C2C1-49A7-96F4-BA7E0A2D42A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ot_sensor_data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" i="2" l="1"/>
  <c r="L5" i="2"/>
  <c r="L6" i="2"/>
  <c r="L7" i="2"/>
  <c r="L8" i="2" s="1"/>
  <c r="L9" i="2" s="1"/>
  <c r="L10" i="2" s="1"/>
  <c r="L11" i="2" s="1"/>
  <c r="L12" i="2" s="1"/>
  <c r="L13" i="2" s="1"/>
  <c r="L14" i="2" s="1"/>
  <c r="L15" i="2" s="1"/>
  <c r="L16" i="2" s="1"/>
  <c r="L17" i="2" s="1"/>
  <c r="L18" i="2" s="1"/>
  <c r="L19" i="2" s="1"/>
  <c r="L20" i="2" s="1"/>
  <c r="L21" i="2" s="1"/>
  <c r="L22" i="2" s="1"/>
  <c r="L23" i="2" s="1"/>
  <c r="L24" i="2" s="1"/>
  <c r="L25" i="2" s="1"/>
  <c r="L26" i="2" s="1"/>
  <c r="L27" i="2" s="1"/>
  <c r="L28" i="2" s="1"/>
  <c r="L29" i="2" s="1"/>
  <c r="L30" i="2" s="1"/>
  <c r="L31" i="2" s="1"/>
  <c r="L32" i="2" s="1"/>
  <c r="L33" i="2" s="1"/>
  <c r="L34" i="2" s="1"/>
  <c r="L35" i="2" s="1"/>
  <c r="L36" i="2" s="1"/>
  <c r="L37" i="2" s="1"/>
  <c r="L38" i="2" s="1"/>
  <c r="L39" i="2" s="1"/>
  <c r="L40" i="2" s="1"/>
  <c r="L41" i="2" s="1"/>
  <c r="L42" i="2" s="1"/>
  <c r="L43" i="2" s="1"/>
  <c r="L44" i="2" s="1"/>
  <c r="L45" i="2" s="1"/>
  <c r="L46" i="2" s="1"/>
  <c r="L47" i="2" s="1"/>
  <c r="L48" i="2" s="1"/>
  <c r="L49" i="2" s="1"/>
  <c r="L50" i="2" s="1"/>
  <c r="L51" i="2" s="1"/>
  <c r="L52" i="2" s="1"/>
  <c r="L53" i="2" s="1"/>
  <c r="L54" i="2" s="1"/>
  <c r="L55" i="2" s="1"/>
  <c r="L56" i="2" s="1"/>
  <c r="L57" i="2" s="1"/>
  <c r="L58" i="2" s="1"/>
  <c r="L59" i="2" s="1"/>
  <c r="L60" i="2" s="1"/>
  <c r="L61" i="2" s="1"/>
  <c r="L62" i="2" s="1"/>
  <c r="L63" i="2" s="1"/>
  <c r="L64" i="2" s="1"/>
  <c r="L65" i="2" s="1"/>
  <c r="L66" i="2" s="1"/>
  <c r="L67" i="2" s="1"/>
  <c r="L68" i="2" s="1"/>
  <c r="L69" i="2" s="1"/>
  <c r="L70" i="2" s="1"/>
  <c r="L71" i="2" s="1"/>
  <c r="L72" i="2" s="1"/>
  <c r="L73" i="2" s="1"/>
  <c r="L74" i="2" s="1"/>
  <c r="L75" i="2" s="1"/>
  <c r="L76" i="2" s="1"/>
  <c r="L77" i="2" s="1"/>
  <c r="L78" i="2" s="1"/>
  <c r="L79" i="2" s="1"/>
  <c r="L80" i="2" s="1"/>
  <c r="L81" i="2" s="1"/>
  <c r="L82" i="2" s="1"/>
  <c r="L83" i="2" s="1"/>
  <c r="L84" i="2" s="1"/>
  <c r="L85" i="2" s="1"/>
  <c r="L86" i="2" s="1"/>
  <c r="L87" i="2" s="1"/>
  <c r="L88" i="2" s="1"/>
  <c r="L89" i="2" s="1"/>
  <c r="L90" i="2" s="1"/>
  <c r="L91" i="2" s="1"/>
  <c r="L92" i="2" s="1"/>
  <c r="L93" i="2" s="1"/>
  <c r="L94" i="2" s="1"/>
  <c r="L95" i="2" s="1"/>
  <c r="L96" i="2" s="1"/>
  <c r="L97" i="2" s="1"/>
  <c r="L98" i="2" s="1"/>
  <c r="L99" i="2" s="1"/>
  <c r="L100" i="2" s="1"/>
  <c r="L101" i="2" s="1"/>
  <c r="L102" i="2" s="1"/>
  <c r="L103" i="2" s="1"/>
  <c r="L104" i="2" s="1"/>
  <c r="L105" i="2" s="1"/>
  <c r="L106" i="2" s="1"/>
  <c r="L107" i="2" s="1"/>
  <c r="L108" i="2" s="1"/>
  <c r="L109" i="2" s="1"/>
  <c r="L110" i="2" s="1"/>
  <c r="L111" i="2" s="1"/>
  <c r="L112" i="2" s="1"/>
  <c r="L113" i="2" s="1"/>
  <c r="L114" i="2" s="1"/>
  <c r="L115" i="2" s="1"/>
  <c r="L116" i="2" s="1"/>
  <c r="L117" i="2" s="1"/>
  <c r="L118" i="2" s="1"/>
  <c r="L119" i="2" s="1"/>
  <c r="L120" i="2" s="1"/>
  <c r="L121" i="2" s="1"/>
  <c r="L122" i="2" s="1"/>
  <c r="L123" i="2" s="1"/>
  <c r="L124" i="2" s="1"/>
  <c r="L125" i="2" s="1"/>
  <c r="L126" i="2" s="1"/>
  <c r="L127" i="2" s="1"/>
  <c r="L128" i="2" s="1"/>
  <c r="L129" i="2" s="1"/>
  <c r="L130" i="2" s="1"/>
  <c r="L131" i="2" s="1"/>
  <c r="L132" i="2" s="1"/>
  <c r="L133" i="2" s="1"/>
  <c r="L134" i="2" s="1"/>
  <c r="L135" i="2" s="1"/>
  <c r="L136" i="2" s="1"/>
  <c r="L137" i="2" s="1"/>
  <c r="L138" i="2" s="1"/>
  <c r="L139" i="2" s="1"/>
  <c r="L140" i="2" s="1"/>
  <c r="L141" i="2" s="1"/>
  <c r="L142" i="2" s="1"/>
  <c r="L143" i="2" s="1"/>
  <c r="L144" i="2" s="1"/>
  <c r="L145" i="2" s="1"/>
  <c r="L146" i="2" s="1"/>
  <c r="L147" i="2" s="1"/>
  <c r="L148" i="2" s="1"/>
  <c r="L149" i="2" s="1"/>
  <c r="L150" i="2" s="1"/>
  <c r="L151" i="2" s="1"/>
  <c r="L152" i="2" s="1"/>
  <c r="L153" i="2" s="1"/>
  <c r="L154" i="2" s="1"/>
  <c r="L155" i="2" s="1"/>
  <c r="L156" i="2" s="1"/>
  <c r="L157" i="2" s="1"/>
  <c r="L158" i="2" s="1"/>
  <c r="L159" i="2" s="1"/>
  <c r="L160" i="2" s="1"/>
  <c r="L161" i="2" s="1"/>
  <c r="L162" i="2" s="1"/>
  <c r="L163" i="2" s="1"/>
  <c r="L164" i="2" s="1"/>
  <c r="L165" i="2" s="1"/>
  <c r="L166" i="2" s="1"/>
  <c r="L167" i="2" s="1"/>
  <c r="L168" i="2" s="1"/>
  <c r="L169" i="2" s="1"/>
  <c r="L170" i="2" s="1"/>
  <c r="L171" i="2" s="1"/>
  <c r="L172" i="2" s="1"/>
  <c r="L173" i="2" s="1"/>
  <c r="L174" i="2" s="1"/>
  <c r="L175" i="2" s="1"/>
  <c r="L176" i="2" s="1"/>
  <c r="L177" i="2" s="1"/>
  <c r="L178" i="2" s="1"/>
  <c r="L179" i="2" s="1"/>
  <c r="L180" i="2" s="1"/>
  <c r="L181" i="2" s="1"/>
  <c r="L182" i="2" s="1"/>
  <c r="L183" i="2" s="1"/>
  <c r="L184" i="2" s="1"/>
  <c r="L185" i="2" s="1"/>
  <c r="L186" i="2" s="1"/>
  <c r="L187" i="2" s="1"/>
  <c r="L188" i="2" s="1"/>
  <c r="L189" i="2" s="1"/>
  <c r="L190" i="2" s="1"/>
  <c r="L191" i="2" s="1"/>
  <c r="L192" i="2" s="1"/>
  <c r="L193" i="2" s="1"/>
  <c r="L194" i="2" s="1"/>
  <c r="L195" i="2" s="1"/>
  <c r="L196" i="2" s="1"/>
  <c r="L197" i="2" s="1"/>
  <c r="L198" i="2" s="1"/>
  <c r="L199" i="2" s="1"/>
  <c r="L200" i="2" s="1"/>
  <c r="L201" i="2" s="1"/>
  <c r="L202" i="2" s="1"/>
  <c r="L203" i="2" s="1"/>
  <c r="L204" i="2" s="1"/>
  <c r="L205" i="2" s="1"/>
  <c r="L206" i="2" s="1"/>
  <c r="L207" i="2" s="1"/>
  <c r="L208" i="2" s="1"/>
  <c r="L209" i="2" s="1"/>
  <c r="L210" i="2" s="1"/>
  <c r="L211" i="2" s="1"/>
  <c r="L212" i="2" s="1"/>
  <c r="L213" i="2" s="1"/>
  <c r="L214" i="2" s="1"/>
  <c r="L215" i="2" s="1"/>
  <c r="L216" i="2" s="1"/>
  <c r="L217" i="2" s="1"/>
  <c r="L218" i="2" s="1"/>
  <c r="L219" i="2" s="1"/>
  <c r="L220" i="2" s="1"/>
  <c r="L221" i="2" s="1"/>
  <c r="L222" i="2" s="1"/>
  <c r="L223" i="2" s="1"/>
  <c r="L224" i="2" s="1"/>
  <c r="L225" i="2" s="1"/>
  <c r="L226" i="2" s="1"/>
  <c r="L227" i="2" s="1"/>
  <c r="L228" i="2" s="1"/>
  <c r="L229" i="2" s="1"/>
  <c r="L230" i="2" s="1"/>
  <c r="L231" i="2" s="1"/>
  <c r="L232" i="2" s="1"/>
  <c r="L233" i="2" s="1"/>
  <c r="L234" i="2" s="1"/>
  <c r="L235" i="2" s="1"/>
  <c r="L236" i="2" s="1"/>
  <c r="L237" i="2" s="1"/>
  <c r="L238" i="2" s="1"/>
  <c r="L239" i="2" s="1"/>
  <c r="L240" i="2" s="1"/>
  <c r="L241" i="2" s="1"/>
  <c r="L242" i="2" s="1"/>
  <c r="L243" i="2" s="1"/>
  <c r="L244" i="2" s="1"/>
  <c r="L245" i="2" s="1"/>
  <c r="L246" i="2" s="1"/>
  <c r="L247" i="2" s="1"/>
  <c r="L248" i="2" s="1"/>
  <c r="L249" i="2" s="1"/>
  <c r="L250" i="2" s="1"/>
  <c r="L251" i="2" s="1"/>
  <c r="L252" i="2" s="1"/>
  <c r="L253" i="2" s="1"/>
  <c r="L254" i="2" s="1"/>
  <c r="L255" i="2" s="1"/>
  <c r="L256" i="2" s="1"/>
  <c r="L257" i="2" s="1"/>
  <c r="L258" i="2" s="1"/>
  <c r="L259" i="2" s="1"/>
  <c r="L260" i="2" s="1"/>
  <c r="L261" i="2" s="1"/>
  <c r="L262" i="2" s="1"/>
  <c r="L263" i="2" s="1"/>
  <c r="L264" i="2" s="1"/>
  <c r="L265" i="2" s="1"/>
  <c r="L266" i="2" s="1"/>
  <c r="L267" i="2" s="1"/>
  <c r="L268" i="2" s="1"/>
  <c r="L269" i="2" s="1"/>
  <c r="L270" i="2" s="1"/>
  <c r="L271" i="2" s="1"/>
  <c r="L272" i="2" s="1"/>
  <c r="L273" i="2" s="1"/>
  <c r="L274" i="2" s="1"/>
  <c r="L275" i="2" s="1"/>
  <c r="L276" i="2" s="1"/>
  <c r="L277" i="2" s="1"/>
  <c r="L278" i="2" s="1"/>
  <c r="L279" i="2" s="1"/>
  <c r="L280" i="2" s="1"/>
  <c r="L281" i="2" s="1"/>
  <c r="L282" i="2" s="1"/>
  <c r="L283" i="2" s="1"/>
  <c r="L284" i="2" s="1"/>
  <c r="L285" i="2" s="1"/>
  <c r="L286" i="2" s="1"/>
  <c r="L287" i="2" s="1"/>
  <c r="L288" i="2" s="1"/>
  <c r="L289" i="2" s="1"/>
  <c r="L290" i="2" s="1"/>
  <c r="L291" i="2" s="1"/>
  <c r="L292" i="2" s="1"/>
  <c r="L293" i="2" s="1"/>
  <c r="L294" i="2" s="1"/>
  <c r="L295" i="2" s="1"/>
  <c r="L296" i="2" s="1"/>
  <c r="L297" i="2" s="1"/>
  <c r="L298" i="2" s="1"/>
  <c r="L299" i="2" s="1"/>
  <c r="L300" i="2" s="1"/>
  <c r="L301" i="2" s="1"/>
  <c r="L302" i="2" s="1"/>
  <c r="L303" i="2" s="1"/>
  <c r="L304" i="2" s="1"/>
  <c r="L305" i="2" s="1"/>
  <c r="L306" i="2" s="1"/>
  <c r="L307" i="2" s="1"/>
  <c r="L308" i="2" s="1"/>
  <c r="L309" i="2" s="1"/>
  <c r="L310" i="2" s="1"/>
  <c r="L311" i="2" s="1"/>
  <c r="L312" i="2" s="1"/>
  <c r="L313" i="2" s="1"/>
  <c r="L314" i="2" s="1"/>
  <c r="L315" i="2" s="1"/>
  <c r="L316" i="2" s="1"/>
  <c r="L317" i="2" s="1"/>
  <c r="L318" i="2" s="1"/>
  <c r="L319" i="2" s="1"/>
  <c r="L320" i="2" s="1"/>
  <c r="L321" i="2" s="1"/>
  <c r="L322" i="2" s="1"/>
  <c r="L323" i="2" s="1"/>
  <c r="L324" i="2" s="1"/>
  <c r="L325" i="2" s="1"/>
  <c r="L326" i="2" s="1"/>
  <c r="L327" i="2" s="1"/>
  <c r="L328" i="2" s="1"/>
  <c r="L329" i="2" s="1"/>
  <c r="L330" i="2" s="1"/>
  <c r="L331" i="2" s="1"/>
  <c r="L332" i="2" s="1"/>
  <c r="L333" i="2" s="1"/>
  <c r="L334" i="2" s="1"/>
  <c r="L335" i="2" s="1"/>
  <c r="L336" i="2" s="1"/>
  <c r="L337" i="2" s="1"/>
  <c r="L338" i="2" s="1"/>
  <c r="L339" i="2" s="1"/>
  <c r="L340" i="2" s="1"/>
  <c r="L341" i="2" s="1"/>
  <c r="L342" i="2" s="1"/>
  <c r="L343" i="2" s="1"/>
  <c r="L344" i="2" s="1"/>
  <c r="L345" i="2" s="1"/>
  <c r="L346" i="2" s="1"/>
  <c r="L347" i="2" s="1"/>
  <c r="L348" i="2" s="1"/>
  <c r="L349" i="2" s="1"/>
  <c r="L350" i="2" s="1"/>
  <c r="L351" i="2" s="1"/>
  <c r="L352" i="2" s="1"/>
  <c r="L353" i="2" s="1"/>
  <c r="L354" i="2" s="1"/>
  <c r="L355" i="2" s="1"/>
  <c r="L356" i="2" s="1"/>
  <c r="L357" i="2" s="1"/>
  <c r="L358" i="2" s="1"/>
  <c r="L359" i="2" s="1"/>
  <c r="L360" i="2" s="1"/>
  <c r="L361" i="2" s="1"/>
  <c r="L362" i="2" s="1"/>
  <c r="L363" i="2" s="1"/>
  <c r="L364" i="2" s="1"/>
  <c r="L365" i="2" s="1"/>
  <c r="L366" i="2" s="1"/>
  <c r="L367" i="2" s="1"/>
  <c r="L368" i="2" s="1"/>
  <c r="L369" i="2" s="1"/>
  <c r="L370" i="2" s="1"/>
  <c r="L371" i="2" s="1"/>
  <c r="L372" i="2" s="1"/>
  <c r="L373" i="2" s="1"/>
  <c r="L374" i="2" s="1"/>
  <c r="L375" i="2" s="1"/>
  <c r="L376" i="2" s="1"/>
  <c r="L377" i="2" s="1"/>
  <c r="L378" i="2" s="1"/>
  <c r="L379" i="2" s="1"/>
  <c r="L380" i="2" s="1"/>
  <c r="L381" i="2" s="1"/>
  <c r="L382" i="2" s="1"/>
  <c r="L383" i="2" s="1"/>
  <c r="L384" i="2" s="1"/>
  <c r="L385" i="2" s="1"/>
  <c r="L386" i="2" s="1"/>
  <c r="L387" i="2" s="1"/>
  <c r="L388" i="2" s="1"/>
  <c r="L389" i="2" s="1"/>
  <c r="L390" i="2" s="1"/>
  <c r="L391" i="2" s="1"/>
  <c r="L392" i="2" s="1"/>
  <c r="L393" i="2" s="1"/>
  <c r="L394" i="2" s="1"/>
  <c r="L395" i="2" s="1"/>
  <c r="L396" i="2" s="1"/>
  <c r="L397" i="2" s="1"/>
  <c r="L398" i="2" s="1"/>
  <c r="L399" i="2" s="1"/>
  <c r="L400" i="2" s="1"/>
  <c r="L401" i="2" s="1"/>
  <c r="L402" i="2" s="1"/>
  <c r="L403" i="2" s="1"/>
  <c r="L404" i="2" s="1"/>
  <c r="L405" i="2" s="1"/>
  <c r="L406" i="2" s="1"/>
  <c r="L407" i="2" s="1"/>
  <c r="L408" i="2" s="1"/>
  <c r="L409" i="2" s="1"/>
  <c r="L410" i="2" s="1"/>
  <c r="L411" i="2" s="1"/>
  <c r="L412" i="2" s="1"/>
  <c r="L413" i="2" s="1"/>
  <c r="L414" i="2" s="1"/>
  <c r="L415" i="2" s="1"/>
  <c r="L416" i="2" s="1"/>
  <c r="L417" i="2" s="1"/>
  <c r="L418" i="2" s="1"/>
  <c r="L419" i="2" s="1"/>
  <c r="L420" i="2" s="1"/>
  <c r="L421" i="2" s="1"/>
  <c r="L422" i="2" s="1"/>
  <c r="L423" i="2" s="1"/>
  <c r="L424" i="2" s="1"/>
  <c r="L425" i="2" s="1"/>
  <c r="L426" i="2" s="1"/>
  <c r="L427" i="2" s="1"/>
  <c r="L428" i="2" s="1"/>
  <c r="L429" i="2" s="1"/>
  <c r="L430" i="2" s="1"/>
  <c r="L431" i="2" s="1"/>
  <c r="L432" i="2" s="1"/>
  <c r="L433" i="2" s="1"/>
  <c r="L434" i="2" s="1"/>
  <c r="L435" i="2" s="1"/>
  <c r="L436" i="2" s="1"/>
  <c r="L437" i="2" s="1"/>
  <c r="L438" i="2" s="1"/>
  <c r="L439" i="2" s="1"/>
  <c r="L440" i="2" s="1"/>
  <c r="L441" i="2" s="1"/>
  <c r="L442" i="2" s="1"/>
  <c r="L443" i="2" s="1"/>
  <c r="L444" i="2" s="1"/>
  <c r="L445" i="2" s="1"/>
  <c r="L446" i="2" s="1"/>
  <c r="L447" i="2" s="1"/>
  <c r="L448" i="2" s="1"/>
  <c r="L449" i="2" s="1"/>
  <c r="L450" i="2" s="1"/>
  <c r="L451" i="2" s="1"/>
  <c r="L452" i="2" s="1"/>
  <c r="L453" i="2" s="1"/>
  <c r="L454" i="2" s="1"/>
  <c r="L455" i="2" s="1"/>
  <c r="L456" i="2" s="1"/>
  <c r="L457" i="2" s="1"/>
  <c r="L458" i="2" s="1"/>
  <c r="L459" i="2" s="1"/>
  <c r="L460" i="2" s="1"/>
  <c r="L461" i="2" s="1"/>
  <c r="L462" i="2" s="1"/>
  <c r="L463" i="2" s="1"/>
  <c r="L464" i="2" s="1"/>
  <c r="L465" i="2" s="1"/>
  <c r="L466" i="2" s="1"/>
  <c r="L467" i="2" s="1"/>
  <c r="L468" i="2" s="1"/>
  <c r="L469" i="2" s="1"/>
  <c r="L470" i="2" s="1"/>
  <c r="L471" i="2" s="1"/>
  <c r="L472" i="2" s="1"/>
  <c r="L473" i="2" s="1"/>
  <c r="L474" i="2" s="1"/>
  <c r="L475" i="2" s="1"/>
  <c r="L476" i="2" s="1"/>
  <c r="L477" i="2" s="1"/>
  <c r="L478" i="2" s="1"/>
  <c r="L479" i="2" s="1"/>
  <c r="L480" i="2" s="1"/>
  <c r="L481" i="2" s="1"/>
  <c r="L482" i="2" s="1"/>
  <c r="L483" i="2" s="1"/>
  <c r="L484" i="2" s="1"/>
  <c r="L485" i="2" s="1"/>
  <c r="L486" i="2" s="1"/>
  <c r="L487" i="2" s="1"/>
  <c r="L488" i="2" s="1"/>
  <c r="L489" i="2" s="1"/>
  <c r="L490" i="2" s="1"/>
  <c r="L491" i="2" s="1"/>
  <c r="L492" i="2" s="1"/>
  <c r="L493" i="2" s="1"/>
  <c r="L494" i="2" s="1"/>
  <c r="L495" i="2" s="1"/>
  <c r="L496" i="2" s="1"/>
  <c r="L497" i="2" s="1"/>
  <c r="L498" i="2" s="1"/>
  <c r="L499" i="2" s="1"/>
  <c r="L500" i="2" s="1"/>
  <c r="L501" i="2" s="1"/>
  <c r="L502" i="2" s="1"/>
  <c r="L503" i="2" s="1"/>
  <c r="L504" i="2" s="1"/>
  <c r="L505" i="2" s="1"/>
  <c r="L506" i="2" s="1"/>
  <c r="L507" i="2" s="1"/>
  <c r="L508" i="2" s="1"/>
  <c r="L509" i="2" s="1"/>
  <c r="L510" i="2" s="1"/>
  <c r="L511" i="2" s="1"/>
  <c r="L512" i="2" s="1"/>
  <c r="L513" i="2" s="1"/>
  <c r="L514" i="2" s="1"/>
  <c r="L515" i="2" s="1"/>
  <c r="L516" i="2" s="1"/>
  <c r="L517" i="2" s="1"/>
  <c r="L518" i="2" s="1"/>
  <c r="L519" i="2" s="1"/>
  <c r="L520" i="2" s="1"/>
  <c r="L521" i="2" s="1"/>
  <c r="L522" i="2" s="1"/>
  <c r="L523" i="2" s="1"/>
  <c r="L524" i="2" s="1"/>
  <c r="L525" i="2" s="1"/>
  <c r="L526" i="2" s="1"/>
  <c r="L527" i="2" s="1"/>
  <c r="L528" i="2" s="1"/>
  <c r="L529" i="2" s="1"/>
  <c r="L530" i="2" s="1"/>
  <c r="L531" i="2" s="1"/>
  <c r="L532" i="2" s="1"/>
  <c r="L533" i="2" s="1"/>
  <c r="L534" i="2" s="1"/>
  <c r="L535" i="2" s="1"/>
  <c r="L536" i="2" s="1"/>
  <c r="L537" i="2" s="1"/>
  <c r="L538" i="2" s="1"/>
  <c r="L539" i="2" s="1"/>
  <c r="L540" i="2" s="1"/>
  <c r="L541" i="2" s="1"/>
  <c r="L542" i="2" s="1"/>
  <c r="L543" i="2" s="1"/>
  <c r="L544" i="2" s="1"/>
  <c r="L545" i="2" s="1"/>
  <c r="L546" i="2" s="1"/>
  <c r="L547" i="2" s="1"/>
  <c r="L548" i="2" s="1"/>
  <c r="L549" i="2" s="1"/>
  <c r="L550" i="2" s="1"/>
  <c r="L551" i="2" s="1"/>
  <c r="L552" i="2" s="1"/>
  <c r="L553" i="2" s="1"/>
  <c r="L554" i="2" s="1"/>
  <c r="L555" i="2" s="1"/>
  <c r="L556" i="2" s="1"/>
  <c r="L557" i="2" s="1"/>
  <c r="L558" i="2" s="1"/>
  <c r="L559" i="2" s="1"/>
  <c r="L560" i="2" s="1"/>
  <c r="L561" i="2" s="1"/>
  <c r="L562" i="2" s="1"/>
  <c r="L563" i="2" s="1"/>
  <c r="L564" i="2" s="1"/>
  <c r="L565" i="2" s="1"/>
  <c r="L566" i="2" s="1"/>
  <c r="L567" i="2" s="1"/>
  <c r="L568" i="2" s="1"/>
  <c r="L569" i="2" s="1"/>
  <c r="L570" i="2" s="1"/>
  <c r="L571" i="2" s="1"/>
  <c r="L572" i="2" s="1"/>
  <c r="L573" i="2" s="1"/>
  <c r="L574" i="2" s="1"/>
  <c r="L575" i="2" s="1"/>
  <c r="L576" i="2" s="1"/>
  <c r="L577" i="2" s="1"/>
  <c r="L578" i="2" s="1"/>
  <c r="L3" i="2"/>
  <c r="C2" i="1" a="1"/>
  <c r="C2" i="1" s="1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2" i="2"/>
  <c r="C3" i="1" l="1" a="1"/>
  <c r="C3" i="1" s="1"/>
  <c r="C4" i="1" l="1" a="1"/>
  <c r="C4" i="1" s="1"/>
  <c r="C5" i="1" l="1" a="1"/>
  <c r="C5" i="1" s="1"/>
  <c r="C6" i="1" l="1" a="1"/>
  <c r="C6" i="1" s="1"/>
  <c r="C7" i="1" l="1" a="1"/>
  <c r="C7" i="1" s="1"/>
  <c r="C8" i="1" l="1" a="1"/>
  <c r="C8" i="1" s="1"/>
  <c r="C9" i="1" a="1"/>
  <c r="C9" i="1" s="1"/>
  <c r="C10" i="1" l="1" a="1"/>
  <c r="C10" i="1" s="1"/>
  <c r="C11" i="1" l="1" a="1"/>
  <c r="C11" i="1" s="1"/>
  <c r="C12" i="1" l="1" a="1"/>
  <c r="C12" i="1" s="1"/>
  <c r="C13" i="1" l="1" a="1"/>
  <c r="C13" i="1" s="1"/>
  <c r="C14" i="1" s="1" a="1"/>
  <c r="C14" i="1" s="1"/>
  <c r="C15" i="1" l="1" a="1"/>
  <c r="C15" i="1" s="1"/>
  <c r="C16" i="1" l="1" a="1"/>
  <c r="C16" i="1" s="1"/>
  <c r="C17" i="1" l="1" a="1"/>
  <c r="C17" i="1" s="1"/>
  <c r="C18" i="1" l="1" a="1"/>
  <c r="C18" i="1" s="1"/>
  <c r="C19" i="1" l="1" a="1"/>
  <c r="C19" i="1" s="1"/>
  <c r="C20" i="1" l="1" a="1"/>
  <c r="C20" i="1" s="1"/>
  <c r="C21" i="1" a="1"/>
  <c r="C21" i="1" s="1"/>
  <c r="C22" i="1" l="1" a="1"/>
  <c r="C22" i="1" s="1"/>
  <c r="C23" i="1" l="1" a="1"/>
  <c r="C23" i="1" s="1"/>
  <c r="C24" i="1" l="1" a="1"/>
  <c r="C24" i="1" s="1"/>
  <c r="C25" i="1" l="1" a="1"/>
  <c r="C25" i="1" s="1"/>
  <c r="C26" i="1" a="1"/>
  <c r="C26" i="1" s="1"/>
  <c r="C27" i="1" l="1" a="1"/>
  <c r="C27" i="1" s="1"/>
  <c r="C28" i="1" s="1" a="1"/>
  <c r="C28" i="1" s="1"/>
  <c r="C29" i="1" l="1" a="1"/>
  <c r="C29" i="1" s="1"/>
  <c r="C30" i="1" l="1" a="1"/>
  <c r="C30" i="1" s="1"/>
  <c r="C31" i="1" l="1" a="1"/>
  <c r="C31" i="1" s="1"/>
  <c r="C32" i="1" l="1" a="1"/>
  <c r="C32" i="1" s="1"/>
  <c r="C33" i="1" l="1" a="1"/>
  <c r="C33" i="1" s="1"/>
  <c r="C34" i="1" l="1" a="1"/>
  <c r="C34" i="1" s="1"/>
  <c r="C35" i="1" l="1" a="1"/>
  <c r="C35" i="1" s="1"/>
  <c r="C36" i="1" l="1" a="1"/>
  <c r="C36" i="1" s="1"/>
  <c r="C37" i="1" l="1" a="1"/>
  <c r="C37" i="1" s="1"/>
  <c r="C38" i="1" l="1" a="1"/>
  <c r="C38" i="1" s="1"/>
  <c r="C39" i="1" l="1" a="1"/>
  <c r="C39" i="1" s="1"/>
  <c r="C40" i="1" l="1" a="1"/>
  <c r="C40" i="1" s="1"/>
  <c r="C41" i="1" l="1" a="1"/>
  <c r="C41" i="1" s="1"/>
  <c r="C42" i="1" l="1" a="1"/>
  <c r="C42" i="1" s="1"/>
  <c r="C43" i="1" l="1" a="1"/>
  <c r="C43" i="1" s="1"/>
  <c r="C44" i="1" l="1" a="1"/>
  <c r="C44" i="1" s="1"/>
  <c r="C45" i="1" l="1" a="1"/>
  <c r="C45" i="1" s="1"/>
  <c r="C46" i="1" l="1" a="1"/>
  <c r="C46" i="1" s="1"/>
  <c r="C47" i="1" l="1" a="1"/>
  <c r="C47" i="1" s="1"/>
  <c r="C48" i="1" l="1" a="1"/>
  <c r="C48" i="1" s="1"/>
  <c r="C49" i="1" s="1" a="1"/>
  <c r="C49" i="1" s="1"/>
  <c r="C50" i="1" l="1" a="1"/>
  <c r="C50" i="1" s="1"/>
  <c r="C51" i="1" l="1" a="1"/>
  <c r="C51" i="1" s="1"/>
  <c r="C52" i="1" l="1" a="1"/>
  <c r="C52" i="1" s="1"/>
  <c r="C53" i="1" l="1" a="1"/>
  <c r="C53" i="1" s="1"/>
  <c r="C54" i="1" l="1" a="1"/>
  <c r="C54" i="1" s="1"/>
  <c r="C55" i="1" l="1" a="1"/>
  <c r="C55" i="1" s="1"/>
  <c r="C56" i="1" l="1" a="1"/>
  <c r="C56" i="1" s="1"/>
  <c r="C57" i="1" l="1" a="1"/>
  <c r="C57" i="1" s="1"/>
  <c r="C58" i="1" l="1" a="1"/>
  <c r="C58" i="1" s="1"/>
  <c r="C59" i="1" l="1" a="1"/>
  <c r="C59" i="1" s="1"/>
  <c r="C60" i="1" l="1" a="1"/>
  <c r="C60" i="1" s="1"/>
  <c r="C61" i="1" l="1" a="1"/>
  <c r="C61" i="1" s="1"/>
  <c r="C62" i="1" l="1" a="1"/>
  <c r="C62" i="1" s="1"/>
  <c r="C63" i="1" l="1" a="1"/>
  <c r="C63" i="1" s="1"/>
  <c r="C64" i="1" l="1" a="1"/>
  <c r="C64" i="1" s="1"/>
  <c r="C65" i="1" l="1" a="1"/>
  <c r="C65" i="1" s="1"/>
  <c r="C66" i="1" l="1" a="1"/>
  <c r="C66" i="1" s="1"/>
  <c r="C67" i="1" l="1" a="1"/>
  <c r="C67" i="1" s="1"/>
  <c r="C68" i="1" l="1" a="1"/>
  <c r="C68" i="1" s="1"/>
  <c r="C69" i="1" l="1" a="1"/>
  <c r="C69" i="1" s="1"/>
  <c r="C70" i="1" l="1" a="1"/>
  <c r="C70" i="1" s="1"/>
  <c r="C71" i="1" l="1" a="1"/>
  <c r="C71" i="1" s="1"/>
  <c r="C72" i="1" l="1" a="1"/>
  <c r="C72" i="1" s="1"/>
  <c r="C73" i="1" l="1" a="1"/>
  <c r="C73" i="1" s="1"/>
  <c r="C74" i="1" l="1" a="1"/>
  <c r="C74" i="1" s="1"/>
  <c r="C75" i="1" l="1" a="1"/>
  <c r="C75" i="1" s="1"/>
  <c r="C76" i="1" l="1" a="1"/>
  <c r="C76" i="1" s="1"/>
  <c r="C77" i="1" l="1" a="1"/>
  <c r="C77" i="1" s="1"/>
  <c r="C78" i="1" l="1" a="1"/>
  <c r="C78" i="1" s="1"/>
  <c r="C79" i="1" l="1" a="1"/>
  <c r="C79" i="1" s="1"/>
  <c r="C80" i="1" l="1" a="1"/>
  <c r="C80" i="1" s="1"/>
  <c r="C81" i="1" l="1" a="1"/>
  <c r="C81" i="1" s="1"/>
  <c r="C82" i="1" l="1" a="1"/>
  <c r="C82" i="1" s="1"/>
  <c r="C83" i="1" l="1" a="1"/>
  <c r="C83" i="1" s="1"/>
  <c r="C84" i="1" l="1" a="1"/>
  <c r="C84" i="1" s="1"/>
  <c r="C85" i="1" l="1" a="1"/>
  <c r="C85" i="1" s="1"/>
  <c r="C86" i="1" l="1" a="1"/>
  <c r="C86" i="1" s="1"/>
  <c r="C87" i="1" l="1" a="1"/>
  <c r="C87" i="1" s="1"/>
  <c r="C88" i="1" l="1" a="1"/>
  <c r="C88" i="1" s="1"/>
  <c r="C89" i="1" l="1" a="1"/>
  <c r="C89" i="1" s="1"/>
  <c r="C90" i="1" l="1" a="1"/>
  <c r="C90" i="1" s="1"/>
  <c r="C91" i="1" l="1" a="1"/>
  <c r="C91" i="1" s="1"/>
  <c r="C92" i="1" l="1" a="1"/>
  <c r="C92" i="1" s="1"/>
  <c r="C93" i="1" l="1" a="1"/>
  <c r="C93" i="1" s="1"/>
  <c r="C94" i="1" l="1" a="1"/>
  <c r="C94" i="1" s="1"/>
  <c r="C95" i="1" l="1" a="1"/>
  <c r="C95" i="1" s="1"/>
  <c r="C96" i="1" l="1" a="1"/>
  <c r="C96" i="1" s="1"/>
  <c r="C97" i="1" l="1" a="1"/>
  <c r="C97" i="1" s="1"/>
  <c r="C98" i="1" l="1" a="1"/>
  <c r="C98" i="1" s="1"/>
  <c r="C99" i="1" l="1" a="1"/>
  <c r="C99" i="1" s="1"/>
  <c r="C100" i="1" l="1" a="1"/>
  <c r="C100" i="1" s="1"/>
  <c r="C101" i="1" l="1" a="1"/>
  <c r="C101" i="1" s="1"/>
  <c r="C102" i="1" l="1" a="1"/>
  <c r="C102" i="1" s="1"/>
  <c r="C103" i="1" l="1" a="1"/>
  <c r="C103" i="1" s="1"/>
  <c r="C104" i="1" l="1" a="1"/>
  <c r="C104" i="1" s="1"/>
  <c r="C105" i="1" l="1" a="1"/>
  <c r="C105" i="1" s="1"/>
  <c r="C106" i="1" l="1" a="1"/>
  <c r="C106" i="1" s="1"/>
  <c r="C107" i="1" l="1" a="1"/>
  <c r="C107" i="1" s="1"/>
  <c r="C108" i="1" l="1" a="1"/>
  <c r="C108" i="1" s="1"/>
  <c r="C109" i="1" l="1" a="1"/>
  <c r="C109" i="1" s="1"/>
  <c r="C110" i="1" l="1" a="1"/>
  <c r="C110" i="1" s="1"/>
  <c r="C111" i="1" l="1" a="1"/>
  <c r="C111" i="1" s="1"/>
  <c r="C112" i="1" l="1" a="1"/>
  <c r="C112" i="1" s="1"/>
  <c r="C113" i="1" l="1" a="1"/>
  <c r="C113" i="1" s="1"/>
  <c r="C114" i="1" l="1" a="1"/>
  <c r="C114" i="1" s="1"/>
  <c r="C115" i="1" l="1" a="1"/>
  <c r="C115" i="1" s="1"/>
  <c r="C116" i="1" l="1" a="1"/>
  <c r="C116" i="1" s="1"/>
  <c r="C117" i="1" l="1" a="1"/>
  <c r="C117" i="1" s="1"/>
  <c r="C118" i="1" l="1" a="1"/>
  <c r="C118" i="1" s="1"/>
  <c r="C119" i="1" l="1" a="1"/>
  <c r="C119" i="1" s="1"/>
  <c r="C120" i="1" l="1" a="1"/>
  <c r="C120" i="1" s="1"/>
  <c r="C121" i="1" l="1" a="1"/>
  <c r="C121" i="1" s="1"/>
  <c r="C122" i="1" l="1" a="1"/>
  <c r="C122" i="1" s="1"/>
  <c r="C123" i="1" l="1" a="1"/>
  <c r="C123" i="1" s="1"/>
  <c r="C124" i="1" l="1" a="1"/>
  <c r="C124" i="1" s="1"/>
  <c r="C125" i="1" l="1" a="1"/>
  <c r="C125" i="1" s="1"/>
  <c r="C126" i="1" l="1" a="1"/>
  <c r="C126" i="1" s="1"/>
  <c r="C127" i="1" l="1" a="1"/>
  <c r="C127" i="1" s="1"/>
  <c r="C128" i="1" l="1" a="1"/>
  <c r="C128" i="1" s="1"/>
  <c r="C129" i="1" l="1" a="1"/>
  <c r="C129" i="1" s="1"/>
  <c r="C130" i="1" l="1" a="1"/>
  <c r="C130" i="1" s="1"/>
  <c r="C131" i="1" l="1" a="1"/>
  <c r="C131" i="1" s="1"/>
  <c r="C132" i="1" l="1" a="1"/>
  <c r="C132" i="1" s="1"/>
  <c r="C133" i="1" l="1" a="1"/>
  <c r="C133" i="1" s="1"/>
  <c r="C134" i="1" l="1" a="1"/>
  <c r="C134" i="1" s="1"/>
  <c r="C135" i="1" l="1" a="1"/>
  <c r="C135" i="1" s="1"/>
  <c r="C136" i="1" l="1" a="1"/>
  <c r="C136" i="1" s="1"/>
  <c r="C137" i="1" l="1" a="1"/>
  <c r="C137" i="1" s="1"/>
  <c r="C138" i="1" l="1" a="1"/>
  <c r="C138" i="1" s="1"/>
  <c r="C139" i="1" l="1" a="1"/>
  <c r="C139" i="1" s="1"/>
  <c r="C140" i="1" l="1" a="1"/>
  <c r="C140" i="1" s="1"/>
  <c r="C141" i="1" l="1" a="1"/>
  <c r="C141" i="1" s="1"/>
  <c r="C142" i="1" l="1" a="1"/>
  <c r="C142" i="1" s="1"/>
  <c r="C143" i="1" l="1" a="1"/>
  <c r="C143" i="1" s="1"/>
  <c r="C144" i="1" l="1" a="1"/>
  <c r="C144" i="1" s="1"/>
  <c r="C145" i="1" l="1" a="1"/>
  <c r="C145" i="1" s="1"/>
  <c r="C146" i="1" l="1" a="1"/>
  <c r="C146" i="1" s="1"/>
  <c r="C147" i="1" l="1" a="1"/>
  <c r="C147" i="1" s="1"/>
  <c r="C148" i="1" l="1" a="1"/>
  <c r="C148" i="1" s="1"/>
  <c r="C149" i="1" l="1" a="1"/>
  <c r="C149" i="1" s="1"/>
  <c r="C150" i="1" l="1" a="1"/>
  <c r="C150" i="1" s="1"/>
  <c r="C151" i="1" l="1" a="1"/>
  <c r="C151" i="1" s="1"/>
  <c r="C152" i="1" l="1" a="1"/>
  <c r="C152" i="1" s="1"/>
  <c r="C153" i="1" l="1" a="1"/>
  <c r="C153" i="1" s="1"/>
  <c r="C154" i="1" l="1" a="1"/>
  <c r="C154" i="1" s="1"/>
  <c r="C155" i="1" l="1" a="1"/>
  <c r="C155" i="1" s="1"/>
  <c r="C156" i="1" l="1" a="1"/>
  <c r="C156" i="1" s="1"/>
  <c r="C157" i="1" l="1" a="1"/>
  <c r="C157" i="1" s="1"/>
  <c r="C158" i="1" l="1" a="1"/>
  <c r="C158" i="1" s="1"/>
  <c r="C159" i="1" l="1" a="1"/>
  <c r="C159" i="1" s="1"/>
  <c r="C160" i="1" l="1" a="1"/>
  <c r="C160" i="1" s="1"/>
  <c r="C161" i="1" l="1" a="1"/>
  <c r="C161" i="1" s="1"/>
  <c r="C162" i="1" l="1" a="1"/>
  <c r="C162" i="1" s="1"/>
  <c r="C163" i="1" l="1" a="1"/>
  <c r="C163" i="1" s="1"/>
  <c r="C164" i="1" l="1" a="1"/>
  <c r="C164" i="1" s="1"/>
  <c r="C165" i="1" l="1" a="1"/>
  <c r="C165" i="1" s="1"/>
  <c r="C166" i="1" l="1" a="1"/>
  <c r="C166" i="1" s="1"/>
  <c r="C167" i="1" l="1" a="1"/>
  <c r="C167" i="1" s="1"/>
  <c r="C168" i="1" l="1" a="1"/>
  <c r="C168" i="1" s="1"/>
  <c r="C169" i="1" l="1" a="1"/>
  <c r="C169" i="1" s="1"/>
  <c r="C170" i="1" l="1" a="1"/>
  <c r="C170" i="1" s="1"/>
  <c r="C171" i="1" l="1" a="1"/>
  <c r="C171" i="1" s="1"/>
  <c r="C172" i="1" l="1" a="1"/>
  <c r="C172" i="1" s="1"/>
  <c r="C173" i="1" l="1" a="1"/>
  <c r="C173" i="1" s="1"/>
  <c r="C174" i="1" l="1" a="1"/>
  <c r="C174" i="1" s="1"/>
  <c r="C175" i="1" l="1" a="1"/>
  <c r="C175" i="1" s="1"/>
  <c r="C176" i="1" l="1" a="1"/>
  <c r="C176" i="1" s="1"/>
  <c r="C177" i="1" l="1" a="1"/>
  <c r="C177" i="1" s="1"/>
  <c r="C178" i="1" l="1" a="1"/>
  <c r="C178" i="1" s="1"/>
  <c r="C179" i="1" l="1" a="1"/>
  <c r="C179" i="1" s="1"/>
  <c r="C180" i="1" l="1" a="1"/>
  <c r="C180" i="1" s="1"/>
  <c r="C181" i="1" l="1" a="1"/>
  <c r="C181" i="1" s="1"/>
  <c r="C182" i="1" l="1" a="1"/>
  <c r="C182" i="1" s="1"/>
  <c r="C183" i="1" l="1" a="1"/>
  <c r="C183" i="1" s="1"/>
  <c r="C184" i="1" l="1" a="1"/>
  <c r="C184" i="1" s="1"/>
  <c r="C185" i="1" l="1" a="1"/>
  <c r="C185" i="1" s="1"/>
  <c r="C186" i="1" l="1" a="1"/>
  <c r="C186" i="1" s="1"/>
  <c r="C187" i="1" l="1" a="1"/>
  <c r="C187" i="1" s="1"/>
  <c r="C188" i="1" l="1" a="1"/>
  <c r="C188" i="1" s="1"/>
  <c r="C189" i="1" l="1" a="1"/>
  <c r="C189" i="1" s="1"/>
  <c r="C190" i="1" l="1" a="1"/>
  <c r="C190" i="1" s="1"/>
  <c r="C191" i="1" l="1" a="1"/>
  <c r="C191" i="1" s="1"/>
  <c r="C192" i="1" l="1" a="1"/>
  <c r="C192" i="1" s="1"/>
  <c r="C193" i="1" l="1" a="1"/>
  <c r="C193" i="1" s="1"/>
  <c r="C194" i="1" l="1" a="1"/>
  <c r="C194" i="1" s="1"/>
  <c r="C195" i="1" l="1" a="1"/>
  <c r="C195" i="1" s="1"/>
  <c r="C196" i="1" l="1" a="1"/>
  <c r="C196" i="1" s="1"/>
  <c r="C197" i="1" l="1" a="1"/>
  <c r="C197" i="1" s="1"/>
  <c r="C198" i="1" l="1" a="1"/>
  <c r="C198" i="1" s="1"/>
  <c r="C199" i="1" l="1" a="1"/>
  <c r="C199" i="1" s="1"/>
  <c r="C200" i="1" l="1" a="1"/>
  <c r="C200" i="1" s="1"/>
  <c r="C201" i="1" l="1" a="1"/>
  <c r="C201" i="1" s="1"/>
  <c r="C202" i="1" l="1" a="1"/>
  <c r="C202" i="1" s="1"/>
  <c r="C203" i="1" l="1" a="1"/>
  <c r="C203" i="1" s="1"/>
  <c r="C204" i="1" l="1" a="1"/>
  <c r="C204" i="1" s="1"/>
  <c r="C205" i="1" l="1" a="1"/>
  <c r="C205" i="1" s="1"/>
  <c r="C206" i="1" l="1" a="1"/>
  <c r="C206" i="1" s="1"/>
  <c r="C207" i="1" l="1" a="1"/>
  <c r="C207" i="1" s="1"/>
  <c r="C208" i="1" l="1" a="1"/>
  <c r="C208" i="1" s="1"/>
  <c r="C209" i="1" l="1" a="1"/>
  <c r="C209" i="1" s="1"/>
  <c r="C210" i="1" l="1" a="1"/>
  <c r="C210" i="1" s="1"/>
  <c r="C211" i="1" l="1" a="1"/>
  <c r="C211" i="1" s="1"/>
  <c r="C212" i="1" l="1" a="1"/>
  <c r="C212" i="1" s="1"/>
  <c r="C213" i="1" l="1" a="1"/>
  <c r="C213" i="1" s="1"/>
  <c r="C214" i="1" l="1" a="1"/>
  <c r="C214" i="1" s="1"/>
  <c r="C215" i="1" l="1" a="1"/>
  <c r="C215" i="1" s="1"/>
  <c r="C216" i="1" l="1" a="1"/>
  <c r="C216" i="1" s="1"/>
  <c r="C217" i="1" l="1" a="1"/>
  <c r="C217" i="1" s="1"/>
  <c r="C218" i="1" l="1" a="1"/>
  <c r="C218" i="1" s="1"/>
  <c r="C219" i="1" l="1" a="1"/>
  <c r="C219" i="1" s="1"/>
  <c r="C220" i="1" l="1" a="1"/>
  <c r="C220" i="1" s="1"/>
  <c r="C221" i="1" l="1" a="1"/>
  <c r="C221" i="1" s="1"/>
  <c r="C222" i="1" l="1" a="1"/>
  <c r="C222" i="1" s="1"/>
  <c r="C223" i="1" l="1" a="1"/>
  <c r="C223" i="1" s="1"/>
  <c r="C224" i="1" l="1" a="1"/>
  <c r="C224" i="1" s="1"/>
  <c r="C225" i="1" l="1" a="1"/>
  <c r="C225" i="1" s="1"/>
  <c r="C226" i="1" l="1" a="1"/>
  <c r="C226" i="1" s="1"/>
  <c r="C227" i="1" l="1" a="1"/>
  <c r="C227" i="1" s="1"/>
  <c r="C228" i="1" l="1" a="1"/>
  <c r="C228" i="1" s="1"/>
  <c r="C229" i="1" l="1" a="1"/>
  <c r="C229" i="1" s="1"/>
  <c r="C230" i="1" l="1" a="1"/>
  <c r="C230" i="1" s="1"/>
  <c r="C231" i="1" l="1" a="1"/>
  <c r="C231" i="1" s="1"/>
  <c r="C232" i="1" l="1" a="1"/>
  <c r="C232" i="1" s="1"/>
  <c r="C233" i="1" l="1" a="1"/>
  <c r="C233" i="1" s="1"/>
  <c r="C234" i="1" l="1" a="1"/>
  <c r="C234" i="1" s="1"/>
  <c r="C235" i="1" l="1" a="1"/>
  <c r="C235" i="1" s="1"/>
  <c r="C236" i="1" l="1" a="1"/>
  <c r="C236" i="1" s="1"/>
  <c r="C237" i="1" l="1" a="1"/>
  <c r="C237" i="1" s="1"/>
  <c r="C238" i="1" l="1" a="1"/>
  <c r="C238" i="1" s="1"/>
  <c r="C239" i="1" l="1" a="1"/>
  <c r="C239" i="1" s="1"/>
  <c r="C240" i="1" l="1" a="1"/>
  <c r="C240" i="1" s="1"/>
  <c r="C241" i="1" l="1" a="1"/>
  <c r="C241" i="1" s="1"/>
  <c r="C242" i="1" l="1" a="1"/>
  <c r="C242" i="1" s="1"/>
  <c r="C243" i="1" l="1" a="1"/>
  <c r="C243" i="1" s="1"/>
  <c r="C244" i="1" l="1" a="1"/>
  <c r="C244" i="1" s="1"/>
  <c r="C245" i="1" l="1" a="1"/>
  <c r="C245" i="1" s="1"/>
  <c r="C246" i="1" l="1" a="1"/>
  <c r="C246" i="1" s="1"/>
  <c r="C247" i="1" l="1" a="1"/>
  <c r="C247" i="1" s="1"/>
  <c r="C248" i="1" l="1" a="1"/>
  <c r="C248" i="1" s="1"/>
  <c r="C249" i="1" l="1" a="1"/>
  <c r="C249" i="1" s="1"/>
  <c r="C250" i="1" l="1" a="1"/>
  <c r="C250" i="1" s="1"/>
  <c r="C251" i="1" l="1" a="1"/>
  <c r="C251" i="1" s="1"/>
  <c r="C252" i="1" l="1" a="1"/>
  <c r="C252" i="1" s="1"/>
  <c r="C253" i="1" l="1" a="1"/>
  <c r="C253" i="1" s="1"/>
  <c r="C254" i="1" l="1" a="1"/>
  <c r="C254" i="1" s="1"/>
  <c r="C255" i="1" l="1" a="1"/>
  <c r="C255" i="1" s="1"/>
  <c r="C256" i="1" l="1" a="1"/>
  <c r="C256" i="1" s="1"/>
  <c r="C257" i="1" l="1" a="1"/>
  <c r="C257" i="1" s="1"/>
  <c r="C258" i="1" l="1" a="1"/>
  <c r="C258" i="1" s="1"/>
  <c r="C259" i="1" l="1" a="1"/>
  <c r="C259" i="1" s="1"/>
  <c r="C260" i="1" l="1" a="1"/>
  <c r="C260" i="1" s="1"/>
  <c r="C261" i="1" l="1" a="1"/>
  <c r="C261" i="1" s="1"/>
  <c r="C262" i="1" l="1" a="1"/>
  <c r="C262" i="1" s="1"/>
  <c r="C263" i="1" l="1" a="1"/>
  <c r="C263" i="1" s="1"/>
  <c r="C264" i="1" l="1" a="1"/>
  <c r="C264" i="1" s="1"/>
  <c r="C265" i="1" l="1" a="1"/>
  <c r="C265" i="1" s="1"/>
  <c r="C266" i="1" l="1" a="1"/>
  <c r="C266" i="1" s="1"/>
  <c r="C267" i="1" l="1" a="1"/>
  <c r="C267" i="1" s="1"/>
  <c r="C268" i="1" l="1" a="1"/>
  <c r="C268" i="1" s="1"/>
  <c r="C269" i="1" l="1" a="1"/>
  <c r="C269" i="1" s="1"/>
  <c r="C270" i="1" l="1" a="1"/>
  <c r="C270" i="1" s="1"/>
  <c r="C271" i="1" l="1" a="1"/>
  <c r="C271" i="1" s="1"/>
  <c r="C272" i="1" l="1" a="1"/>
  <c r="C272" i="1" s="1"/>
  <c r="C273" i="1" l="1" a="1"/>
  <c r="C273" i="1" s="1"/>
  <c r="C274" i="1" l="1" a="1"/>
  <c r="C274" i="1" s="1"/>
  <c r="C275" i="1" l="1" a="1"/>
  <c r="C275" i="1" s="1"/>
  <c r="C276" i="1" l="1" a="1"/>
  <c r="C276" i="1" s="1"/>
  <c r="C277" i="1" l="1" a="1"/>
  <c r="C277" i="1" s="1"/>
  <c r="C278" i="1" l="1" a="1"/>
  <c r="C278" i="1" s="1"/>
  <c r="C279" i="1" l="1" a="1"/>
  <c r="C279" i="1" s="1"/>
  <c r="C280" i="1" l="1" a="1"/>
  <c r="C280" i="1" s="1"/>
  <c r="C281" i="1" l="1" a="1"/>
  <c r="C281" i="1" s="1"/>
  <c r="C282" i="1" l="1" a="1"/>
  <c r="C282" i="1" s="1"/>
  <c r="C283" i="1" l="1" a="1"/>
  <c r="C283" i="1" s="1"/>
  <c r="C284" i="1" l="1" a="1"/>
  <c r="C284" i="1" s="1"/>
  <c r="C285" i="1" l="1" a="1"/>
  <c r="C285" i="1" s="1"/>
  <c r="C286" i="1" l="1" a="1"/>
  <c r="C286" i="1" s="1"/>
  <c r="C287" i="1" l="1" a="1"/>
  <c r="C287" i="1" s="1"/>
  <c r="C288" i="1" l="1" a="1"/>
  <c r="C288" i="1" s="1"/>
  <c r="C289" i="1" l="1" a="1"/>
  <c r="C289" i="1" s="1"/>
  <c r="C290" i="1" l="1" a="1"/>
  <c r="C290" i="1" s="1"/>
  <c r="C291" i="1" l="1" a="1"/>
  <c r="C291" i="1" s="1"/>
  <c r="C292" i="1" l="1" a="1"/>
  <c r="C292" i="1" s="1"/>
  <c r="C293" i="1" l="1" a="1"/>
  <c r="C293" i="1" s="1"/>
  <c r="C294" i="1" l="1" a="1"/>
  <c r="C294" i="1" s="1"/>
  <c r="C295" i="1" l="1" a="1"/>
  <c r="C295" i="1" s="1"/>
  <c r="C296" i="1" l="1" a="1"/>
  <c r="C296" i="1" s="1"/>
  <c r="C297" i="1" l="1" a="1"/>
  <c r="C297" i="1" s="1"/>
  <c r="C298" i="1" l="1" a="1"/>
  <c r="C298" i="1" s="1"/>
  <c r="C299" i="1" l="1" a="1"/>
  <c r="C299" i="1" s="1"/>
  <c r="C300" i="1" l="1" a="1"/>
  <c r="C300" i="1" s="1"/>
  <c r="C301" i="1" l="1" a="1"/>
  <c r="C301" i="1" s="1"/>
  <c r="C302" i="1" l="1" a="1"/>
  <c r="C302" i="1" s="1"/>
  <c r="C303" i="1" l="1" a="1"/>
  <c r="C303" i="1" s="1"/>
  <c r="C304" i="1" l="1" a="1"/>
  <c r="C304" i="1" s="1"/>
  <c r="C305" i="1" l="1" a="1"/>
  <c r="C305" i="1" s="1"/>
  <c r="C306" i="1" l="1" a="1"/>
  <c r="C306" i="1" s="1"/>
  <c r="C307" i="1" l="1" a="1"/>
  <c r="C307" i="1" s="1"/>
  <c r="C308" i="1" l="1" a="1"/>
  <c r="C308" i="1" s="1"/>
  <c r="C309" i="1" l="1" a="1"/>
  <c r="C309" i="1" s="1"/>
  <c r="C310" i="1" l="1" a="1"/>
  <c r="C310" i="1" s="1"/>
  <c r="C311" i="1" l="1" a="1"/>
  <c r="C311" i="1" s="1"/>
  <c r="C312" i="1" l="1" a="1"/>
  <c r="C312" i="1" s="1"/>
  <c r="C313" i="1" l="1" a="1"/>
  <c r="C313" i="1" s="1"/>
  <c r="C314" i="1" l="1" a="1"/>
  <c r="C314" i="1" s="1"/>
  <c r="C315" i="1" l="1" a="1"/>
  <c r="C315" i="1" s="1"/>
  <c r="C316" i="1" l="1" a="1"/>
  <c r="C316" i="1" s="1"/>
  <c r="C317" i="1" l="1" a="1"/>
  <c r="C317" i="1" s="1"/>
  <c r="C318" i="1" l="1" a="1"/>
  <c r="C318" i="1" s="1"/>
  <c r="C319" i="1" l="1" a="1"/>
  <c r="C319" i="1" s="1"/>
  <c r="C320" i="1" l="1" a="1"/>
  <c r="C320" i="1" s="1"/>
  <c r="C321" i="1" l="1" a="1"/>
  <c r="C321" i="1" s="1"/>
  <c r="C322" i="1" l="1" a="1"/>
  <c r="C322" i="1" s="1"/>
  <c r="C323" i="1" l="1" a="1"/>
  <c r="C323" i="1" s="1"/>
  <c r="C324" i="1" l="1" a="1"/>
  <c r="C324" i="1" s="1"/>
  <c r="C325" i="1" l="1" a="1"/>
  <c r="C325" i="1" s="1"/>
  <c r="C326" i="1" l="1" a="1"/>
  <c r="C326" i="1" s="1"/>
  <c r="C327" i="1" l="1" a="1"/>
  <c r="C327" i="1" s="1"/>
  <c r="C328" i="1" l="1" a="1"/>
  <c r="C328" i="1" s="1"/>
  <c r="C329" i="1" l="1" a="1"/>
  <c r="C329" i="1" s="1"/>
  <c r="C330" i="1" l="1" a="1"/>
  <c r="C330" i="1" s="1"/>
  <c r="C331" i="1" l="1" a="1"/>
  <c r="C331" i="1" s="1"/>
  <c r="C332" i="1" l="1" a="1"/>
  <c r="C332" i="1" s="1"/>
  <c r="C333" i="1" l="1" a="1"/>
  <c r="C333" i="1" s="1"/>
  <c r="C334" i="1" l="1" a="1"/>
  <c r="C334" i="1" s="1"/>
  <c r="C335" i="1" l="1" a="1"/>
  <c r="C335" i="1" s="1"/>
  <c r="C336" i="1" l="1" a="1"/>
  <c r="C336" i="1" s="1"/>
  <c r="C337" i="1" l="1" a="1"/>
  <c r="C337" i="1" s="1"/>
  <c r="C338" i="1" l="1" a="1"/>
  <c r="C338" i="1" s="1"/>
  <c r="C339" i="1" l="1" a="1"/>
  <c r="C339" i="1" s="1"/>
  <c r="C340" i="1" l="1" a="1"/>
  <c r="C340" i="1" s="1"/>
  <c r="C341" i="1" l="1" a="1"/>
  <c r="C341" i="1" s="1"/>
  <c r="C342" i="1" l="1" a="1"/>
  <c r="C342" i="1" s="1"/>
  <c r="C343" i="1" l="1" a="1"/>
  <c r="C343" i="1" s="1"/>
  <c r="C344" i="1" l="1" a="1"/>
  <c r="C344" i="1" s="1"/>
  <c r="C345" i="1" l="1" a="1"/>
  <c r="C345" i="1" s="1"/>
  <c r="C346" i="1" l="1" a="1"/>
  <c r="C346" i="1" s="1"/>
  <c r="C347" i="1" l="1" a="1"/>
  <c r="C347" i="1" s="1"/>
  <c r="C348" i="1" l="1" a="1"/>
  <c r="C348" i="1" s="1"/>
  <c r="C349" i="1" l="1" a="1"/>
  <c r="C349" i="1" s="1"/>
  <c r="C350" i="1" l="1" a="1"/>
  <c r="C350" i="1" s="1"/>
  <c r="C351" i="1" l="1" a="1"/>
  <c r="C351" i="1" s="1"/>
  <c r="C352" i="1" l="1" a="1"/>
  <c r="C352" i="1" s="1"/>
  <c r="C353" i="1" l="1" a="1"/>
  <c r="C353" i="1" s="1"/>
  <c r="C354" i="1" l="1" a="1"/>
  <c r="C354" i="1" s="1"/>
  <c r="C355" i="1" l="1" a="1"/>
  <c r="C355" i="1" s="1"/>
  <c r="C356" i="1" l="1" a="1"/>
  <c r="C356" i="1" s="1"/>
  <c r="C357" i="1" l="1" a="1"/>
  <c r="C357" i="1" s="1"/>
  <c r="C358" i="1" l="1" a="1"/>
  <c r="C358" i="1" s="1"/>
  <c r="C359" i="1" l="1" a="1"/>
  <c r="C359" i="1" s="1"/>
  <c r="C360" i="1" l="1" a="1"/>
  <c r="C360" i="1" s="1"/>
  <c r="C361" i="1" l="1" a="1"/>
  <c r="C361" i="1" s="1"/>
  <c r="C362" i="1" l="1" a="1"/>
  <c r="C362" i="1" s="1"/>
  <c r="C363" i="1" l="1" a="1"/>
  <c r="C363" i="1" s="1"/>
  <c r="C364" i="1" l="1" a="1"/>
  <c r="C364" i="1" s="1"/>
  <c r="C365" i="1" l="1" a="1"/>
  <c r="C365" i="1" s="1"/>
  <c r="C366" i="1" l="1" a="1"/>
  <c r="C366" i="1" s="1"/>
  <c r="C367" i="1" l="1" a="1"/>
  <c r="C367" i="1" s="1"/>
  <c r="C368" i="1" l="1" a="1"/>
  <c r="C368" i="1" s="1"/>
  <c r="C369" i="1" l="1" a="1"/>
  <c r="C369" i="1" s="1"/>
  <c r="C370" i="1" l="1" a="1"/>
  <c r="C370" i="1" s="1"/>
  <c r="C371" i="1" l="1" a="1"/>
  <c r="C371" i="1" s="1"/>
  <c r="C372" i="1" l="1" a="1"/>
  <c r="C372" i="1" s="1"/>
  <c r="C373" i="1" l="1" a="1"/>
  <c r="C373" i="1" s="1"/>
  <c r="C374" i="1" l="1" a="1"/>
  <c r="C374" i="1" s="1"/>
  <c r="C375" i="1" l="1" a="1"/>
  <c r="C375" i="1" s="1"/>
  <c r="C376" i="1" l="1" a="1"/>
  <c r="C376" i="1" s="1"/>
  <c r="C377" i="1" l="1" a="1"/>
  <c r="C377" i="1" s="1"/>
  <c r="C378" i="1" l="1" a="1"/>
  <c r="C378" i="1" s="1"/>
  <c r="C379" i="1" l="1" a="1"/>
  <c r="C379" i="1" s="1"/>
  <c r="C380" i="1" l="1" a="1"/>
  <c r="C380" i="1" s="1"/>
  <c r="C381" i="1" l="1" a="1"/>
  <c r="C381" i="1" s="1"/>
  <c r="C382" i="1" l="1" a="1"/>
  <c r="C382" i="1" s="1"/>
  <c r="C383" i="1" l="1" a="1"/>
  <c r="C383" i="1" s="1"/>
  <c r="C384" i="1" l="1" a="1"/>
  <c r="C384" i="1" s="1"/>
  <c r="C385" i="1" l="1" a="1"/>
  <c r="C385" i="1" s="1"/>
  <c r="C386" i="1" l="1" a="1"/>
  <c r="C386" i="1" s="1"/>
  <c r="C387" i="1" l="1" a="1"/>
  <c r="C387" i="1" s="1"/>
  <c r="C388" i="1" l="1" a="1"/>
  <c r="C388" i="1" s="1"/>
  <c r="C389" i="1" l="1" a="1"/>
  <c r="C389" i="1" s="1"/>
  <c r="C390" i="1" l="1" a="1"/>
  <c r="C390" i="1" s="1"/>
  <c r="C391" i="1" l="1" a="1"/>
  <c r="C391" i="1" s="1"/>
  <c r="C392" i="1" l="1" a="1"/>
  <c r="C392" i="1" s="1"/>
  <c r="C393" i="1" l="1" a="1"/>
  <c r="C393" i="1" s="1"/>
  <c r="C394" i="1" l="1" a="1"/>
  <c r="C394" i="1" s="1"/>
  <c r="C395" i="1" l="1" a="1"/>
  <c r="C395" i="1" s="1"/>
  <c r="C396" i="1" l="1" a="1"/>
  <c r="C396" i="1" s="1"/>
  <c r="C397" i="1" l="1" a="1"/>
  <c r="C397" i="1" s="1"/>
  <c r="C398" i="1" l="1" a="1"/>
  <c r="C398" i="1" s="1"/>
  <c r="C399" i="1" l="1" a="1"/>
  <c r="C399" i="1" s="1"/>
  <c r="C400" i="1" l="1" a="1"/>
  <c r="C400" i="1" s="1"/>
  <c r="C401" i="1" l="1" a="1"/>
  <c r="C401" i="1" s="1"/>
  <c r="C402" i="1" l="1" a="1"/>
  <c r="C402" i="1" s="1"/>
  <c r="C403" i="1" l="1" a="1"/>
  <c r="C403" i="1" s="1"/>
  <c r="C404" i="1" l="1" a="1"/>
  <c r="C404" i="1" s="1"/>
  <c r="C405" i="1" l="1" a="1"/>
  <c r="C405" i="1" s="1"/>
  <c r="C406" i="1" l="1" a="1"/>
  <c r="C406" i="1" s="1"/>
  <c r="C407" i="1" l="1" a="1"/>
  <c r="C407" i="1" s="1"/>
  <c r="C408" i="1" l="1" a="1"/>
  <c r="C408" i="1" s="1"/>
  <c r="C409" i="1" l="1" a="1"/>
  <c r="C409" i="1" s="1"/>
  <c r="C410" i="1" l="1" a="1"/>
  <c r="C410" i="1" s="1"/>
  <c r="C411" i="1" l="1" a="1"/>
  <c r="C411" i="1" s="1"/>
  <c r="C412" i="1" l="1" a="1"/>
  <c r="C412" i="1" s="1"/>
  <c r="C413" i="1" l="1" a="1"/>
  <c r="C413" i="1" s="1"/>
  <c r="C414" i="1" l="1" a="1"/>
  <c r="C414" i="1" s="1"/>
  <c r="C415" i="1" l="1" a="1"/>
  <c r="C415" i="1" s="1"/>
  <c r="C416" i="1" l="1" a="1"/>
  <c r="C416" i="1" s="1"/>
  <c r="C417" i="1" l="1" a="1"/>
  <c r="C417" i="1" s="1"/>
  <c r="C418" i="1" l="1" a="1"/>
  <c r="C418" i="1" s="1"/>
  <c r="C419" i="1" l="1" a="1"/>
  <c r="C419" i="1" s="1"/>
  <c r="C420" i="1" l="1" a="1"/>
  <c r="C420" i="1" s="1"/>
  <c r="C421" i="1" l="1" a="1"/>
  <c r="C421" i="1" s="1"/>
  <c r="C422" i="1" l="1" a="1"/>
  <c r="C422" i="1" s="1"/>
  <c r="C423" i="1" l="1" a="1"/>
  <c r="C423" i="1" s="1"/>
  <c r="C424" i="1" l="1" a="1"/>
  <c r="C424" i="1" s="1"/>
  <c r="C425" i="1" l="1" a="1"/>
  <c r="C425" i="1" s="1"/>
  <c r="C426" i="1" l="1" a="1"/>
  <c r="C426" i="1" s="1"/>
  <c r="C427" i="1" l="1" a="1"/>
  <c r="C427" i="1" s="1"/>
  <c r="C428" i="1" l="1" a="1"/>
  <c r="C428" i="1" s="1"/>
  <c r="C429" i="1" l="1" a="1"/>
  <c r="C429" i="1" s="1"/>
  <c r="C430" i="1" l="1" a="1"/>
  <c r="C430" i="1" s="1"/>
  <c r="C431" i="1" l="1" a="1"/>
  <c r="C431" i="1" s="1"/>
  <c r="C432" i="1" l="1" a="1"/>
  <c r="C432" i="1" s="1"/>
  <c r="C433" i="1" l="1" a="1"/>
  <c r="C433" i="1" s="1"/>
  <c r="C434" i="1" l="1" a="1"/>
  <c r="C434" i="1" s="1"/>
  <c r="C435" i="1" l="1" a="1"/>
  <c r="C435" i="1" s="1"/>
  <c r="C436" i="1" l="1" a="1"/>
  <c r="C436" i="1" s="1"/>
  <c r="C437" i="1" l="1" a="1"/>
  <c r="C437" i="1" s="1"/>
  <c r="C438" i="1" l="1" a="1"/>
  <c r="C438" i="1" s="1"/>
  <c r="C439" i="1" l="1" a="1"/>
  <c r="C439" i="1" s="1"/>
  <c r="C440" i="1" l="1" a="1"/>
  <c r="C440" i="1" s="1"/>
  <c r="C441" i="1" l="1" a="1"/>
  <c r="C441" i="1" s="1"/>
  <c r="C442" i="1" l="1" a="1"/>
  <c r="C442" i="1" s="1"/>
  <c r="C443" i="1" l="1" a="1"/>
  <c r="C443" i="1" s="1"/>
  <c r="C444" i="1" l="1" a="1"/>
  <c r="C444" i="1" s="1"/>
  <c r="C445" i="1" l="1" a="1"/>
  <c r="C445" i="1" s="1"/>
  <c r="C446" i="1" l="1" a="1"/>
  <c r="C446" i="1" s="1"/>
  <c r="C447" i="1" l="1" a="1"/>
  <c r="C447" i="1" s="1"/>
  <c r="C448" i="1" l="1" a="1"/>
  <c r="C448" i="1" s="1"/>
  <c r="C449" i="1" l="1" a="1"/>
  <c r="C449" i="1" s="1"/>
  <c r="C450" i="1" l="1" a="1"/>
  <c r="C450" i="1" s="1"/>
  <c r="C451" i="1" l="1" a="1"/>
  <c r="C451" i="1" s="1"/>
  <c r="C452" i="1" l="1" a="1"/>
  <c r="C452" i="1" s="1"/>
  <c r="C453" i="1" l="1" a="1"/>
  <c r="C453" i="1" s="1"/>
  <c r="C454" i="1" l="1" a="1"/>
  <c r="C454" i="1" s="1"/>
  <c r="C455" i="1" l="1" a="1"/>
  <c r="C455" i="1" s="1"/>
  <c r="C456" i="1" l="1" a="1"/>
  <c r="C456" i="1" s="1"/>
  <c r="C457" i="1" l="1" a="1"/>
  <c r="C457" i="1" s="1"/>
  <c r="C458" i="1" l="1" a="1"/>
  <c r="C458" i="1" s="1"/>
  <c r="C459" i="1" l="1" a="1"/>
  <c r="C459" i="1" s="1"/>
  <c r="C460" i="1" l="1" a="1"/>
  <c r="C460" i="1" s="1"/>
  <c r="C461" i="1" l="1" a="1"/>
  <c r="C461" i="1" s="1"/>
  <c r="C462" i="1" l="1" a="1"/>
  <c r="C462" i="1" s="1"/>
  <c r="C463" i="1" l="1" a="1"/>
  <c r="C463" i="1" s="1"/>
  <c r="C464" i="1" l="1" a="1"/>
  <c r="C464" i="1" s="1"/>
  <c r="C465" i="1" l="1" a="1"/>
  <c r="C465" i="1" s="1"/>
  <c r="C466" i="1" l="1" a="1"/>
  <c r="C466" i="1" s="1"/>
  <c r="C467" i="1" l="1" a="1"/>
  <c r="C467" i="1" s="1"/>
  <c r="C468" i="1" l="1" a="1"/>
  <c r="C468" i="1" s="1"/>
  <c r="C469" i="1" l="1" a="1"/>
  <c r="C469" i="1" s="1"/>
  <c r="C470" i="1" l="1" a="1"/>
  <c r="C470" i="1" s="1"/>
  <c r="C471" i="1" l="1" a="1"/>
  <c r="C471" i="1" s="1"/>
  <c r="C472" i="1" l="1" a="1"/>
  <c r="C472" i="1" s="1"/>
  <c r="C473" i="1" l="1" a="1"/>
  <c r="C473" i="1" s="1"/>
  <c r="C474" i="1" l="1" a="1"/>
  <c r="C474" i="1" s="1"/>
  <c r="C475" i="1" l="1" a="1"/>
  <c r="C475" i="1" s="1"/>
  <c r="C476" i="1" l="1" a="1"/>
  <c r="C476" i="1" s="1"/>
  <c r="C477" i="1" l="1" a="1"/>
  <c r="C477" i="1" s="1"/>
  <c r="C478" i="1" l="1" a="1"/>
  <c r="C478" i="1" s="1"/>
  <c r="C479" i="1" l="1" a="1"/>
  <c r="C479" i="1" s="1"/>
  <c r="C480" i="1" l="1" a="1"/>
  <c r="C480" i="1" s="1"/>
  <c r="C481" i="1" l="1" a="1"/>
  <c r="C481" i="1" s="1"/>
  <c r="C482" i="1" l="1" a="1"/>
  <c r="C482" i="1" s="1"/>
  <c r="C483" i="1" l="1" a="1"/>
  <c r="C483" i="1" s="1"/>
  <c r="C484" i="1" l="1" a="1"/>
  <c r="C484" i="1" s="1"/>
  <c r="C485" i="1" l="1" a="1"/>
  <c r="C485" i="1" s="1"/>
  <c r="C486" i="1" l="1" a="1"/>
  <c r="C486" i="1" s="1"/>
  <c r="C487" i="1" l="1" a="1"/>
  <c r="C487" i="1" s="1"/>
  <c r="C488" i="1" l="1" a="1"/>
  <c r="C488" i="1" s="1"/>
  <c r="C489" i="1" l="1" a="1"/>
  <c r="C489" i="1" s="1"/>
  <c r="C490" i="1" l="1" a="1"/>
  <c r="C490" i="1" s="1"/>
  <c r="C491" i="1" l="1" a="1"/>
  <c r="C491" i="1" s="1"/>
  <c r="C492" i="1" l="1" a="1"/>
  <c r="C492" i="1" s="1"/>
  <c r="C493" i="1" l="1" a="1"/>
  <c r="C493" i="1" s="1"/>
  <c r="C494" i="1" l="1" a="1"/>
  <c r="C494" i="1" s="1"/>
  <c r="C495" i="1" l="1" a="1"/>
  <c r="C495" i="1" s="1"/>
  <c r="C496" i="1" l="1" a="1"/>
  <c r="C496" i="1" s="1"/>
  <c r="C497" i="1" l="1" a="1"/>
  <c r="C497" i="1" s="1"/>
  <c r="C498" i="1" l="1" a="1"/>
  <c r="C498" i="1" s="1"/>
  <c r="C499" i="1" l="1" a="1"/>
  <c r="C499" i="1" s="1"/>
  <c r="C500" i="1" l="1" a="1"/>
  <c r="C500" i="1" s="1"/>
  <c r="C501" i="1" l="1" a="1"/>
  <c r="C501" i="1" s="1"/>
  <c r="C502" i="1" l="1" a="1"/>
  <c r="C502" i="1" s="1"/>
  <c r="C503" i="1" l="1" a="1"/>
  <c r="C503" i="1" s="1"/>
  <c r="C504" i="1" l="1" a="1"/>
  <c r="C504" i="1" s="1"/>
  <c r="C505" i="1" l="1" a="1"/>
  <c r="C505" i="1" s="1"/>
  <c r="C506" i="1" l="1" a="1"/>
  <c r="C506" i="1" s="1"/>
  <c r="C507" i="1" l="1" a="1"/>
  <c r="C507" i="1" s="1"/>
  <c r="C508" i="1" l="1" a="1"/>
  <c r="C508" i="1" s="1"/>
  <c r="C509" i="1" l="1" a="1"/>
  <c r="C509" i="1" s="1"/>
  <c r="C510" i="1" l="1" a="1"/>
  <c r="C510" i="1" s="1"/>
  <c r="C511" i="1" l="1" a="1"/>
  <c r="C511" i="1" s="1"/>
  <c r="C512" i="1" l="1" a="1"/>
  <c r="C512" i="1" s="1"/>
  <c r="C513" i="1" l="1" a="1"/>
  <c r="C513" i="1" s="1"/>
  <c r="C514" i="1" l="1" a="1"/>
  <c r="C514" i="1" s="1"/>
  <c r="C515" i="1" l="1" a="1"/>
  <c r="C515" i="1" s="1"/>
  <c r="C516" i="1" l="1" a="1"/>
  <c r="C516" i="1" s="1"/>
  <c r="C517" i="1" l="1" a="1"/>
  <c r="C517" i="1" s="1"/>
  <c r="C518" i="1" l="1" a="1"/>
  <c r="C518" i="1" s="1"/>
  <c r="C519" i="1" l="1" a="1"/>
  <c r="C519" i="1" s="1"/>
  <c r="C520" i="1" l="1" a="1"/>
  <c r="C520" i="1" s="1"/>
  <c r="C521" i="1" l="1" a="1"/>
  <c r="C521" i="1" s="1"/>
  <c r="C522" i="1" l="1" a="1"/>
  <c r="C522" i="1" s="1"/>
  <c r="C523" i="1" l="1" a="1"/>
  <c r="C523" i="1" s="1"/>
  <c r="C524" i="1" l="1" a="1"/>
  <c r="C524" i="1" s="1"/>
  <c r="C525" i="1" l="1" a="1"/>
  <c r="C525" i="1" s="1"/>
  <c r="C526" i="1" l="1" a="1"/>
  <c r="C526" i="1" s="1"/>
  <c r="C527" i="1" l="1" a="1"/>
  <c r="C527" i="1" s="1"/>
  <c r="C528" i="1" l="1" a="1"/>
  <c r="C528" i="1" s="1"/>
  <c r="C529" i="1" l="1" a="1"/>
  <c r="C529" i="1" s="1"/>
  <c r="C530" i="1" l="1" a="1"/>
  <c r="C530" i="1" s="1"/>
  <c r="C531" i="1" l="1" a="1"/>
  <c r="C531" i="1" s="1"/>
  <c r="C532" i="1" l="1" a="1"/>
  <c r="C532" i="1" s="1"/>
  <c r="C533" i="1" l="1" a="1"/>
  <c r="C533" i="1" s="1"/>
  <c r="C534" i="1" l="1" a="1"/>
  <c r="C534" i="1" s="1"/>
  <c r="C535" i="1" l="1" a="1"/>
  <c r="C535" i="1" s="1"/>
  <c r="C536" i="1" l="1" a="1"/>
  <c r="C536" i="1" s="1"/>
  <c r="C537" i="1" l="1" a="1"/>
  <c r="C537" i="1" s="1"/>
  <c r="C538" i="1" l="1" a="1"/>
  <c r="C538" i="1" s="1"/>
  <c r="C539" i="1" l="1" a="1"/>
  <c r="C539" i="1" s="1"/>
  <c r="C540" i="1" l="1" a="1"/>
  <c r="C540" i="1" s="1"/>
  <c r="C541" i="1" l="1" a="1"/>
  <c r="C541" i="1" s="1"/>
  <c r="C542" i="1" l="1" a="1"/>
  <c r="C542" i="1" s="1"/>
  <c r="C543" i="1" l="1" a="1"/>
  <c r="C543" i="1" s="1"/>
  <c r="C544" i="1" l="1" a="1"/>
  <c r="C544" i="1" s="1"/>
  <c r="C545" i="1" l="1" a="1"/>
  <c r="C545" i="1" s="1"/>
  <c r="C546" i="1" l="1" a="1"/>
  <c r="C546" i="1" s="1"/>
  <c r="C547" i="1" l="1" a="1"/>
  <c r="C547" i="1" s="1"/>
  <c r="C548" i="1" l="1" a="1"/>
  <c r="C548" i="1" s="1"/>
  <c r="C549" i="1" l="1" a="1"/>
  <c r="C549" i="1" s="1"/>
  <c r="C550" i="1" l="1" a="1"/>
  <c r="C550" i="1" s="1"/>
  <c r="C551" i="1" l="1" a="1"/>
  <c r="C551" i="1" s="1"/>
  <c r="C552" i="1" l="1" a="1"/>
  <c r="C552" i="1" s="1"/>
  <c r="C553" i="1" l="1" a="1"/>
  <c r="C553" i="1" s="1"/>
  <c r="C554" i="1" l="1" a="1"/>
  <c r="C554" i="1" s="1"/>
  <c r="C555" i="1" l="1" a="1"/>
  <c r="C555" i="1" s="1"/>
  <c r="C556" i="1" l="1" a="1"/>
  <c r="C556" i="1" s="1"/>
  <c r="C557" i="1" l="1" a="1"/>
  <c r="C557" i="1" s="1"/>
  <c r="C558" i="1" l="1" a="1"/>
  <c r="C558" i="1" s="1"/>
  <c r="C559" i="1" l="1" a="1"/>
  <c r="C559" i="1" s="1"/>
  <c r="C560" i="1" l="1" a="1"/>
  <c r="C560" i="1" s="1"/>
  <c r="C561" i="1" l="1" a="1"/>
  <c r="C561" i="1" s="1"/>
  <c r="C562" i="1" l="1" a="1"/>
  <c r="C562" i="1" s="1"/>
  <c r="C563" i="1" l="1" a="1"/>
  <c r="C563" i="1" s="1"/>
  <c r="C564" i="1" l="1" a="1"/>
  <c r="C564" i="1" s="1"/>
  <c r="C565" i="1" l="1" a="1"/>
  <c r="C565" i="1" s="1"/>
  <c r="C566" i="1" l="1" a="1"/>
  <c r="C566" i="1" s="1"/>
  <c r="C567" i="1" l="1" a="1"/>
  <c r="C567" i="1" s="1"/>
  <c r="C568" i="1" l="1" a="1"/>
  <c r="C568" i="1" s="1"/>
  <c r="C569" i="1" l="1" a="1"/>
  <c r="C569" i="1" s="1"/>
  <c r="C570" i="1" l="1" a="1"/>
  <c r="C570" i="1" s="1"/>
  <c r="C571" i="1" l="1" a="1"/>
  <c r="C571" i="1" s="1"/>
  <c r="C572" i="1" l="1" a="1"/>
  <c r="C572" i="1" s="1"/>
  <c r="C573" i="1" l="1" a="1"/>
  <c r="C573" i="1" s="1"/>
  <c r="C574" i="1" l="1" a="1"/>
  <c r="C574" i="1" s="1"/>
  <c r="C575" i="1" l="1" a="1"/>
  <c r="C575" i="1" s="1"/>
  <c r="C576" i="1" l="1" a="1"/>
  <c r="C576" i="1" s="1"/>
  <c r="C577" i="1" l="1" a="1"/>
  <c r="C577" i="1" s="1"/>
  <c r="C578" i="1" l="1" a="1"/>
  <c r="C578" i="1" s="1"/>
  <c r="D2" i="1" s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<sst xmlns="http://schemas.openxmlformats.org/spreadsheetml/2006/main" count="19" uniqueCount="17">
  <si>
    <t>Timestamp</t>
  </si>
  <si>
    <t>Temperature (C)</t>
  </si>
  <si>
    <t>Base</t>
  </si>
  <si>
    <t>Temperature</t>
  </si>
  <si>
    <t>Humidity</t>
  </si>
  <si>
    <t>25-40</t>
  </si>
  <si>
    <t>20-35</t>
  </si>
  <si>
    <t>Temperature(After Algorithm)</t>
  </si>
  <si>
    <t>LOOKUP(2,1/(B6:G6&lt;&gt;""),B6:G6)</t>
  </si>
  <si>
    <t>Date</t>
  </si>
  <si>
    <t>Temp</t>
  </si>
  <si>
    <t>=IFERROR(IF(ABS($B1-[@[Temperature (C)]]) &gt; $F$2, [@[Temperature (C)]],""), "")</t>
  </si>
  <si>
    <t>Electricity</t>
  </si>
  <si>
    <t>Bandwidth</t>
  </si>
  <si>
    <t>Storage</t>
  </si>
  <si>
    <t>Humidty</t>
  </si>
  <si>
    <t>Data Processsing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</si>
</sst>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quotePrefix="1"/>
    <xf numFmtId="10" fontId="0" fillId="0" borderId="0" xfId="0" applyNumberFormat="1"/>
    <xf numFmtId="14" fontId="0" fillId="0" borderId="0" xfId="0" applyNumberFormat="1"/>
    <xf numFmtId="0" fontId="13" fillId="33" borderId="10" xfId="0" applyFont="1" applyFill="1" applyBorder="1"/>
    <xf numFmtId="14" fontId="0" fillId="34" borderId="10" xfId="0" applyNumberFormat="1" applyFill="1" applyBorder="1"/>
    <xf numFmtId="14" fontId="0" fillId="0" borderId="10" xfId="0" applyNumberFormat="1" applyBorder="1"/>
    <xf numFmtId="2" fontId="0" fillId="34" borderId="10" xfId="0" applyNumberFormat="1" applyFill="1" applyBorder="1"/>
    <xf numFmtId="2" fontId="0" fillId="0" borderId="0" xfId="0" applyNumberFormat="1"/>
    <xf numFmtId="2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left style="thin">
          <color theme="4" tint="0.39997558519241921"/>
        </left>
      </border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Only</a:t>
            </a:r>
            <a:r>
              <a:rPr lang="en-US" baseline="0"/>
              <a:t> </a:t>
            </a:r>
            <a:r>
              <a:rPr lang="en-US" b="1" baseline="0">
                <a:solidFill>
                  <a:schemeClr val="accent1"/>
                </a:solidFill>
              </a:rPr>
              <a:t>32% </a:t>
            </a:r>
            <a:r>
              <a:rPr lang="en-US" b="0" baseline="0">
                <a:solidFill>
                  <a:sysClr val="windowText" lastClr="000000"/>
                </a:solidFill>
              </a:rPr>
              <a:t>data points are passing through Network Layer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iot_sensor_data!$B$1</c:f>
              <c:strCache>
                <c:ptCount val="1"/>
                <c:pt idx="0">
                  <c:v>Temperature (C)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75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iot_sensor_data!$A$2:$A$578</c:f>
              <c:numCache>
                <c:formatCode>m/d/yyyy</c:formatCode>
                <c:ptCount val="577"/>
                <c:pt idx="0">
                  <c:v>45059</c:v>
                </c:pt>
                <c:pt idx="1">
                  <c:v>45059</c:v>
                </c:pt>
                <c:pt idx="2">
                  <c:v>45059</c:v>
                </c:pt>
                <c:pt idx="3">
                  <c:v>45059</c:v>
                </c:pt>
                <c:pt idx="4">
                  <c:v>45059</c:v>
                </c:pt>
                <c:pt idx="5">
                  <c:v>45059</c:v>
                </c:pt>
                <c:pt idx="6">
                  <c:v>45059</c:v>
                </c:pt>
                <c:pt idx="7">
                  <c:v>45059</c:v>
                </c:pt>
                <c:pt idx="8">
                  <c:v>45059</c:v>
                </c:pt>
                <c:pt idx="9">
                  <c:v>45059</c:v>
                </c:pt>
                <c:pt idx="10">
                  <c:v>45059</c:v>
                </c:pt>
                <c:pt idx="11">
                  <c:v>45059</c:v>
                </c:pt>
                <c:pt idx="12">
                  <c:v>45060</c:v>
                </c:pt>
                <c:pt idx="13">
                  <c:v>45060</c:v>
                </c:pt>
                <c:pt idx="14">
                  <c:v>45060</c:v>
                </c:pt>
                <c:pt idx="15">
                  <c:v>45060</c:v>
                </c:pt>
                <c:pt idx="16">
                  <c:v>45060</c:v>
                </c:pt>
                <c:pt idx="17">
                  <c:v>45060</c:v>
                </c:pt>
                <c:pt idx="18">
                  <c:v>45060</c:v>
                </c:pt>
                <c:pt idx="19">
                  <c:v>45060</c:v>
                </c:pt>
                <c:pt idx="20">
                  <c:v>45060</c:v>
                </c:pt>
                <c:pt idx="21">
                  <c:v>45060</c:v>
                </c:pt>
                <c:pt idx="22">
                  <c:v>45060</c:v>
                </c:pt>
                <c:pt idx="23">
                  <c:v>45060</c:v>
                </c:pt>
                <c:pt idx="24">
                  <c:v>45061</c:v>
                </c:pt>
                <c:pt idx="25">
                  <c:v>45061</c:v>
                </c:pt>
                <c:pt idx="26">
                  <c:v>45061</c:v>
                </c:pt>
                <c:pt idx="27">
                  <c:v>45061</c:v>
                </c:pt>
                <c:pt idx="28">
                  <c:v>45061</c:v>
                </c:pt>
                <c:pt idx="29">
                  <c:v>45061</c:v>
                </c:pt>
                <c:pt idx="30">
                  <c:v>45061</c:v>
                </c:pt>
                <c:pt idx="31">
                  <c:v>45061</c:v>
                </c:pt>
                <c:pt idx="32">
                  <c:v>45061</c:v>
                </c:pt>
                <c:pt idx="33">
                  <c:v>45061</c:v>
                </c:pt>
                <c:pt idx="34">
                  <c:v>45061</c:v>
                </c:pt>
                <c:pt idx="35">
                  <c:v>45061</c:v>
                </c:pt>
                <c:pt idx="36">
                  <c:v>45062</c:v>
                </c:pt>
                <c:pt idx="37">
                  <c:v>45062</c:v>
                </c:pt>
                <c:pt idx="38">
                  <c:v>45062</c:v>
                </c:pt>
                <c:pt idx="39">
                  <c:v>45062</c:v>
                </c:pt>
                <c:pt idx="40">
                  <c:v>45062</c:v>
                </c:pt>
                <c:pt idx="41">
                  <c:v>45062</c:v>
                </c:pt>
                <c:pt idx="42">
                  <c:v>45062</c:v>
                </c:pt>
                <c:pt idx="43">
                  <c:v>45062</c:v>
                </c:pt>
                <c:pt idx="44">
                  <c:v>45062</c:v>
                </c:pt>
                <c:pt idx="45">
                  <c:v>45062</c:v>
                </c:pt>
                <c:pt idx="46">
                  <c:v>45062</c:v>
                </c:pt>
                <c:pt idx="47">
                  <c:v>45062</c:v>
                </c:pt>
                <c:pt idx="48">
                  <c:v>45063</c:v>
                </c:pt>
                <c:pt idx="49">
                  <c:v>45063</c:v>
                </c:pt>
                <c:pt idx="50">
                  <c:v>45063</c:v>
                </c:pt>
                <c:pt idx="51">
                  <c:v>45063</c:v>
                </c:pt>
                <c:pt idx="52">
                  <c:v>45063</c:v>
                </c:pt>
                <c:pt idx="53">
                  <c:v>45063</c:v>
                </c:pt>
                <c:pt idx="54">
                  <c:v>45063</c:v>
                </c:pt>
                <c:pt idx="55">
                  <c:v>45063</c:v>
                </c:pt>
                <c:pt idx="56">
                  <c:v>45063</c:v>
                </c:pt>
                <c:pt idx="57">
                  <c:v>45063</c:v>
                </c:pt>
                <c:pt idx="58">
                  <c:v>45063</c:v>
                </c:pt>
                <c:pt idx="59">
                  <c:v>45063</c:v>
                </c:pt>
                <c:pt idx="60">
                  <c:v>45064</c:v>
                </c:pt>
                <c:pt idx="61">
                  <c:v>45064</c:v>
                </c:pt>
                <c:pt idx="62">
                  <c:v>45064</c:v>
                </c:pt>
                <c:pt idx="63">
                  <c:v>45064</c:v>
                </c:pt>
                <c:pt idx="64">
                  <c:v>45064</c:v>
                </c:pt>
                <c:pt idx="65">
                  <c:v>45064</c:v>
                </c:pt>
                <c:pt idx="66">
                  <c:v>45064</c:v>
                </c:pt>
                <c:pt idx="67">
                  <c:v>45064</c:v>
                </c:pt>
                <c:pt idx="68">
                  <c:v>45064</c:v>
                </c:pt>
                <c:pt idx="69">
                  <c:v>45064</c:v>
                </c:pt>
                <c:pt idx="70">
                  <c:v>45064</c:v>
                </c:pt>
                <c:pt idx="71">
                  <c:v>45064</c:v>
                </c:pt>
                <c:pt idx="72">
                  <c:v>45065</c:v>
                </c:pt>
                <c:pt idx="73">
                  <c:v>45065</c:v>
                </c:pt>
                <c:pt idx="74">
                  <c:v>45065</c:v>
                </c:pt>
                <c:pt idx="75">
                  <c:v>45065</c:v>
                </c:pt>
                <c:pt idx="76">
                  <c:v>45065</c:v>
                </c:pt>
                <c:pt idx="77">
                  <c:v>45065</c:v>
                </c:pt>
                <c:pt idx="78">
                  <c:v>45065</c:v>
                </c:pt>
                <c:pt idx="79">
                  <c:v>45065</c:v>
                </c:pt>
                <c:pt idx="80">
                  <c:v>45065</c:v>
                </c:pt>
                <c:pt idx="81">
                  <c:v>45065</c:v>
                </c:pt>
                <c:pt idx="82">
                  <c:v>45065</c:v>
                </c:pt>
                <c:pt idx="83">
                  <c:v>45065</c:v>
                </c:pt>
                <c:pt idx="84">
                  <c:v>45066</c:v>
                </c:pt>
                <c:pt idx="85">
                  <c:v>45066</c:v>
                </c:pt>
                <c:pt idx="86">
                  <c:v>45066</c:v>
                </c:pt>
                <c:pt idx="87">
                  <c:v>45066</c:v>
                </c:pt>
                <c:pt idx="88">
                  <c:v>45066</c:v>
                </c:pt>
                <c:pt idx="89">
                  <c:v>45066</c:v>
                </c:pt>
                <c:pt idx="90">
                  <c:v>45066</c:v>
                </c:pt>
                <c:pt idx="91">
                  <c:v>45066</c:v>
                </c:pt>
                <c:pt idx="92">
                  <c:v>45066</c:v>
                </c:pt>
                <c:pt idx="93">
                  <c:v>45066</c:v>
                </c:pt>
                <c:pt idx="94">
                  <c:v>45066</c:v>
                </c:pt>
                <c:pt idx="95">
                  <c:v>45066</c:v>
                </c:pt>
                <c:pt idx="96">
                  <c:v>45067</c:v>
                </c:pt>
                <c:pt idx="97">
                  <c:v>45067</c:v>
                </c:pt>
                <c:pt idx="98">
                  <c:v>45067</c:v>
                </c:pt>
                <c:pt idx="99">
                  <c:v>45067</c:v>
                </c:pt>
                <c:pt idx="100">
                  <c:v>45067</c:v>
                </c:pt>
                <c:pt idx="101">
                  <c:v>45067</c:v>
                </c:pt>
                <c:pt idx="102">
                  <c:v>45067</c:v>
                </c:pt>
                <c:pt idx="103">
                  <c:v>45067</c:v>
                </c:pt>
                <c:pt idx="104">
                  <c:v>45067</c:v>
                </c:pt>
                <c:pt idx="105">
                  <c:v>45067</c:v>
                </c:pt>
                <c:pt idx="106">
                  <c:v>45067</c:v>
                </c:pt>
                <c:pt idx="107">
                  <c:v>45067</c:v>
                </c:pt>
                <c:pt idx="108">
                  <c:v>45068</c:v>
                </c:pt>
                <c:pt idx="109">
                  <c:v>45068</c:v>
                </c:pt>
                <c:pt idx="110">
                  <c:v>45068</c:v>
                </c:pt>
                <c:pt idx="111">
                  <c:v>45068</c:v>
                </c:pt>
                <c:pt idx="112">
                  <c:v>45068</c:v>
                </c:pt>
                <c:pt idx="113">
                  <c:v>45068</c:v>
                </c:pt>
                <c:pt idx="114">
                  <c:v>45068</c:v>
                </c:pt>
                <c:pt idx="115">
                  <c:v>45068</c:v>
                </c:pt>
                <c:pt idx="116">
                  <c:v>45068</c:v>
                </c:pt>
                <c:pt idx="117">
                  <c:v>45068</c:v>
                </c:pt>
                <c:pt idx="118">
                  <c:v>45068</c:v>
                </c:pt>
                <c:pt idx="119">
                  <c:v>45068</c:v>
                </c:pt>
                <c:pt idx="120">
                  <c:v>45069</c:v>
                </c:pt>
                <c:pt idx="121">
                  <c:v>45069</c:v>
                </c:pt>
                <c:pt idx="122">
                  <c:v>45069</c:v>
                </c:pt>
                <c:pt idx="123">
                  <c:v>45069</c:v>
                </c:pt>
                <c:pt idx="124">
                  <c:v>45069</c:v>
                </c:pt>
                <c:pt idx="125">
                  <c:v>45069</c:v>
                </c:pt>
                <c:pt idx="126">
                  <c:v>45069</c:v>
                </c:pt>
                <c:pt idx="127">
                  <c:v>45069</c:v>
                </c:pt>
                <c:pt idx="128">
                  <c:v>45069</c:v>
                </c:pt>
                <c:pt idx="129">
                  <c:v>45069</c:v>
                </c:pt>
                <c:pt idx="130">
                  <c:v>45069</c:v>
                </c:pt>
                <c:pt idx="131">
                  <c:v>45069</c:v>
                </c:pt>
                <c:pt idx="132">
                  <c:v>45070</c:v>
                </c:pt>
                <c:pt idx="133">
                  <c:v>45070</c:v>
                </c:pt>
                <c:pt idx="134">
                  <c:v>45070</c:v>
                </c:pt>
                <c:pt idx="135">
                  <c:v>45070</c:v>
                </c:pt>
                <c:pt idx="136">
                  <c:v>45070</c:v>
                </c:pt>
                <c:pt idx="137">
                  <c:v>45070</c:v>
                </c:pt>
                <c:pt idx="138">
                  <c:v>45070</c:v>
                </c:pt>
                <c:pt idx="139">
                  <c:v>45070</c:v>
                </c:pt>
                <c:pt idx="140">
                  <c:v>45070</c:v>
                </c:pt>
                <c:pt idx="141">
                  <c:v>45070</c:v>
                </c:pt>
                <c:pt idx="142">
                  <c:v>45070</c:v>
                </c:pt>
                <c:pt idx="143">
                  <c:v>45070</c:v>
                </c:pt>
                <c:pt idx="144">
                  <c:v>45071</c:v>
                </c:pt>
                <c:pt idx="145">
                  <c:v>45071</c:v>
                </c:pt>
                <c:pt idx="146">
                  <c:v>45071</c:v>
                </c:pt>
                <c:pt idx="147">
                  <c:v>45071</c:v>
                </c:pt>
                <c:pt idx="148">
                  <c:v>45071</c:v>
                </c:pt>
                <c:pt idx="149">
                  <c:v>45071</c:v>
                </c:pt>
                <c:pt idx="150">
                  <c:v>45071</c:v>
                </c:pt>
                <c:pt idx="151">
                  <c:v>45071</c:v>
                </c:pt>
                <c:pt idx="152">
                  <c:v>45071</c:v>
                </c:pt>
                <c:pt idx="153">
                  <c:v>45071</c:v>
                </c:pt>
                <c:pt idx="154">
                  <c:v>45071</c:v>
                </c:pt>
                <c:pt idx="155">
                  <c:v>45071</c:v>
                </c:pt>
                <c:pt idx="156">
                  <c:v>45072</c:v>
                </c:pt>
                <c:pt idx="157">
                  <c:v>45072</c:v>
                </c:pt>
                <c:pt idx="158">
                  <c:v>45072</c:v>
                </c:pt>
                <c:pt idx="159">
                  <c:v>45072</c:v>
                </c:pt>
                <c:pt idx="160">
                  <c:v>45072</c:v>
                </c:pt>
                <c:pt idx="161">
                  <c:v>45072</c:v>
                </c:pt>
                <c:pt idx="162">
                  <c:v>45072</c:v>
                </c:pt>
                <c:pt idx="163">
                  <c:v>45072</c:v>
                </c:pt>
                <c:pt idx="164">
                  <c:v>45072</c:v>
                </c:pt>
                <c:pt idx="165">
                  <c:v>45072</c:v>
                </c:pt>
                <c:pt idx="166">
                  <c:v>45072</c:v>
                </c:pt>
                <c:pt idx="167">
                  <c:v>45072</c:v>
                </c:pt>
                <c:pt idx="168">
                  <c:v>45073</c:v>
                </c:pt>
                <c:pt idx="169">
                  <c:v>45073</c:v>
                </c:pt>
                <c:pt idx="170">
                  <c:v>45073</c:v>
                </c:pt>
                <c:pt idx="171">
                  <c:v>45073</c:v>
                </c:pt>
                <c:pt idx="172">
                  <c:v>45073</c:v>
                </c:pt>
                <c:pt idx="173">
                  <c:v>45073</c:v>
                </c:pt>
                <c:pt idx="174">
                  <c:v>45073</c:v>
                </c:pt>
                <c:pt idx="175">
                  <c:v>45073</c:v>
                </c:pt>
                <c:pt idx="176">
                  <c:v>45073</c:v>
                </c:pt>
                <c:pt idx="177">
                  <c:v>45073</c:v>
                </c:pt>
                <c:pt idx="178">
                  <c:v>45073</c:v>
                </c:pt>
                <c:pt idx="179">
                  <c:v>45073</c:v>
                </c:pt>
                <c:pt idx="180">
                  <c:v>45074</c:v>
                </c:pt>
                <c:pt idx="181">
                  <c:v>45074</c:v>
                </c:pt>
                <c:pt idx="182">
                  <c:v>45074</c:v>
                </c:pt>
                <c:pt idx="183">
                  <c:v>45074</c:v>
                </c:pt>
                <c:pt idx="184">
                  <c:v>45074</c:v>
                </c:pt>
                <c:pt idx="185">
                  <c:v>45074</c:v>
                </c:pt>
                <c:pt idx="186">
                  <c:v>45074</c:v>
                </c:pt>
                <c:pt idx="187">
                  <c:v>45074</c:v>
                </c:pt>
                <c:pt idx="188">
                  <c:v>45074</c:v>
                </c:pt>
                <c:pt idx="189">
                  <c:v>45074</c:v>
                </c:pt>
                <c:pt idx="190">
                  <c:v>45074</c:v>
                </c:pt>
                <c:pt idx="191">
                  <c:v>45074</c:v>
                </c:pt>
                <c:pt idx="192">
                  <c:v>45076</c:v>
                </c:pt>
                <c:pt idx="193">
                  <c:v>45076</c:v>
                </c:pt>
                <c:pt idx="194">
                  <c:v>45076</c:v>
                </c:pt>
                <c:pt idx="195">
                  <c:v>45076</c:v>
                </c:pt>
                <c:pt idx="196">
                  <c:v>45076</c:v>
                </c:pt>
                <c:pt idx="197">
                  <c:v>45076</c:v>
                </c:pt>
                <c:pt idx="198">
                  <c:v>45076</c:v>
                </c:pt>
                <c:pt idx="199">
                  <c:v>45076</c:v>
                </c:pt>
                <c:pt idx="200">
                  <c:v>45076</c:v>
                </c:pt>
                <c:pt idx="201">
                  <c:v>45076</c:v>
                </c:pt>
                <c:pt idx="202">
                  <c:v>45076</c:v>
                </c:pt>
                <c:pt idx="203">
                  <c:v>45076</c:v>
                </c:pt>
                <c:pt idx="204">
                  <c:v>45077</c:v>
                </c:pt>
                <c:pt idx="205">
                  <c:v>45077</c:v>
                </c:pt>
                <c:pt idx="206">
                  <c:v>45077</c:v>
                </c:pt>
                <c:pt idx="207">
                  <c:v>45077</c:v>
                </c:pt>
                <c:pt idx="208">
                  <c:v>45077</c:v>
                </c:pt>
                <c:pt idx="209">
                  <c:v>45077</c:v>
                </c:pt>
                <c:pt idx="210">
                  <c:v>45077</c:v>
                </c:pt>
                <c:pt idx="211">
                  <c:v>45077</c:v>
                </c:pt>
                <c:pt idx="212">
                  <c:v>45077</c:v>
                </c:pt>
                <c:pt idx="213">
                  <c:v>45077</c:v>
                </c:pt>
                <c:pt idx="214">
                  <c:v>45077</c:v>
                </c:pt>
                <c:pt idx="215">
                  <c:v>45077</c:v>
                </c:pt>
                <c:pt idx="216">
                  <c:v>45078</c:v>
                </c:pt>
                <c:pt idx="217">
                  <c:v>45078</c:v>
                </c:pt>
                <c:pt idx="218">
                  <c:v>45078</c:v>
                </c:pt>
                <c:pt idx="219">
                  <c:v>45078</c:v>
                </c:pt>
                <c:pt idx="220">
                  <c:v>45078</c:v>
                </c:pt>
                <c:pt idx="221">
                  <c:v>45078</c:v>
                </c:pt>
                <c:pt idx="222">
                  <c:v>45078</c:v>
                </c:pt>
                <c:pt idx="223">
                  <c:v>45078</c:v>
                </c:pt>
                <c:pt idx="224">
                  <c:v>45078</c:v>
                </c:pt>
                <c:pt idx="225">
                  <c:v>45078</c:v>
                </c:pt>
                <c:pt idx="226">
                  <c:v>45078</c:v>
                </c:pt>
                <c:pt idx="227">
                  <c:v>45078</c:v>
                </c:pt>
                <c:pt idx="228">
                  <c:v>45079</c:v>
                </c:pt>
                <c:pt idx="229">
                  <c:v>45079</c:v>
                </c:pt>
                <c:pt idx="230">
                  <c:v>45079</c:v>
                </c:pt>
                <c:pt idx="231">
                  <c:v>45079</c:v>
                </c:pt>
                <c:pt idx="232">
                  <c:v>45079</c:v>
                </c:pt>
                <c:pt idx="233">
                  <c:v>45079</c:v>
                </c:pt>
                <c:pt idx="234">
                  <c:v>45079</c:v>
                </c:pt>
                <c:pt idx="235">
                  <c:v>45079</c:v>
                </c:pt>
                <c:pt idx="236">
                  <c:v>45079</c:v>
                </c:pt>
                <c:pt idx="237">
                  <c:v>45079</c:v>
                </c:pt>
                <c:pt idx="238">
                  <c:v>45079</c:v>
                </c:pt>
                <c:pt idx="239">
                  <c:v>45079</c:v>
                </c:pt>
                <c:pt idx="240">
                  <c:v>45080</c:v>
                </c:pt>
                <c:pt idx="241">
                  <c:v>45080</c:v>
                </c:pt>
                <c:pt idx="242">
                  <c:v>45080</c:v>
                </c:pt>
                <c:pt idx="243">
                  <c:v>45080</c:v>
                </c:pt>
                <c:pt idx="244">
                  <c:v>45080</c:v>
                </c:pt>
                <c:pt idx="245">
                  <c:v>45080</c:v>
                </c:pt>
                <c:pt idx="246">
                  <c:v>45080</c:v>
                </c:pt>
                <c:pt idx="247">
                  <c:v>45080</c:v>
                </c:pt>
                <c:pt idx="248">
                  <c:v>45080</c:v>
                </c:pt>
                <c:pt idx="249">
                  <c:v>45080</c:v>
                </c:pt>
                <c:pt idx="250">
                  <c:v>45080</c:v>
                </c:pt>
                <c:pt idx="251">
                  <c:v>45080</c:v>
                </c:pt>
                <c:pt idx="252">
                  <c:v>45081</c:v>
                </c:pt>
                <c:pt idx="253">
                  <c:v>45081</c:v>
                </c:pt>
                <c:pt idx="254">
                  <c:v>45081</c:v>
                </c:pt>
                <c:pt idx="255">
                  <c:v>45081</c:v>
                </c:pt>
                <c:pt idx="256">
                  <c:v>45081</c:v>
                </c:pt>
                <c:pt idx="257">
                  <c:v>45081</c:v>
                </c:pt>
                <c:pt idx="258">
                  <c:v>45081</c:v>
                </c:pt>
                <c:pt idx="259">
                  <c:v>45081</c:v>
                </c:pt>
                <c:pt idx="260">
                  <c:v>45081</c:v>
                </c:pt>
                <c:pt idx="261">
                  <c:v>45081</c:v>
                </c:pt>
                <c:pt idx="262">
                  <c:v>45081</c:v>
                </c:pt>
                <c:pt idx="263">
                  <c:v>45081</c:v>
                </c:pt>
                <c:pt idx="264">
                  <c:v>45082</c:v>
                </c:pt>
                <c:pt idx="265">
                  <c:v>45082</c:v>
                </c:pt>
                <c:pt idx="266">
                  <c:v>45082</c:v>
                </c:pt>
                <c:pt idx="267">
                  <c:v>45082</c:v>
                </c:pt>
                <c:pt idx="268">
                  <c:v>45082</c:v>
                </c:pt>
                <c:pt idx="269">
                  <c:v>45082</c:v>
                </c:pt>
                <c:pt idx="270">
                  <c:v>45082</c:v>
                </c:pt>
                <c:pt idx="271">
                  <c:v>45082</c:v>
                </c:pt>
                <c:pt idx="272">
                  <c:v>45082</c:v>
                </c:pt>
                <c:pt idx="273">
                  <c:v>45082</c:v>
                </c:pt>
                <c:pt idx="274">
                  <c:v>45082</c:v>
                </c:pt>
                <c:pt idx="275">
                  <c:v>45082</c:v>
                </c:pt>
                <c:pt idx="276">
                  <c:v>45083</c:v>
                </c:pt>
                <c:pt idx="277">
                  <c:v>45083</c:v>
                </c:pt>
                <c:pt idx="278">
                  <c:v>45083</c:v>
                </c:pt>
                <c:pt idx="279">
                  <c:v>45083</c:v>
                </c:pt>
                <c:pt idx="280">
                  <c:v>45083</c:v>
                </c:pt>
                <c:pt idx="281">
                  <c:v>45083</c:v>
                </c:pt>
                <c:pt idx="282">
                  <c:v>45083</c:v>
                </c:pt>
                <c:pt idx="283">
                  <c:v>45083</c:v>
                </c:pt>
                <c:pt idx="284">
                  <c:v>45083</c:v>
                </c:pt>
                <c:pt idx="285">
                  <c:v>45083</c:v>
                </c:pt>
                <c:pt idx="286">
                  <c:v>45083</c:v>
                </c:pt>
                <c:pt idx="287">
                  <c:v>45083</c:v>
                </c:pt>
                <c:pt idx="288">
                  <c:v>45084</c:v>
                </c:pt>
                <c:pt idx="289">
                  <c:v>45084</c:v>
                </c:pt>
                <c:pt idx="290">
                  <c:v>45084</c:v>
                </c:pt>
                <c:pt idx="291">
                  <c:v>45084</c:v>
                </c:pt>
                <c:pt idx="292">
                  <c:v>45084</c:v>
                </c:pt>
                <c:pt idx="293">
                  <c:v>45084</c:v>
                </c:pt>
                <c:pt idx="294">
                  <c:v>45084</c:v>
                </c:pt>
                <c:pt idx="295">
                  <c:v>45084</c:v>
                </c:pt>
                <c:pt idx="296">
                  <c:v>45084</c:v>
                </c:pt>
                <c:pt idx="297">
                  <c:v>45084</c:v>
                </c:pt>
                <c:pt idx="298">
                  <c:v>45084</c:v>
                </c:pt>
                <c:pt idx="299">
                  <c:v>45084</c:v>
                </c:pt>
                <c:pt idx="300">
                  <c:v>45085</c:v>
                </c:pt>
                <c:pt idx="301">
                  <c:v>45085</c:v>
                </c:pt>
                <c:pt idx="302">
                  <c:v>45085</c:v>
                </c:pt>
                <c:pt idx="303">
                  <c:v>45085</c:v>
                </c:pt>
                <c:pt idx="304">
                  <c:v>45085</c:v>
                </c:pt>
                <c:pt idx="305">
                  <c:v>45085</c:v>
                </c:pt>
                <c:pt idx="306">
                  <c:v>45085</c:v>
                </c:pt>
                <c:pt idx="307">
                  <c:v>45085</c:v>
                </c:pt>
                <c:pt idx="308">
                  <c:v>45085</c:v>
                </c:pt>
                <c:pt idx="309">
                  <c:v>45085</c:v>
                </c:pt>
                <c:pt idx="310">
                  <c:v>45085</c:v>
                </c:pt>
                <c:pt idx="311">
                  <c:v>45085</c:v>
                </c:pt>
                <c:pt idx="312">
                  <c:v>45086</c:v>
                </c:pt>
                <c:pt idx="313">
                  <c:v>45086</c:v>
                </c:pt>
                <c:pt idx="314">
                  <c:v>45086</c:v>
                </c:pt>
                <c:pt idx="315">
                  <c:v>45086</c:v>
                </c:pt>
                <c:pt idx="316">
                  <c:v>45086</c:v>
                </c:pt>
                <c:pt idx="317">
                  <c:v>45086</c:v>
                </c:pt>
                <c:pt idx="318">
                  <c:v>45086</c:v>
                </c:pt>
                <c:pt idx="319">
                  <c:v>45086</c:v>
                </c:pt>
                <c:pt idx="320">
                  <c:v>45086</c:v>
                </c:pt>
                <c:pt idx="321">
                  <c:v>45086</c:v>
                </c:pt>
                <c:pt idx="322">
                  <c:v>45086</c:v>
                </c:pt>
                <c:pt idx="323">
                  <c:v>45086</c:v>
                </c:pt>
                <c:pt idx="324">
                  <c:v>45087</c:v>
                </c:pt>
                <c:pt idx="325">
                  <c:v>45087</c:v>
                </c:pt>
                <c:pt idx="326">
                  <c:v>45087</c:v>
                </c:pt>
                <c:pt idx="327">
                  <c:v>45087</c:v>
                </c:pt>
                <c:pt idx="328">
                  <c:v>45087</c:v>
                </c:pt>
                <c:pt idx="329">
                  <c:v>45087</c:v>
                </c:pt>
                <c:pt idx="330">
                  <c:v>45087</c:v>
                </c:pt>
                <c:pt idx="331">
                  <c:v>45087</c:v>
                </c:pt>
                <c:pt idx="332">
                  <c:v>45087</c:v>
                </c:pt>
                <c:pt idx="333">
                  <c:v>45087</c:v>
                </c:pt>
                <c:pt idx="334">
                  <c:v>45087</c:v>
                </c:pt>
                <c:pt idx="335">
                  <c:v>45087</c:v>
                </c:pt>
                <c:pt idx="336">
                  <c:v>45088</c:v>
                </c:pt>
                <c:pt idx="337">
                  <c:v>45088</c:v>
                </c:pt>
                <c:pt idx="338">
                  <c:v>45088</c:v>
                </c:pt>
                <c:pt idx="339">
                  <c:v>45088</c:v>
                </c:pt>
                <c:pt idx="340">
                  <c:v>45088</c:v>
                </c:pt>
                <c:pt idx="341">
                  <c:v>45088</c:v>
                </c:pt>
                <c:pt idx="342">
                  <c:v>45088</c:v>
                </c:pt>
                <c:pt idx="343">
                  <c:v>45088</c:v>
                </c:pt>
                <c:pt idx="344">
                  <c:v>45088</c:v>
                </c:pt>
                <c:pt idx="345">
                  <c:v>45088</c:v>
                </c:pt>
                <c:pt idx="346">
                  <c:v>45088</c:v>
                </c:pt>
                <c:pt idx="347">
                  <c:v>45088</c:v>
                </c:pt>
                <c:pt idx="348">
                  <c:v>45089</c:v>
                </c:pt>
                <c:pt idx="349">
                  <c:v>45089</c:v>
                </c:pt>
                <c:pt idx="350">
                  <c:v>45089</c:v>
                </c:pt>
                <c:pt idx="351">
                  <c:v>45089</c:v>
                </c:pt>
                <c:pt idx="352">
                  <c:v>45089</c:v>
                </c:pt>
                <c:pt idx="353">
                  <c:v>45089</c:v>
                </c:pt>
                <c:pt idx="354">
                  <c:v>45089</c:v>
                </c:pt>
                <c:pt idx="355">
                  <c:v>45089</c:v>
                </c:pt>
                <c:pt idx="356">
                  <c:v>45089</c:v>
                </c:pt>
                <c:pt idx="357">
                  <c:v>45089</c:v>
                </c:pt>
                <c:pt idx="358">
                  <c:v>45089</c:v>
                </c:pt>
                <c:pt idx="359">
                  <c:v>45089</c:v>
                </c:pt>
                <c:pt idx="360">
                  <c:v>45090</c:v>
                </c:pt>
                <c:pt idx="361">
                  <c:v>45090</c:v>
                </c:pt>
                <c:pt idx="362">
                  <c:v>45090</c:v>
                </c:pt>
                <c:pt idx="363">
                  <c:v>45090</c:v>
                </c:pt>
                <c:pt idx="364">
                  <c:v>45090</c:v>
                </c:pt>
                <c:pt idx="365">
                  <c:v>45090</c:v>
                </c:pt>
                <c:pt idx="366">
                  <c:v>45090</c:v>
                </c:pt>
                <c:pt idx="367">
                  <c:v>45090</c:v>
                </c:pt>
                <c:pt idx="368">
                  <c:v>45090</c:v>
                </c:pt>
                <c:pt idx="369">
                  <c:v>45090</c:v>
                </c:pt>
                <c:pt idx="370">
                  <c:v>45090</c:v>
                </c:pt>
                <c:pt idx="371">
                  <c:v>45090</c:v>
                </c:pt>
                <c:pt idx="372">
                  <c:v>45091</c:v>
                </c:pt>
                <c:pt idx="373">
                  <c:v>45091</c:v>
                </c:pt>
                <c:pt idx="374">
                  <c:v>45091</c:v>
                </c:pt>
                <c:pt idx="375">
                  <c:v>45091</c:v>
                </c:pt>
                <c:pt idx="376">
                  <c:v>45091</c:v>
                </c:pt>
                <c:pt idx="377">
                  <c:v>45091</c:v>
                </c:pt>
                <c:pt idx="378">
                  <c:v>45091</c:v>
                </c:pt>
                <c:pt idx="379">
                  <c:v>45091</c:v>
                </c:pt>
                <c:pt idx="380">
                  <c:v>45091</c:v>
                </c:pt>
                <c:pt idx="381">
                  <c:v>45091</c:v>
                </c:pt>
                <c:pt idx="382">
                  <c:v>45091</c:v>
                </c:pt>
                <c:pt idx="383">
                  <c:v>45091</c:v>
                </c:pt>
                <c:pt idx="384">
                  <c:v>45092</c:v>
                </c:pt>
                <c:pt idx="385">
                  <c:v>45092</c:v>
                </c:pt>
                <c:pt idx="386">
                  <c:v>45092</c:v>
                </c:pt>
                <c:pt idx="387">
                  <c:v>45092</c:v>
                </c:pt>
                <c:pt idx="388">
                  <c:v>45092</c:v>
                </c:pt>
                <c:pt idx="389">
                  <c:v>45092</c:v>
                </c:pt>
                <c:pt idx="390">
                  <c:v>45092</c:v>
                </c:pt>
                <c:pt idx="391">
                  <c:v>45092</c:v>
                </c:pt>
                <c:pt idx="392">
                  <c:v>45092</c:v>
                </c:pt>
                <c:pt idx="393">
                  <c:v>45092</c:v>
                </c:pt>
                <c:pt idx="394">
                  <c:v>45092</c:v>
                </c:pt>
                <c:pt idx="395">
                  <c:v>45092</c:v>
                </c:pt>
                <c:pt idx="396">
                  <c:v>45093</c:v>
                </c:pt>
                <c:pt idx="397">
                  <c:v>45093</c:v>
                </c:pt>
                <c:pt idx="398">
                  <c:v>45093</c:v>
                </c:pt>
                <c:pt idx="399">
                  <c:v>45093</c:v>
                </c:pt>
                <c:pt idx="400">
                  <c:v>45093</c:v>
                </c:pt>
                <c:pt idx="401">
                  <c:v>45093</c:v>
                </c:pt>
                <c:pt idx="402">
                  <c:v>45093</c:v>
                </c:pt>
                <c:pt idx="403">
                  <c:v>45093</c:v>
                </c:pt>
                <c:pt idx="404">
                  <c:v>45093</c:v>
                </c:pt>
                <c:pt idx="405">
                  <c:v>45093</c:v>
                </c:pt>
                <c:pt idx="406">
                  <c:v>45093</c:v>
                </c:pt>
                <c:pt idx="407">
                  <c:v>45093</c:v>
                </c:pt>
                <c:pt idx="408">
                  <c:v>45094</c:v>
                </c:pt>
                <c:pt idx="409">
                  <c:v>45094</c:v>
                </c:pt>
                <c:pt idx="410">
                  <c:v>45094</c:v>
                </c:pt>
                <c:pt idx="411">
                  <c:v>45094</c:v>
                </c:pt>
                <c:pt idx="412">
                  <c:v>45094</c:v>
                </c:pt>
                <c:pt idx="413">
                  <c:v>45094</c:v>
                </c:pt>
                <c:pt idx="414">
                  <c:v>45094</c:v>
                </c:pt>
                <c:pt idx="415">
                  <c:v>45094</c:v>
                </c:pt>
                <c:pt idx="416">
                  <c:v>45094</c:v>
                </c:pt>
                <c:pt idx="417">
                  <c:v>45094</c:v>
                </c:pt>
                <c:pt idx="418">
                  <c:v>45094</c:v>
                </c:pt>
                <c:pt idx="419">
                  <c:v>45094</c:v>
                </c:pt>
                <c:pt idx="420">
                  <c:v>45095</c:v>
                </c:pt>
                <c:pt idx="421">
                  <c:v>45095</c:v>
                </c:pt>
                <c:pt idx="422">
                  <c:v>45095</c:v>
                </c:pt>
                <c:pt idx="423">
                  <c:v>45095</c:v>
                </c:pt>
                <c:pt idx="424">
                  <c:v>45095</c:v>
                </c:pt>
                <c:pt idx="425">
                  <c:v>45095</c:v>
                </c:pt>
                <c:pt idx="426">
                  <c:v>45095</c:v>
                </c:pt>
                <c:pt idx="427">
                  <c:v>45095</c:v>
                </c:pt>
                <c:pt idx="428">
                  <c:v>45095</c:v>
                </c:pt>
                <c:pt idx="429">
                  <c:v>45095</c:v>
                </c:pt>
                <c:pt idx="430">
                  <c:v>45095</c:v>
                </c:pt>
                <c:pt idx="431">
                  <c:v>45095</c:v>
                </c:pt>
                <c:pt idx="432">
                  <c:v>45096</c:v>
                </c:pt>
                <c:pt idx="433">
                  <c:v>45096</c:v>
                </c:pt>
                <c:pt idx="434">
                  <c:v>45096</c:v>
                </c:pt>
                <c:pt idx="435">
                  <c:v>45096</c:v>
                </c:pt>
                <c:pt idx="436">
                  <c:v>45096</c:v>
                </c:pt>
                <c:pt idx="437">
                  <c:v>45096</c:v>
                </c:pt>
                <c:pt idx="438">
                  <c:v>45096</c:v>
                </c:pt>
                <c:pt idx="439">
                  <c:v>45096</c:v>
                </c:pt>
                <c:pt idx="440">
                  <c:v>45096</c:v>
                </c:pt>
                <c:pt idx="441">
                  <c:v>45096</c:v>
                </c:pt>
                <c:pt idx="442">
                  <c:v>45096</c:v>
                </c:pt>
                <c:pt idx="443">
                  <c:v>45096</c:v>
                </c:pt>
                <c:pt idx="444">
                  <c:v>45097</c:v>
                </c:pt>
                <c:pt idx="445">
                  <c:v>45097</c:v>
                </c:pt>
                <c:pt idx="446">
                  <c:v>45097</c:v>
                </c:pt>
                <c:pt idx="447">
                  <c:v>45097</c:v>
                </c:pt>
                <c:pt idx="448">
                  <c:v>45097</c:v>
                </c:pt>
                <c:pt idx="449">
                  <c:v>45097</c:v>
                </c:pt>
                <c:pt idx="450">
                  <c:v>45097</c:v>
                </c:pt>
                <c:pt idx="451">
                  <c:v>45097</c:v>
                </c:pt>
                <c:pt idx="452">
                  <c:v>45097</c:v>
                </c:pt>
                <c:pt idx="453">
                  <c:v>45097</c:v>
                </c:pt>
                <c:pt idx="454">
                  <c:v>45097</c:v>
                </c:pt>
                <c:pt idx="455">
                  <c:v>45097</c:v>
                </c:pt>
                <c:pt idx="456">
                  <c:v>45098</c:v>
                </c:pt>
                <c:pt idx="457">
                  <c:v>45098</c:v>
                </c:pt>
                <c:pt idx="458">
                  <c:v>45098</c:v>
                </c:pt>
                <c:pt idx="459">
                  <c:v>45098</c:v>
                </c:pt>
                <c:pt idx="460">
                  <c:v>45098</c:v>
                </c:pt>
                <c:pt idx="461">
                  <c:v>45098</c:v>
                </c:pt>
                <c:pt idx="462">
                  <c:v>45098</c:v>
                </c:pt>
                <c:pt idx="463">
                  <c:v>45098</c:v>
                </c:pt>
                <c:pt idx="464">
                  <c:v>45098</c:v>
                </c:pt>
                <c:pt idx="465">
                  <c:v>45098</c:v>
                </c:pt>
                <c:pt idx="466">
                  <c:v>45098</c:v>
                </c:pt>
                <c:pt idx="467">
                  <c:v>45098</c:v>
                </c:pt>
                <c:pt idx="468">
                  <c:v>45099</c:v>
                </c:pt>
                <c:pt idx="469">
                  <c:v>45099</c:v>
                </c:pt>
                <c:pt idx="470">
                  <c:v>45099</c:v>
                </c:pt>
                <c:pt idx="471">
                  <c:v>45099</c:v>
                </c:pt>
                <c:pt idx="472">
                  <c:v>45099</c:v>
                </c:pt>
                <c:pt idx="473">
                  <c:v>45099</c:v>
                </c:pt>
                <c:pt idx="474">
                  <c:v>45099</c:v>
                </c:pt>
                <c:pt idx="475">
                  <c:v>45099</c:v>
                </c:pt>
                <c:pt idx="476">
                  <c:v>45099</c:v>
                </c:pt>
                <c:pt idx="477">
                  <c:v>45099</c:v>
                </c:pt>
                <c:pt idx="478">
                  <c:v>45099</c:v>
                </c:pt>
                <c:pt idx="479">
                  <c:v>45099</c:v>
                </c:pt>
                <c:pt idx="480">
                  <c:v>45101</c:v>
                </c:pt>
                <c:pt idx="481">
                  <c:v>45101</c:v>
                </c:pt>
                <c:pt idx="482">
                  <c:v>45101</c:v>
                </c:pt>
                <c:pt idx="483">
                  <c:v>45101</c:v>
                </c:pt>
                <c:pt idx="484">
                  <c:v>45101</c:v>
                </c:pt>
                <c:pt idx="485">
                  <c:v>45101</c:v>
                </c:pt>
                <c:pt idx="486">
                  <c:v>45101</c:v>
                </c:pt>
                <c:pt idx="487">
                  <c:v>45101</c:v>
                </c:pt>
                <c:pt idx="488">
                  <c:v>45101</c:v>
                </c:pt>
                <c:pt idx="489">
                  <c:v>45101</c:v>
                </c:pt>
                <c:pt idx="490">
                  <c:v>45101</c:v>
                </c:pt>
                <c:pt idx="491">
                  <c:v>45101</c:v>
                </c:pt>
                <c:pt idx="492">
                  <c:v>45102</c:v>
                </c:pt>
                <c:pt idx="493">
                  <c:v>45102</c:v>
                </c:pt>
                <c:pt idx="494">
                  <c:v>45102</c:v>
                </c:pt>
                <c:pt idx="495">
                  <c:v>45102</c:v>
                </c:pt>
                <c:pt idx="496">
                  <c:v>45102</c:v>
                </c:pt>
                <c:pt idx="497">
                  <c:v>45102</c:v>
                </c:pt>
                <c:pt idx="498">
                  <c:v>45102</c:v>
                </c:pt>
                <c:pt idx="499">
                  <c:v>45102</c:v>
                </c:pt>
                <c:pt idx="500">
                  <c:v>45102</c:v>
                </c:pt>
                <c:pt idx="501">
                  <c:v>45102</c:v>
                </c:pt>
                <c:pt idx="502">
                  <c:v>45102</c:v>
                </c:pt>
                <c:pt idx="503">
                  <c:v>45102</c:v>
                </c:pt>
                <c:pt idx="504">
                  <c:v>45103</c:v>
                </c:pt>
                <c:pt idx="505">
                  <c:v>45103</c:v>
                </c:pt>
                <c:pt idx="506">
                  <c:v>45103</c:v>
                </c:pt>
                <c:pt idx="507">
                  <c:v>45103</c:v>
                </c:pt>
                <c:pt idx="508">
                  <c:v>45103</c:v>
                </c:pt>
                <c:pt idx="509">
                  <c:v>45103</c:v>
                </c:pt>
                <c:pt idx="510">
                  <c:v>45103</c:v>
                </c:pt>
                <c:pt idx="511">
                  <c:v>45103</c:v>
                </c:pt>
                <c:pt idx="512">
                  <c:v>45103</c:v>
                </c:pt>
                <c:pt idx="513">
                  <c:v>45103</c:v>
                </c:pt>
                <c:pt idx="514">
                  <c:v>45103</c:v>
                </c:pt>
                <c:pt idx="515">
                  <c:v>45103</c:v>
                </c:pt>
                <c:pt idx="516">
                  <c:v>45104</c:v>
                </c:pt>
                <c:pt idx="517">
                  <c:v>45104</c:v>
                </c:pt>
                <c:pt idx="518">
                  <c:v>45104</c:v>
                </c:pt>
                <c:pt idx="519">
                  <c:v>45104</c:v>
                </c:pt>
                <c:pt idx="520">
                  <c:v>45104</c:v>
                </c:pt>
                <c:pt idx="521">
                  <c:v>45104</c:v>
                </c:pt>
                <c:pt idx="522">
                  <c:v>45104</c:v>
                </c:pt>
                <c:pt idx="523">
                  <c:v>45104</c:v>
                </c:pt>
                <c:pt idx="524">
                  <c:v>45104</c:v>
                </c:pt>
                <c:pt idx="525">
                  <c:v>45104</c:v>
                </c:pt>
                <c:pt idx="526">
                  <c:v>45104</c:v>
                </c:pt>
                <c:pt idx="527">
                  <c:v>45104</c:v>
                </c:pt>
                <c:pt idx="528">
                  <c:v>45105</c:v>
                </c:pt>
                <c:pt idx="529">
                  <c:v>45105</c:v>
                </c:pt>
                <c:pt idx="530">
                  <c:v>45105</c:v>
                </c:pt>
                <c:pt idx="531">
                  <c:v>45105</c:v>
                </c:pt>
                <c:pt idx="532">
                  <c:v>45105</c:v>
                </c:pt>
                <c:pt idx="533">
                  <c:v>45105</c:v>
                </c:pt>
                <c:pt idx="534">
                  <c:v>45105</c:v>
                </c:pt>
                <c:pt idx="535">
                  <c:v>45105</c:v>
                </c:pt>
                <c:pt idx="536">
                  <c:v>45105</c:v>
                </c:pt>
                <c:pt idx="537">
                  <c:v>45105</c:v>
                </c:pt>
                <c:pt idx="538">
                  <c:v>45105</c:v>
                </c:pt>
                <c:pt idx="539">
                  <c:v>45105</c:v>
                </c:pt>
                <c:pt idx="540">
                  <c:v>45106</c:v>
                </c:pt>
                <c:pt idx="541">
                  <c:v>45106</c:v>
                </c:pt>
                <c:pt idx="542">
                  <c:v>45106</c:v>
                </c:pt>
                <c:pt idx="543">
                  <c:v>45106</c:v>
                </c:pt>
                <c:pt idx="544">
                  <c:v>45106</c:v>
                </c:pt>
                <c:pt idx="545">
                  <c:v>45106</c:v>
                </c:pt>
                <c:pt idx="546">
                  <c:v>45106</c:v>
                </c:pt>
                <c:pt idx="547">
                  <c:v>45106</c:v>
                </c:pt>
                <c:pt idx="548">
                  <c:v>45106</c:v>
                </c:pt>
                <c:pt idx="549">
                  <c:v>45106</c:v>
                </c:pt>
                <c:pt idx="550">
                  <c:v>45106</c:v>
                </c:pt>
                <c:pt idx="551">
                  <c:v>45106</c:v>
                </c:pt>
                <c:pt idx="552">
                  <c:v>45107</c:v>
                </c:pt>
                <c:pt idx="553">
                  <c:v>45107</c:v>
                </c:pt>
                <c:pt idx="554">
                  <c:v>45107</c:v>
                </c:pt>
                <c:pt idx="555">
                  <c:v>45107</c:v>
                </c:pt>
                <c:pt idx="556">
                  <c:v>45107</c:v>
                </c:pt>
                <c:pt idx="557">
                  <c:v>45107</c:v>
                </c:pt>
                <c:pt idx="558">
                  <c:v>45107</c:v>
                </c:pt>
                <c:pt idx="559">
                  <c:v>45107</c:v>
                </c:pt>
                <c:pt idx="560">
                  <c:v>45107</c:v>
                </c:pt>
                <c:pt idx="561">
                  <c:v>45107</c:v>
                </c:pt>
                <c:pt idx="562">
                  <c:v>45107</c:v>
                </c:pt>
                <c:pt idx="563">
                  <c:v>45107</c:v>
                </c:pt>
                <c:pt idx="564">
                  <c:v>45108</c:v>
                </c:pt>
                <c:pt idx="565">
                  <c:v>45108</c:v>
                </c:pt>
                <c:pt idx="566">
                  <c:v>45108</c:v>
                </c:pt>
                <c:pt idx="567">
                  <c:v>45108</c:v>
                </c:pt>
                <c:pt idx="568">
                  <c:v>45108</c:v>
                </c:pt>
                <c:pt idx="569">
                  <c:v>45108</c:v>
                </c:pt>
                <c:pt idx="570">
                  <c:v>45108</c:v>
                </c:pt>
                <c:pt idx="571">
                  <c:v>45108</c:v>
                </c:pt>
                <c:pt idx="572">
                  <c:v>45108</c:v>
                </c:pt>
                <c:pt idx="573">
                  <c:v>45108</c:v>
                </c:pt>
                <c:pt idx="574">
                  <c:v>45108</c:v>
                </c:pt>
                <c:pt idx="575">
                  <c:v>45108</c:v>
                </c:pt>
                <c:pt idx="576">
                  <c:v>45109</c:v>
                </c:pt>
              </c:numCache>
            </c:numRef>
          </c:xVal>
          <c:yVal>
            <c:numRef>
              <c:f>iot_sensor_data!$B$2:$B$578</c:f>
              <c:numCache>
                <c:formatCode>General</c:formatCode>
                <c:ptCount val="577"/>
                <c:pt idx="0">
                  <c:v>23.9374800779851</c:v>
                </c:pt>
                <c:pt idx="1">
                  <c:v>24.737480077985101</c:v>
                </c:pt>
                <c:pt idx="2">
                  <c:v>24.787480077985101</c:v>
                </c:pt>
                <c:pt idx="3">
                  <c:v>26.147480077985101</c:v>
                </c:pt>
                <c:pt idx="4">
                  <c:v>26.1674800779851</c:v>
                </c:pt>
                <c:pt idx="5">
                  <c:v>28.0274800779851</c:v>
                </c:pt>
                <c:pt idx="6">
                  <c:v>28.287480077985101</c:v>
                </c:pt>
                <c:pt idx="7">
                  <c:v>30.427480077985098</c:v>
                </c:pt>
                <c:pt idx="8">
                  <c:v>31.247480077985099</c:v>
                </c:pt>
                <c:pt idx="9">
                  <c:v>33.967480077985101</c:v>
                </c:pt>
                <c:pt idx="10">
                  <c:v>34.727480077985099</c:v>
                </c:pt>
                <c:pt idx="11">
                  <c:v>38.357480077985102</c:v>
                </c:pt>
                <c:pt idx="12">
                  <c:v>25.244132251715499</c:v>
                </c:pt>
                <c:pt idx="13">
                  <c:v>27.134132251715499</c:v>
                </c:pt>
                <c:pt idx="14">
                  <c:v>28.384132251715499</c:v>
                </c:pt>
                <c:pt idx="15">
                  <c:v>29.2041322517155</c:v>
                </c:pt>
                <c:pt idx="16">
                  <c:v>31.1141322517155</c:v>
                </c:pt>
                <c:pt idx="17">
                  <c:v>31.6141322517155</c:v>
                </c:pt>
                <c:pt idx="18">
                  <c:v>32.674132251715498</c:v>
                </c:pt>
                <c:pt idx="19">
                  <c:v>33.354132251715498</c:v>
                </c:pt>
                <c:pt idx="20">
                  <c:v>33.474132251715503</c:v>
                </c:pt>
                <c:pt idx="21">
                  <c:v>33.674132251715498</c:v>
                </c:pt>
                <c:pt idx="22">
                  <c:v>35.884132251715499</c:v>
                </c:pt>
                <c:pt idx="23">
                  <c:v>37.154132251715502</c:v>
                </c:pt>
                <c:pt idx="24">
                  <c:v>24.541761674038298</c:v>
                </c:pt>
                <c:pt idx="25">
                  <c:v>24.721761674038301</c:v>
                </c:pt>
                <c:pt idx="26">
                  <c:v>26.4417616740383</c:v>
                </c:pt>
                <c:pt idx="27">
                  <c:v>27.1017616740383</c:v>
                </c:pt>
                <c:pt idx="28">
                  <c:v>27.221761674038301</c:v>
                </c:pt>
                <c:pt idx="29">
                  <c:v>27.4617616740383</c:v>
                </c:pt>
                <c:pt idx="30">
                  <c:v>28.041761674038298</c:v>
                </c:pt>
                <c:pt idx="31">
                  <c:v>28.4817616740383</c:v>
                </c:pt>
                <c:pt idx="32">
                  <c:v>33.791761674038298</c:v>
                </c:pt>
                <c:pt idx="33">
                  <c:v>35.491761674038301</c:v>
                </c:pt>
                <c:pt idx="34">
                  <c:v>36.021761674038302</c:v>
                </c:pt>
                <c:pt idx="35">
                  <c:v>36.821761674038299</c:v>
                </c:pt>
                <c:pt idx="36">
                  <c:v>24.160545452047799</c:v>
                </c:pt>
                <c:pt idx="37">
                  <c:v>28.010545452047801</c:v>
                </c:pt>
                <c:pt idx="38">
                  <c:v>28.420545452047801</c:v>
                </c:pt>
                <c:pt idx="39">
                  <c:v>28.630545452047802</c:v>
                </c:pt>
                <c:pt idx="40">
                  <c:v>29.130545452047802</c:v>
                </c:pt>
                <c:pt idx="41">
                  <c:v>32.490545452047797</c:v>
                </c:pt>
                <c:pt idx="42">
                  <c:v>32.830545452047801</c:v>
                </c:pt>
                <c:pt idx="43">
                  <c:v>33.820545452047803</c:v>
                </c:pt>
                <c:pt idx="44">
                  <c:v>34.850545452047797</c:v>
                </c:pt>
                <c:pt idx="45">
                  <c:v>35.230545452047799</c:v>
                </c:pt>
                <c:pt idx="46">
                  <c:v>36.570545452047803</c:v>
                </c:pt>
                <c:pt idx="47">
                  <c:v>39.030545452047797</c:v>
                </c:pt>
                <c:pt idx="48">
                  <c:v>25.855397765871398</c:v>
                </c:pt>
                <c:pt idx="49">
                  <c:v>27.665397765871401</c:v>
                </c:pt>
                <c:pt idx="50">
                  <c:v>28.425397765871399</c:v>
                </c:pt>
                <c:pt idx="51">
                  <c:v>30.4353977658714</c:v>
                </c:pt>
                <c:pt idx="52">
                  <c:v>32.7553977658714</c:v>
                </c:pt>
                <c:pt idx="53">
                  <c:v>34.325397765871401</c:v>
                </c:pt>
                <c:pt idx="54">
                  <c:v>34.515397765871398</c:v>
                </c:pt>
                <c:pt idx="55">
                  <c:v>34.985397765871397</c:v>
                </c:pt>
                <c:pt idx="56">
                  <c:v>34.985397765871397</c:v>
                </c:pt>
                <c:pt idx="57">
                  <c:v>35.595397765871397</c:v>
                </c:pt>
                <c:pt idx="58">
                  <c:v>35.645397765871401</c:v>
                </c:pt>
                <c:pt idx="59">
                  <c:v>38.7553977658714</c:v>
                </c:pt>
                <c:pt idx="60">
                  <c:v>27.033207145909</c:v>
                </c:pt>
                <c:pt idx="61">
                  <c:v>28.173207145909</c:v>
                </c:pt>
                <c:pt idx="62">
                  <c:v>30.673207145909</c:v>
                </c:pt>
                <c:pt idx="63">
                  <c:v>31.283207145909</c:v>
                </c:pt>
                <c:pt idx="64">
                  <c:v>32.443207145909</c:v>
                </c:pt>
                <c:pt idx="65">
                  <c:v>32.783207145909003</c:v>
                </c:pt>
                <c:pt idx="66">
                  <c:v>33.603207145909003</c:v>
                </c:pt>
                <c:pt idx="67">
                  <c:v>35.063207145908997</c:v>
                </c:pt>
                <c:pt idx="68">
                  <c:v>35.313207145908997</c:v>
                </c:pt>
                <c:pt idx="69">
                  <c:v>37.773207145908998</c:v>
                </c:pt>
                <c:pt idx="70">
                  <c:v>39.313207145908997</c:v>
                </c:pt>
                <c:pt idx="71">
                  <c:v>39.923207145908997</c:v>
                </c:pt>
                <c:pt idx="72">
                  <c:v>27.511978714867499</c:v>
                </c:pt>
                <c:pt idx="73">
                  <c:v>28.571978714867502</c:v>
                </c:pt>
                <c:pt idx="74">
                  <c:v>29.821978714867502</c:v>
                </c:pt>
                <c:pt idx="75">
                  <c:v>29.9719787148675</c:v>
                </c:pt>
                <c:pt idx="76">
                  <c:v>30.4919787148675</c:v>
                </c:pt>
                <c:pt idx="77">
                  <c:v>31.451978714867501</c:v>
                </c:pt>
                <c:pt idx="78">
                  <c:v>36.471978714867497</c:v>
                </c:pt>
                <c:pt idx="79">
                  <c:v>36.611978714867597</c:v>
                </c:pt>
                <c:pt idx="80">
                  <c:v>37.461978714867598</c:v>
                </c:pt>
                <c:pt idx="81">
                  <c:v>38.711978714867598</c:v>
                </c:pt>
                <c:pt idx="82">
                  <c:v>40.221978714867497</c:v>
                </c:pt>
                <c:pt idx="83">
                  <c:v>41.701978714867501</c:v>
                </c:pt>
                <c:pt idx="84">
                  <c:v>26.915352172619901</c:v>
                </c:pt>
                <c:pt idx="85">
                  <c:v>26.9753521726199</c:v>
                </c:pt>
                <c:pt idx="86">
                  <c:v>27.555352172619902</c:v>
                </c:pt>
                <c:pt idx="87">
                  <c:v>28.0653521726199</c:v>
                </c:pt>
                <c:pt idx="88">
                  <c:v>28.175352172619899</c:v>
                </c:pt>
                <c:pt idx="89">
                  <c:v>31.075352172619901</c:v>
                </c:pt>
                <c:pt idx="90">
                  <c:v>31.4553521726199</c:v>
                </c:pt>
                <c:pt idx="91">
                  <c:v>32.855352172619902</c:v>
                </c:pt>
                <c:pt idx="92">
                  <c:v>33.095352172619897</c:v>
                </c:pt>
                <c:pt idx="93">
                  <c:v>37.085352172619899</c:v>
                </c:pt>
                <c:pt idx="94">
                  <c:v>38.535352172619902</c:v>
                </c:pt>
                <c:pt idx="95">
                  <c:v>39.165352172619897</c:v>
                </c:pt>
                <c:pt idx="96">
                  <c:v>27.566600743276801</c:v>
                </c:pt>
                <c:pt idx="97">
                  <c:v>28.326600743276799</c:v>
                </c:pt>
                <c:pt idx="98">
                  <c:v>29.956600743276798</c:v>
                </c:pt>
                <c:pt idx="99">
                  <c:v>29.976600743276801</c:v>
                </c:pt>
                <c:pt idx="100">
                  <c:v>32.2166007432768</c:v>
                </c:pt>
                <c:pt idx="101">
                  <c:v>32.236600743276803</c:v>
                </c:pt>
                <c:pt idx="102">
                  <c:v>33.816600743276801</c:v>
                </c:pt>
                <c:pt idx="103">
                  <c:v>34.336600743276797</c:v>
                </c:pt>
                <c:pt idx="104">
                  <c:v>37.946600743276797</c:v>
                </c:pt>
                <c:pt idx="105">
                  <c:v>38.236600743276803</c:v>
                </c:pt>
                <c:pt idx="106">
                  <c:v>39.8566007432768</c:v>
                </c:pt>
                <c:pt idx="107">
                  <c:v>40.266600743276797</c:v>
                </c:pt>
                <c:pt idx="108">
                  <c:v>23.740879159864999</c:v>
                </c:pt>
                <c:pt idx="109">
                  <c:v>26.540879159865</c:v>
                </c:pt>
                <c:pt idx="110">
                  <c:v>27.570879159865001</c:v>
                </c:pt>
                <c:pt idx="111">
                  <c:v>27.670879159864999</c:v>
                </c:pt>
                <c:pt idx="112">
                  <c:v>28.620879159865002</c:v>
                </c:pt>
                <c:pt idx="113">
                  <c:v>28.750879159865001</c:v>
                </c:pt>
                <c:pt idx="114">
                  <c:v>29.520879159865</c:v>
                </c:pt>
                <c:pt idx="115">
                  <c:v>29.930879159865</c:v>
                </c:pt>
                <c:pt idx="116">
                  <c:v>30.470879159865</c:v>
                </c:pt>
                <c:pt idx="117">
                  <c:v>32.050879159864998</c:v>
                </c:pt>
                <c:pt idx="118">
                  <c:v>35.920879159865002</c:v>
                </c:pt>
                <c:pt idx="119">
                  <c:v>36.210879159865001</c:v>
                </c:pt>
                <c:pt idx="120">
                  <c:v>30.954063944303201</c:v>
                </c:pt>
                <c:pt idx="121">
                  <c:v>34.114063944303197</c:v>
                </c:pt>
                <c:pt idx="122">
                  <c:v>34.574063944303198</c:v>
                </c:pt>
                <c:pt idx="123">
                  <c:v>35.574063944303198</c:v>
                </c:pt>
                <c:pt idx="124">
                  <c:v>37.154063944303203</c:v>
                </c:pt>
                <c:pt idx="125">
                  <c:v>37.984063944303202</c:v>
                </c:pt>
                <c:pt idx="126">
                  <c:v>38.204063944303201</c:v>
                </c:pt>
                <c:pt idx="127">
                  <c:v>39.654063944303203</c:v>
                </c:pt>
                <c:pt idx="128">
                  <c:v>40.084063944303203</c:v>
                </c:pt>
                <c:pt idx="129">
                  <c:v>41.234063944303202</c:v>
                </c:pt>
                <c:pt idx="130">
                  <c:v>41.724063944303197</c:v>
                </c:pt>
                <c:pt idx="131">
                  <c:v>41.734063944303202</c:v>
                </c:pt>
                <c:pt idx="132">
                  <c:v>27.093632748001401</c:v>
                </c:pt>
                <c:pt idx="133">
                  <c:v>27.463632748001402</c:v>
                </c:pt>
                <c:pt idx="134">
                  <c:v>31.393632748001401</c:v>
                </c:pt>
                <c:pt idx="135">
                  <c:v>31.993632748001399</c:v>
                </c:pt>
                <c:pt idx="136">
                  <c:v>35.993632748001403</c:v>
                </c:pt>
                <c:pt idx="137">
                  <c:v>36.823632748001401</c:v>
                </c:pt>
                <c:pt idx="138">
                  <c:v>37.643632748001401</c:v>
                </c:pt>
                <c:pt idx="139">
                  <c:v>38.583632748001399</c:v>
                </c:pt>
                <c:pt idx="140">
                  <c:v>39.583632748001399</c:v>
                </c:pt>
                <c:pt idx="141">
                  <c:v>40.053632748001398</c:v>
                </c:pt>
                <c:pt idx="142">
                  <c:v>40.233632748001398</c:v>
                </c:pt>
                <c:pt idx="143">
                  <c:v>41.143632748001401</c:v>
                </c:pt>
                <c:pt idx="144">
                  <c:v>25.137944910173498</c:v>
                </c:pt>
                <c:pt idx="145">
                  <c:v>26.087944910173501</c:v>
                </c:pt>
                <c:pt idx="146">
                  <c:v>26.407944910173502</c:v>
                </c:pt>
                <c:pt idx="147">
                  <c:v>30.3079449101735</c:v>
                </c:pt>
                <c:pt idx="148">
                  <c:v>30.337944910173501</c:v>
                </c:pt>
                <c:pt idx="149">
                  <c:v>33.637944910173502</c:v>
                </c:pt>
                <c:pt idx="150">
                  <c:v>35.1479449101735</c:v>
                </c:pt>
                <c:pt idx="151">
                  <c:v>36.167944910173503</c:v>
                </c:pt>
                <c:pt idx="152">
                  <c:v>36.177944910173501</c:v>
                </c:pt>
                <c:pt idx="153">
                  <c:v>36.257944910173499</c:v>
                </c:pt>
                <c:pt idx="154">
                  <c:v>36.347944910173503</c:v>
                </c:pt>
                <c:pt idx="155">
                  <c:v>37.187944910173499</c:v>
                </c:pt>
                <c:pt idx="156">
                  <c:v>23.952110433410098</c:v>
                </c:pt>
                <c:pt idx="157">
                  <c:v>24.472110433410101</c:v>
                </c:pt>
                <c:pt idx="158">
                  <c:v>25.452110433410098</c:v>
                </c:pt>
                <c:pt idx="159">
                  <c:v>25.5321104334101</c:v>
                </c:pt>
                <c:pt idx="160">
                  <c:v>26.752110433410099</c:v>
                </c:pt>
                <c:pt idx="161">
                  <c:v>26.812110433410101</c:v>
                </c:pt>
                <c:pt idx="162">
                  <c:v>26.8721104334101</c:v>
                </c:pt>
                <c:pt idx="163">
                  <c:v>27.742110433410101</c:v>
                </c:pt>
                <c:pt idx="164">
                  <c:v>30.492110433410101</c:v>
                </c:pt>
                <c:pt idx="165">
                  <c:v>32.462110433410103</c:v>
                </c:pt>
                <c:pt idx="166">
                  <c:v>36.672110433410097</c:v>
                </c:pt>
                <c:pt idx="167">
                  <c:v>37.072110433410103</c:v>
                </c:pt>
                <c:pt idx="168">
                  <c:v>28.2450460684645</c:v>
                </c:pt>
                <c:pt idx="169">
                  <c:v>28.755046068464502</c:v>
                </c:pt>
                <c:pt idx="170">
                  <c:v>30.305046068464499</c:v>
                </c:pt>
                <c:pt idx="171">
                  <c:v>30.3550460684645</c:v>
                </c:pt>
                <c:pt idx="172">
                  <c:v>32.545046068464501</c:v>
                </c:pt>
                <c:pt idx="173">
                  <c:v>34.965046068464503</c:v>
                </c:pt>
                <c:pt idx="174">
                  <c:v>35.975046068464501</c:v>
                </c:pt>
                <c:pt idx="175">
                  <c:v>36.325046068464502</c:v>
                </c:pt>
                <c:pt idx="176">
                  <c:v>37.215046068464503</c:v>
                </c:pt>
                <c:pt idx="177">
                  <c:v>38.115046068464501</c:v>
                </c:pt>
                <c:pt idx="178">
                  <c:v>39.4050460684645</c:v>
                </c:pt>
                <c:pt idx="179">
                  <c:v>40.185046068464501</c:v>
                </c:pt>
                <c:pt idx="180">
                  <c:v>26.174191262803099</c:v>
                </c:pt>
                <c:pt idx="181">
                  <c:v>26.314191262803099</c:v>
                </c:pt>
                <c:pt idx="182">
                  <c:v>26.7241912628031</c:v>
                </c:pt>
                <c:pt idx="183">
                  <c:v>27.6841912628031</c:v>
                </c:pt>
                <c:pt idx="184">
                  <c:v>30.004191262803101</c:v>
                </c:pt>
                <c:pt idx="185">
                  <c:v>32.544191262803103</c:v>
                </c:pt>
                <c:pt idx="186">
                  <c:v>37.444191262803102</c:v>
                </c:pt>
                <c:pt idx="187">
                  <c:v>37.9541912628031</c:v>
                </c:pt>
                <c:pt idx="188">
                  <c:v>39.054191262803101</c:v>
                </c:pt>
                <c:pt idx="189">
                  <c:v>40.244191262803099</c:v>
                </c:pt>
                <c:pt idx="190">
                  <c:v>40.344191262803101</c:v>
                </c:pt>
                <c:pt idx="191">
                  <c:v>40.784191262803098</c:v>
                </c:pt>
                <c:pt idx="192">
                  <c:v>26.738138529477901</c:v>
                </c:pt>
                <c:pt idx="193">
                  <c:v>27.438138529478</c:v>
                </c:pt>
                <c:pt idx="194">
                  <c:v>29.288138529477902</c:v>
                </c:pt>
                <c:pt idx="195">
                  <c:v>30.118138529477999</c:v>
                </c:pt>
                <c:pt idx="196">
                  <c:v>31.418138529478</c:v>
                </c:pt>
                <c:pt idx="197">
                  <c:v>31.418138529478</c:v>
                </c:pt>
                <c:pt idx="198">
                  <c:v>32.018138529478001</c:v>
                </c:pt>
                <c:pt idx="199">
                  <c:v>33.838138529477902</c:v>
                </c:pt>
                <c:pt idx="200">
                  <c:v>35.018138529478001</c:v>
                </c:pt>
                <c:pt idx="201">
                  <c:v>37.218138529477997</c:v>
                </c:pt>
                <c:pt idx="202">
                  <c:v>37.988138529478</c:v>
                </c:pt>
                <c:pt idx="203">
                  <c:v>37.998138529477998</c:v>
                </c:pt>
                <c:pt idx="204">
                  <c:v>25.318596421860502</c:v>
                </c:pt>
                <c:pt idx="205">
                  <c:v>26.138596421860498</c:v>
                </c:pt>
                <c:pt idx="206">
                  <c:v>28.028596421860499</c:v>
                </c:pt>
                <c:pt idx="207">
                  <c:v>28.2385964218605</c:v>
                </c:pt>
                <c:pt idx="208">
                  <c:v>30.9885964218605</c:v>
                </c:pt>
                <c:pt idx="209">
                  <c:v>32.7385964218605</c:v>
                </c:pt>
                <c:pt idx="210">
                  <c:v>33.1285964218605</c:v>
                </c:pt>
                <c:pt idx="211">
                  <c:v>33.758596421860503</c:v>
                </c:pt>
                <c:pt idx="212">
                  <c:v>35.768596421860501</c:v>
                </c:pt>
                <c:pt idx="213">
                  <c:v>35.828596421860503</c:v>
                </c:pt>
                <c:pt idx="214">
                  <c:v>36.158596421860501</c:v>
                </c:pt>
                <c:pt idx="215">
                  <c:v>38.9885964218605</c:v>
                </c:pt>
                <c:pt idx="216">
                  <c:v>26.1406475135636</c:v>
                </c:pt>
                <c:pt idx="217">
                  <c:v>26.610647513563599</c:v>
                </c:pt>
                <c:pt idx="218">
                  <c:v>27.700647513563599</c:v>
                </c:pt>
                <c:pt idx="219">
                  <c:v>28.020647513563599</c:v>
                </c:pt>
                <c:pt idx="220">
                  <c:v>28.780647513563601</c:v>
                </c:pt>
                <c:pt idx="221">
                  <c:v>28.8006475135636</c:v>
                </c:pt>
                <c:pt idx="222">
                  <c:v>28.8906475135636</c:v>
                </c:pt>
                <c:pt idx="223">
                  <c:v>29.420647513563601</c:v>
                </c:pt>
                <c:pt idx="224">
                  <c:v>31.450647513563599</c:v>
                </c:pt>
                <c:pt idx="225">
                  <c:v>36.810647513563602</c:v>
                </c:pt>
                <c:pt idx="226">
                  <c:v>36.830647513563598</c:v>
                </c:pt>
                <c:pt idx="227">
                  <c:v>38.3906475135636</c:v>
                </c:pt>
                <c:pt idx="228">
                  <c:v>25.5393504451221</c:v>
                </c:pt>
                <c:pt idx="229">
                  <c:v>26.509350445122099</c:v>
                </c:pt>
                <c:pt idx="230">
                  <c:v>27.149350445122099</c:v>
                </c:pt>
                <c:pt idx="231">
                  <c:v>27.419350445122099</c:v>
                </c:pt>
                <c:pt idx="232">
                  <c:v>27.809350445122099</c:v>
                </c:pt>
                <c:pt idx="233">
                  <c:v>28.689350445122098</c:v>
                </c:pt>
                <c:pt idx="234">
                  <c:v>29.709350445122102</c:v>
                </c:pt>
                <c:pt idx="235">
                  <c:v>30.619350445122102</c:v>
                </c:pt>
                <c:pt idx="236">
                  <c:v>32.109350445122097</c:v>
                </c:pt>
                <c:pt idx="237">
                  <c:v>33.469350445122103</c:v>
                </c:pt>
                <c:pt idx="238">
                  <c:v>33.789350445122103</c:v>
                </c:pt>
                <c:pt idx="239">
                  <c:v>38.489350445122099</c:v>
                </c:pt>
                <c:pt idx="240">
                  <c:v>27.042039141532001</c:v>
                </c:pt>
                <c:pt idx="241">
                  <c:v>27.892039141531999</c:v>
                </c:pt>
                <c:pt idx="242">
                  <c:v>28.202039141532001</c:v>
                </c:pt>
                <c:pt idx="243">
                  <c:v>28.342039141531998</c:v>
                </c:pt>
                <c:pt idx="244">
                  <c:v>28.752039141531998</c:v>
                </c:pt>
                <c:pt idx="245">
                  <c:v>35.442039141532</c:v>
                </c:pt>
                <c:pt idx="246">
                  <c:v>36.822039141532002</c:v>
                </c:pt>
                <c:pt idx="247">
                  <c:v>37.322039141532002</c:v>
                </c:pt>
                <c:pt idx="248">
                  <c:v>37.422039141531997</c:v>
                </c:pt>
                <c:pt idx="249">
                  <c:v>39.272039141531998</c:v>
                </c:pt>
                <c:pt idx="250">
                  <c:v>39.662039141531999</c:v>
                </c:pt>
                <c:pt idx="251">
                  <c:v>41.312039141531997</c:v>
                </c:pt>
                <c:pt idx="252">
                  <c:v>27.137169420322699</c:v>
                </c:pt>
                <c:pt idx="253">
                  <c:v>30.1171694203227</c:v>
                </c:pt>
                <c:pt idx="254">
                  <c:v>31.567169420322699</c:v>
                </c:pt>
                <c:pt idx="255">
                  <c:v>31.587169420322699</c:v>
                </c:pt>
                <c:pt idx="256">
                  <c:v>33.227169420322703</c:v>
                </c:pt>
                <c:pt idx="257">
                  <c:v>33.337169420322702</c:v>
                </c:pt>
                <c:pt idx="258">
                  <c:v>33.407169420322703</c:v>
                </c:pt>
                <c:pt idx="259">
                  <c:v>34.447169420322702</c:v>
                </c:pt>
                <c:pt idx="260">
                  <c:v>35.9571694203227</c:v>
                </c:pt>
                <c:pt idx="261">
                  <c:v>37.607169420322698</c:v>
                </c:pt>
                <c:pt idx="262">
                  <c:v>38.547169420322703</c:v>
                </c:pt>
                <c:pt idx="263">
                  <c:v>41.057169420322701</c:v>
                </c:pt>
                <c:pt idx="264">
                  <c:v>24.357406920399601</c:v>
                </c:pt>
                <c:pt idx="265">
                  <c:v>24.627406920399601</c:v>
                </c:pt>
                <c:pt idx="266">
                  <c:v>25.787406920399601</c:v>
                </c:pt>
                <c:pt idx="267">
                  <c:v>26.497406920399602</c:v>
                </c:pt>
                <c:pt idx="268">
                  <c:v>30.697406920399601</c:v>
                </c:pt>
                <c:pt idx="269">
                  <c:v>31.837406920399602</c:v>
                </c:pt>
                <c:pt idx="270">
                  <c:v>32.2374069203996</c:v>
                </c:pt>
                <c:pt idx="271">
                  <c:v>33.137406920399599</c:v>
                </c:pt>
                <c:pt idx="272">
                  <c:v>34.907406920399602</c:v>
                </c:pt>
                <c:pt idx="273">
                  <c:v>35.357406920399598</c:v>
                </c:pt>
                <c:pt idx="274">
                  <c:v>35.497406920399598</c:v>
                </c:pt>
                <c:pt idx="275">
                  <c:v>36.497406920399598</c:v>
                </c:pt>
                <c:pt idx="276">
                  <c:v>25.7326193316973</c:v>
                </c:pt>
                <c:pt idx="277">
                  <c:v>26.2326193316973</c:v>
                </c:pt>
                <c:pt idx="278">
                  <c:v>27.222619331697299</c:v>
                </c:pt>
                <c:pt idx="279">
                  <c:v>27.392619331697301</c:v>
                </c:pt>
                <c:pt idx="280">
                  <c:v>28.2726193316973</c:v>
                </c:pt>
                <c:pt idx="281">
                  <c:v>31.372619331697301</c:v>
                </c:pt>
                <c:pt idx="282">
                  <c:v>33.8426193316973</c:v>
                </c:pt>
                <c:pt idx="283">
                  <c:v>36.122619331697301</c:v>
                </c:pt>
                <c:pt idx="284">
                  <c:v>36.212619331697297</c:v>
                </c:pt>
                <c:pt idx="285">
                  <c:v>36.582619331697302</c:v>
                </c:pt>
                <c:pt idx="286">
                  <c:v>37.332619331697302</c:v>
                </c:pt>
                <c:pt idx="287">
                  <c:v>38.072619331697297</c:v>
                </c:pt>
                <c:pt idx="288">
                  <c:v>27.291392716067001</c:v>
                </c:pt>
                <c:pt idx="289">
                  <c:v>27.471392716067001</c:v>
                </c:pt>
                <c:pt idx="290">
                  <c:v>29.661392716066999</c:v>
                </c:pt>
                <c:pt idx="291">
                  <c:v>29.791392716067001</c:v>
                </c:pt>
                <c:pt idx="292">
                  <c:v>30.461392716066999</c:v>
                </c:pt>
                <c:pt idx="293">
                  <c:v>30.781392716067</c:v>
                </c:pt>
                <c:pt idx="294">
                  <c:v>34.301392716066999</c:v>
                </c:pt>
                <c:pt idx="295">
                  <c:v>36.081392716067</c:v>
                </c:pt>
                <c:pt idx="296">
                  <c:v>36.801392716066999</c:v>
                </c:pt>
                <c:pt idx="297">
                  <c:v>36.941392716067</c:v>
                </c:pt>
                <c:pt idx="298">
                  <c:v>37.871392716067</c:v>
                </c:pt>
                <c:pt idx="299">
                  <c:v>39.241392716066997</c:v>
                </c:pt>
                <c:pt idx="300">
                  <c:v>26.032669004186101</c:v>
                </c:pt>
                <c:pt idx="301">
                  <c:v>27.452669004186099</c:v>
                </c:pt>
                <c:pt idx="302">
                  <c:v>27.8026690041861</c:v>
                </c:pt>
                <c:pt idx="303">
                  <c:v>27.812669004186102</c:v>
                </c:pt>
                <c:pt idx="304">
                  <c:v>32.6226690041861</c:v>
                </c:pt>
                <c:pt idx="305">
                  <c:v>33.762669004186101</c:v>
                </c:pt>
                <c:pt idx="306">
                  <c:v>34.382669004186099</c:v>
                </c:pt>
                <c:pt idx="307">
                  <c:v>35.102669004186097</c:v>
                </c:pt>
                <c:pt idx="308">
                  <c:v>35.252669004186103</c:v>
                </c:pt>
                <c:pt idx="309">
                  <c:v>37.322669004186103</c:v>
                </c:pt>
                <c:pt idx="310">
                  <c:v>39.222669004186102</c:v>
                </c:pt>
                <c:pt idx="311">
                  <c:v>40.472669004186102</c:v>
                </c:pt>
                <c:pt idx="312">
                  <c:v>24.09007741992</c:v>
                </c:pt>
                <c:pt idx="313">
                  <c:v>25.150077419919999</c:v>
                </c:pt>
                <c:pt idx="314">
                  <c:v>25.560077419919999</c:v>
                </c:pt>
                <c:pt idx="315">
                  <c:v>26.380077419919999</c:v>
                </c:pt>
                <c:pt idx="316">
                  <c:v>27.460077419920001</c:v>
                </c:pt>
                <c:pt idx="317">
                  <c:v>27.550077419920001</c:v>
                </c:pt>
                <c:pt idx="318">
                  <c:v>28.690077419920001</c:v>
                </c:pt>
                <c:pt idx="319">
                  <c:v>31.11007741992</c:v>
                </c:pt>
                <c:pt idx="320">
                  <c:v>32.830077419920002</c:v>
                </c:pt>
                <c:pt idx="321">
                  <c:v>32.880077419919999</c:v>
                </c:pt>
                <c:pt idx="322">
                  <c:v>34.510077419920002</c:v>
                </c:pt>
                <c:pt idx="323">
                  <c:v>35.280077419919998</c:v>
                </c:pt>
                <c:pt idx="324">
                  <c:v>24.737678834950401</c:v>
                </c:pt>
                <c:pt idx="325">
                  <c:v>25.377678834950402</c:v>
                </c:pt>
                <c:pt idx="326">
                  <c:v>29.7076788349504</c:v>
                </c:pt>
                <c:pt idx="327">
                  <c:v>31.247678834950399</c:v>
                </c:pt>
                <c:pt idx="328">
                  <c:v>31.6376788349504</c:v>
                </c:pt>
                <c:pt idx="329">
                  <c:v>32.417678834950401</c:v>
                </c:pt>
                <c:pt idx="330">
                  <c:v>32.737678834950401</c:v>
                </c:pt>
                <c:pt idx="331">
                  <c:v>35.217678834950398</c:v>
                </c:pt>
                <c:pt idx="332">
                  <c:v>35.717678834950398</c:v>
                </c:pt>
                <c:pt idx="333">
                  <c:v>38.6376788349504</c:v>
                </c:pt>
                <c:pt idx="334">
                  <c:v>38.807678834950401</c:v>
                </c:pt>
                <c:pt idx="335">
                  <c:v>39.477678834950403</c:v>
                </c:pt>
                <c:pt idx="336">
                  <c:v>23.823074048404099</c:v>
                </c:pt>
                <c:pt idx="337">
                  <c:v>25.383074048404001</c:v>
                </c:pt>
                <c:pt idx="338">
                  <c:v>26.533074048404099</c:v>
                </c:pt>
                <c:pt idx="339">
                  <c:v>26.703074048404002</c:v>
                </c:pt>
                <c:pt idx="340">
                  <c:v>28.203074048404002</c:v>
                </c:pt>
                <c:pt idx="341">
                  <c:v>30.773074048403998</c:v>
                </c:pt>
                <c:pt idx="342">
                  <c:v>33.363074048404002</c:v>
                </c:pt>
                <c:pt idx="343">
                  <c:v>33.743074048404097</c:v>
                </c:pt>
                <c:pt idx="344">
                  <c:v>35.703074048404098</c:v>
                </c:pt>
                <c:pt idx="345">
                  <c:v>36.073074048404003</c:v>
                </c:pt>
                <c:pt idx="346">
                  <c:v>37.703074048404098</c:v>
                </c:pt>
                <c:pt idx="347">
                  <c:v>37.823074048404003</c:v>
                </c:pt>
                <c:pt idx="348">
                  <c:v>28.0678782795882</c:v>
                </c:pt>
                <c:pt idx="349">
                  <c:v>29.737878279588202</c:v>
                </c:pt>
                <c:pt idx="350">
                  <c:v>29.9978782795882</c:v>
                </c:pt>
                <c:pt idx="351">
                  <c:v>31.957878279588201</c:v>
                </c:pt>
                <c:pt idx="352">
                  <c:v>33.157878279588203</c:v>
                </c:pt>
                <c:pt idx="353">
                  <c:v>36.037878279588199</c:v>
                </c:pt>
                <c:pt idx="354">
                  <c:v>38.077878279588198</c:v>
                </c:pt>
                <c:pt idx="355">
                  <c:v>38.207878279588201</c:v>
                </c:pt>
                <c:pt idx="356">
                  <c:v>38.8878782795882</c:v>
                </c:pt>
                <c:pt idx="357">
                  <c:v>38.917878279588201</c:v>
                </c:pt>
                <c:pt idx="358">
                  <c:v>40.627878279588202</c:v>
                </c:pt>
                <c:pt idx="359">
                  <c:v>41.297878279588197</c:v>
                </c:pt>
                <c:pt idx="360">
                  <c:v>25.661428143124098</c:v>
                </c:pt>
                <c:pt idx="361">
                  <c:v>30.021428143124101</c:v>
                </c:pt>
                <c:pt idx="362">
                  <c:v>31.2414281431241</c:v>
                </c:pt>
                <c:pt idx="363">
                  <c:v>32.131428143124097</c:v>
                </c:pt>
                <c:pt idx="364">
                  <c:v>34.021428143124098</c:v>
                </c:pt>
                <c:pt idx="365">
                  <c:v>34.221428143124101</c:v>
                </c:pt>
                <c:pt idx="366">
                  <c:v>34.431428143124101</c:v>
                </c:pt>
                <c:pt idx="367">
                  <c:v>35.031428143124103</c:v>
                </c:pt>
                <c:pt idx="368">
                  <c:v>35.711428143124103</c:v>
                </c:pt>
                <c:pt idx="369">
                  <c:v>35.751428143124102</c:v>
                </c:pt>
                <c:pt idx="370">
                  <c:v>36.131428143124097</c:v>
                </c:pt>
                <c:pt idx="371">
                  <c:v>37.711428143124103</c:v>
                </c:pt>
                <c:pt idx="372">
                  <c:v>26.679854419469802</c:v>
                </c:pt>
                <c:pt idx="373">
                  <c:v>27.089854419469798</c:v>
                </c:pt>
                <c:pt idx="374">
                  <c:v>30.319854419469799</c:v>
                </c:pt>
                <c:pt idx="375">
                  <c:v>31.399854419469801</c:v>
                </c:pt>
                <c:pt idx="376">
                  <c:v>31.889854419469799</c:v>
                </c:pt>
                <c:pt idx="377">
                  <c:v>32.4898544194698</c:v>
                </c:pt>
                <c:pt idx="378">
                  <c:v>32.609854419469798</c:v>
                </c:pt>
                <c:pt idx="379">
                  <c:v>34.209854419469799</c:v>
                </c:pt>
                <c:pt idx="380">
                  <c:v>36.209854419469799</c:v>
                </c:pt>
                <c:pt idx="381">
                  <c:v>37.459854419469799</c:v>
                </c:pt>
                <c:pt idx="382">
                  <c:v>37.6698544194698</c:v>
                </c:pt>
                <c:pt idx="383">
                  <c:v>38.549854419469803</c:v>
                </c:pt>
                <c:pt idx="384">
                  <c:v>24.8878113611472</c:v>
                </c:pt>
                <c:pt idx="385">
                  <c:v>25.077811361147202</c:v>
                </c:pt>
                <c:pt idx="386">
                  <c:v>28.097811361147201</c:v>
                </c:pt>
                <c:pt idx="387">
                  <c:v>29.307811361147198</c:v>
                </c:pt>
                <c:pt idx="388">
                  <c:v>30.097811361147201</c:v>
                </c:pt>
                <c:pt idx="389">
                  <c:v>31.197811361147199</c:v>
                </c:pt>
                <c:pt idx="390">
                  <c:v>31.937811361147201</c:v>
                </c:pt>
                <c:pt idx="391">
                  <c:v>32.8878113611472</c:v>
                </c:pt>
                <c:pt idx="392">
                  <c:v>32.897811361147198</c:v>
                </c:pt>
                <c:pt idx="393">
                  <c:v>32.967811361147199</c:v>
                </c:pt>
                <c:pt idx="394">
                  <c:v>36.737811361147202</c:v>
                </c:pt>
                <c:pt idx="395">
                  <c:v>37.257811361147198</c:v>
                </c:pt>
                <c:pt idx="396">
                  <c:v>25.464019345662798</c:v>
                </c:pt>
                <c:pt idx="397">
                  <c:v>25.764019345662799</c:v>
                </c:pt>
                <c:pt idx="398">
                  <c:v>26.374019345662798</c:v>
                </c:pt>
                <c:pt idx="399">
                  <c:v>26.7940193456628</c:v>
                </c:pt>
                <c:pt idx="400">
                  <c:v>28.8640193456628</c:v>
                </c:pt>
                <c:pt idx="401">
                  <c:v>29.4740193456628</c:v>
                </c:pt>
                <c:pt idx="402">
                  <c:v>30.774019345662801</c:v>
                </c:pt>
                <c:pt idx="403">
                  <c:v>32.264019345662803</c:v>
                </c:pt>
                <c:pt idx="404">
                  <c:v>32.874019345662802</c:v>
                </c:pt>
                <c:pt idx="405">
                  <c:v>36.474019345662803</c:v>
                </c:pt>
                <c:pt idx="406">
                  <c:v>36.8140193456628</c:v>
                </c:pt>
                <c:pt idx="407">
                  <c:v>37.974019345662803</c:v>
                </c:pt>
                <c:pt idx="408">
                  <c:v>24.6605400592683</c:v>
                </c:pt>
                <c:pt idx="409">
                  <c:v>24.930540059268299</c:v>
                </c:pt>
                <c:pt idx="410">
                  <c:v>25.3005400592683</c:v>
                </c:pt>
                <c:pt idx="411">
                  <c:v>25.840540059268299</c:v>
                </c:pt>
                <c:pt idx="412">
                  <c:v>27.010540059268301</c:v>
                </c:pt>
                <c:pt idx="413">
                  <c:v>27.530540059268301</c:v>
                </c:pt>
                <c:pt idx="414">
                  <c:v>27.560540059268298</c:v>
                </c:pt>
                <c:pt idx="415">
                  <c:v>28.610540059268299</c:v>
                </c:pt>
                <c:pt idx="416">
                  <c:v>31.5705400592683</c:v>
                </c:pt>
                <c:pt idx="417">
                  <c:v>32.440540059268301</c:v>
                </c:pt>
                <c:pt idx="418">
                  <c:v>35.620540059268301</c:v>
                </c:pt>
                <c:pt idx="419">
                  <c:v>37.110540059268303</c:v>
                </c:pt>
                <c:pt idx="420">
                  <c:v>28.114253508706</c:v>
                </c:pt>
                <c:pt idx="421">
                  <c:v>33.574253508706001</c:v>
                </c:pt>
                <c:pt idx="422">
                  <c:v>34.984253508705997</c:v>
                </c:pt>
                <c:pt idx="423">
                  <c:v>35.504253508706</c:v>
                </c:pt>
                <c:pt idx="424">
                  <c:v>36.254253508706</c:v>
                </c:pt>
                <c:pt idx="425">
                  <c:v>36.944253508705998</c:v>
                </c:pt>
                <c:pt idx="426">
                  <c:v>37.074253508706001</c:v>
                </c:pt>
                <c:pt idx="427">
                  <c:v>37.464253508706001</c:v>
                </c:pt>
                <c:pt idx="428">
                  <c:v>37.914253508705997</c:v>
                </c:pt>
                <c:pt idx="429">
                  <c:v>38.944253508705998</c:v>
                </c:pt>
                <c:pt idx="430">
                  <c:v>39.584253508705999</c:v>
                </c:pt>
                <c:pt idx="431">
                  <c:v>41.104253508706002</c:v>
                </c:pt>
                <c:pt idx="432">
                  <c:v>25.527031359093801</c:v>
                </c:pt>
                <c:pt idx="433">
                  <c:v>25.807031359093799</c:v>
                </c:pt>
                <c:pt idx="434">
                  <c:v>26.777031359093801</c:v>
                </c:pt>
                <c:pt idx="435">
                  <c:v>26.9770313590938</c:v>
                </c:pt>
                <c:pt idx="436">
                  <c:v>29.467031359093799</c:v>
                </c:pt>
                <c:pt idx="437">
                  <c:v>29.867031359093801</c:v>
                </c:pt>
                <c:pt idx="438">
                  <c:v>31.1570313590938</c:v>
                </c:pt>
                <c:pt idx="439">
                  <c:v>31.217031359093799</c:v>
                </c:pt>
                <c:pt idx="440">
                  <c:v>31.297031359093801</c:v>
                </c:pt>
                <c:pt idx="441">
                  <c:v>33.9070313590938</c:v>
                </c:pt>
                <c:pt idx="442">
                  <c:v>37.167031359093798</c:v>
                </c:pt>
                <c:pt idx="443">
                  <c:v>39.777031359093797</c:v>
                </c:pt>
                <c:pt idx="444">
                  <c:v>27.582685507191901</c:v>
                </c:pt>
                <c:pt idx="445">
                  <c:v>32.222685507191898</c:v>
                </c:pt>
                <c:pt idx="446">
                  <c:v>33.882685507191901</c:v>
                </c:pt>
                <c:pt idx="447">
                  <c:v>34.152685507191897</c:v>
                </c:pt>
                <c:pt idx="448">
                  <c:v>34.942685507191896</c:v>
                </c:pt>
                <c:pt idx="449">
                  <c:v>34.972685507191898</c:v>
                </c:pt>
                <c:pt idx="450">
                  <c:v>35.662685507191902</c:v>
                </c:pt>
                <c:pt idx="451">
                  <c:v>36.132685507191901</c:v>
                </c:pt>
                <c:pt idx="452">
                  <c:v>37.552685507191903</c:v>
                </c:pt>
                <c:pt idx="453">
                  <c:v>38.642685507191899</c:v>
                </c:pt>
                <c:pt idx="454">
                  <c:v>39.272685507191902</c:v>
                </c:pt>
                <c:pt idx="455">
                  <c:v>39.292685507191898</c:v>
                </c:pt>
                <c:pt idx="456">
                  <c:v>27.943754497791002</c:v>
                </c:pt>
                <c:pt idx="457">
                  <c:v>28.173754497790998</c:v>
                </c:pt>
                <c:pt idx="458">
                  <c:v>29.473754497790999</c:v>
                </c:pt>
                <c:pt idx="459">
                  <c:v>29.853754497791002</c:v>
                </c:pt>
                <c:pt idx="460">
                  <c:v>30.743754497790999</c:v>
                </c:pt>
                <c:pt idx="461">
                  <c:v>30.783754497791001</c:v>
                </c:pt>
                <c:pt idx="462">
                  <c:v>33.663754497790997</c:v>
                </c:pt>
                <c:pt idx="463">
                  <c:v>35.153754497790999</c:v>
                </c:pt>
                <c:pt idx="464">
                  <c:v>37.373754497790998</c:v>
                </c:pt>
                <c:pt idx="465">
                  <c:v>37.873754497790998</c:v>
                </c:pt>
                <c:pt idx="466">
                  <c:v>38.733754497790997</c:v>
                </c:pt>
                <c:pt idx="467">
                  <c:v>38.973754497790999</c:v>
                </c:pt>
                <c:pt idx="468">
                  <c:v>27.289709302208198</c:v>
                </c:pt>
                <c:pt idx="469">
                  <c:v>30.539709302208198</c:v>
                </c:pt>
                <c:pt idx="470">
                  <c:v>30.759709302208201</c:v>
                </c:pt>
                <c:pt idx="471">
                  <c:v>34.649709302208201</c:v>
                </c:pt>
                <c:pt idx="472">
                  <c:v>35.289709302208202</c:v>
                </c:pt>
                <c:pt idx="473">
                  <c:v>35.699709302208198</c:v>
                </c:pt>
                <c:pt idx="474">
                  <c:v>36.129709302208198</c:v>
                </c:pt>
                <c:pt idx="475">
                  <c:v>36.659709302208199</c:v>
                </c:pt>
                <c:pt idx="476">
                  <c:v>37.3697093022082</c:v>
                </c:pt>
                <c:pt idx="477">
                  <c:v>38.759709302208201</c:v>
                </c:pt>
                <c:pt idx="478">
                  <c:v>39.249709302208203</c:v>
                </c:pt>
                <c:pt idx="479">
                  <c:v>40.099709302208197</c:v>
                </c:pt>
                <c:pt idx="480">
                  <c:v>24.183502059639</c:v>
                </c:pt>
                <c:pt idx="481">
                  <c:v>24.573502059639001</c:v>
                </c:pt>
                <c:pt idx="482">
                  <c:v>25.133502059639</c:v>
                </c:pt>
                <c:pt idx="483">
                  <c:v>25.773502059639</c:v>
                </c:pt>
                <c:pt idx="484">
                  <c:v>28.193502059638998</c:v>
                </c:pt>
                <c:pt idx="485">
                  <c:v>29.473502059638999</c:v>
                </c:pt>
                <c:pt idx="486">
                  <c:v>30.313502059638999</c:v>
                </c:pt>
                <c:pt idx="487">
                  <c:v>30.383502059639</c:v>
                </c:pt>
                <c:pt idx="488">
                  <c:v>30.603502059638998</c:v>
                </c:pt>
                <c:pt idx="489">
                  <c:v>34.083502059639002</c:v>
                </c:pt>
                <c:pt idx="490">
                  <c:v>37.103502059638998</c:v>
                </c:pt>
                <c:pt idx="491">
                  <c:v>38.333502059639002</c:v>
                </c:pt>
                <c:pt idx="492">
                  <c:v>24.370992758584599</c:v>
                </c:pt>
                <c:pt idx="493">
                  <c:v>24.7409927585846</c:v>
                </c:pt>
                <c:pt idx="494">
                  <c:v>28.860992758584601</c:v>
                </c:pt>
                <c:pt idx="495">
                  <c:v>30.510992758584599</c:v>
                </c:pt>
                <c:pt idx="496">
                  <c:v>30.840992758584601</c:v>
                </c:pt>
                <c:pt idx="497">
                  <c:v>31.180992758584601</c:v>
                </c:pt>
                <c:pt idx="498">
                  <c:v>32.610992758584601</c:v>
                </c:pt>
                <c:pt idx="499">
                  <c:v>32.630992758584597</c:v>
                </c:pt>
                <c:pt idx="500">
                  <c:v>32.910992758584598</c:v>
                </c:pt>
                <c:pt idx="501">
                  <c:v>36.020992758584597</c:v>
                </c:pt>
                <c:pt idx="502">
                  <c:v>36.9709927585846</c:v>
                </c:pt>
                <c:pt idx="503">
                  <c:v>38.490992758584603</c:v>
                </c:pt>
                <c:pt idx="504">
                  <c:v>25.804251230680901</c:v>
                </c:pt>
                <c:pt idx="505">
                  <c:v>27.0942512306809</c:v>
                </c:pt>
                <c:pt idx="506">
                  <c:v>29.6842512306809</c:v>
                </c:pt>
                <c:pt idx="507">
                  <c:v>31.884251230680899</c:v>
                </c:pt>
                <c:pt idx="508">
                  <c:v>33.704251230680903</c:v>
                </c:pt>
                <c:pt idx="509">
                  <c:v>34.314251230680902</c:v>
                </c:pt>
                <c:pt idx="510">
                  <c:v>34.6142512306809</c:v>
                </c:pt>
                <c:pt idx="511">
                  <c:v>35.544251230680899</c:v>
                </c:pt>
                <c:pt idx="512">
                  <c:v>37.654251230680899</c:v>
                </c:pt>
                <c:pt idx="513">
                  <c:v>39.014251230680898</c:v>
                </c:pt>
                <c:pt idx="514">
                  <c:v>39.1842512306809</c:v>
                </c:pt>
                <c:pt idx="515">
                  <c:v>39.294251230680899</c:v>
                </c:pt>
                <c:pt idx="516">
                  <c:v>26.0834315620416</c:v>
                </c:pt>
                <c:pt idx="517">
                  <c:v>26.753431562041602</c:v>
                </c:pt>
                <c:pt idx="518">
                  <c:v>27.0634315620416</c:v>
                </c:pt>
                <c:pt idx="519">
                  <c:v>30.093431562041602</c:v>
                </c:pt>
                <c:pt idx="520">
                  <c:v>30.293431562041601</c:v>
                </c:pt>
                <c:pt idx="521">
                  <c:v>30.9034315620416</c:v>
                </c:pt>
                <c:pt idx="522">
                  <c:v>32.673431562041699</c:v>
                </c:pt>
                <c:pt idx="523">
                  <c:v>33.873431562041702</c:v>
                </c:pt>
                <c:pt idx="524">
                  <c:v>34.623431562041702</c:v>
                </c:pt>
                <c:pt idx="525">
                  <c:v>34.693431562041702</c:v>
                </c:pt>
                <c:pt idx="526">
                  <c:v>37.793431562041697</c:v>
                </c:pt>
                <c:pt idx="527">
                  <c:v>37.913431562041701</c:v>
                </c:pt>
                <c:pt idx="528">
                  <c:v>27.253157260232701</c:v>
                </c:pt>
                <c:pt idx="529">
                  <c:v>27.913157260232701</c:v>
                </c:pt>
                <c:pt idx="530">
                  <c:v>27.993157260232699</c:v>
                </c:pt>
                <c:pt idx="531">
                  <c:v>30.623157260232698</c:v>
                </c:pt>
                <c:pt idx="532">
                  <c:v>31.533157260232699</c:v>
                </c:pt>
                <c:pt idx="533">
                  <c:v>31.923157260232699</c:v>
                </c:pt>
                <c:pt idx="534">
                  <c:v>33.043157260232697</c:v>
                </c:pt>
                <c:pt idx="535">
                  <c:v>33.7031572602327</c:v>
                </c:pt>
                <c:pt idx="536">
                  <c:v>34.293157260232697</c:v>
                </c:pt>
                <c:pt idx="537">
                  <c:v>35.193157260232702</c:v>
                </c:pt>
                <c:pt idx="538">
                  <c:v>35.803157260232702</c:v>
                </c:pt>
                <c:pt idx="539">
                  <c:v>39.263157260232703</c:v>
                </c:pt>
                <c:pt idx="540">
                  <c:v>27.165983353970699</c:v>
                </c:pt>
                <c:pt idx="541">
                  <c:v>27.545983353970701</c:v>
                </c:pt>
                <c:pt idx="542">
                  <c:v>34.865983353970698</c:v>
                </c:pt>
                <c:pt idx="543">
                  <c:v>35.085983353970697</c:v>
                </c:pt>
                <c:pt idx="544">
                  <c:v>35.655983353970697</c:v>
                </c:pt>
                <c:pt idx="545">
                  <c:v>37.075983353970699</c:v>
                </c:pt>
                <c:pt idx="546">
                  <c:v>37.745983353970701</c:v>
                </c:pt>
                <c:pt idx="547">
                  <c:v>37.875983353970703</c:v>
                </c:pt>
                <c:pt idx="548">
                  <c:v>38.645983353970699</c:v>
                </c:pt>
                <c:pt idx="549">
                  <c:v>39.585983353970697</c:v>
                </c:pt>
                <c:pt idx="550">
                  <c:v>39.805983353970703</c:v>
                </c:pt>
                <c:pt idx="551">
                  <c:v>41.415983353970702</c:v>
                </c:pt>
                <c:pt idx="552">
                  <c:v>25.0180467536163</c:v>
                </c:pt>
                <c:pt idx="553">
                  <c:v>26.188046753616302</c:v>
                </c:pt>
                <c:pt idx="554">
                  <c:v>26.278046753616302</c:v>
                </c:pt>
                <c:pt idx="555">
                  <c:v>30.6080467536163</c:v>
                </c:pt>
                <c:pt idx="556">
                  <c:v>32.488046753616302</c:v>
                </c:pt>
                <c:pt idx="557">
                  <c:v>33.558046753616303</c:v>
                </c:pt>
                <c:pt idx="558">
                  <c:v>34.048046753616298</c:v>
                </c:pt>
                <c:pt idx="559">
                  <c:v>34.828046753616299</c:v>
                </c:pt>
                <c:pt idx="560">
                  <c:v>35.4280467536163</c:v>
                </c:pt>
                <c:pt idx="561">
                  <c:v>36.158046753616297</c:v>
                </c:pt>
                <c:pt idx="562">
                  <c:v>37.398046753616299</c:v>
                </c:pt>
                <c:pt idx="563">
                  <c:v>38.208046753616301</c:v>
                </c:pt>
                <c:pt idx="564">
                  <c:v>26.481999238191701</c:v>
                </c:pt>
                <c:pt idx="565">
                  <c:v>26.5419992381917</c:v>
                </c:pt>
                <c:pt idx="566">
                  <c:v>28.911999238191701</c:v>
                </c:pt>
                <c:pt idx="567">
                  <c:v>29.911999238191701</c:v>
                </c:pt>
                <c:pt idx="568">
                  <c:v>30.691999238191698</c:v>
                </c:pt>
                <c:pt idx="569">
                  <c:v>32.051999238191698</c:v>
                </c:pt>
                <c:pt idx="570">
                  <c:v>32.591999238191697</c:v>
                </c:pt>
                <c:pt idx="571">
                  <c:v>32.811999238191703</c:v>
                </c:pt>
                <c:pt idx="572">
                  <c:v>35.071999238191701</c:v>
                </c:pt>
                <c:pt idx="573">
                  <c:v>35.811999238191703</c:v>
                </c:pt>
                <c:pt idx="574">
                  <c:v>39.141999238191701</c:v>
                </c:pt>
                <c:pt idx="575">
                  <c:v>41.171999238191702</c:v>
                </c:pt>
                <c:pt idx="576">
                  <c:v>26.92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D7-4759-8591-EA2C3D3E4866}"/>
            </c:ext>
          </c:extLst>
        </c:ser>
        <c:ser>
          <c:idx val="1"/>
          <c:order val="1"/>
          <c:tx>
            <c:strRef>
              <c:f>iot_sensor_data!$C$1</c:f>
              <c:strCache>
                <c:ptCount val="1"/>
                <c:pt idx="0">
                  <c:v>Temperature(After Algorithm)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iot_sensor_data!$A$2:$A$578</c:f>
              <c:numCache>
                <c:formatCode>m/d/yyyy</c:formatCode>
                <c:ptCount val="577"/>
                <c:pt idx="0">
                  <c:v>45059</c:v>
                </c:pt>
                <c:pt idx="1">
                  <c:v>45059</c:v>
                </c:pt>
                <c:pt idx="2">
                  <c:v>45059</c:v>
                </c:pt>
                <c:pt idx="3">
                  <c:v>45059</c:v>
                </c:pt>
                <c:pt idx="4">
                  <c:v>45059</c:v>
                </c:pt>
                <c:pt idx="5">
                  <c:v>45059</c:v>
                </c:pt>
                <c:pt idx="6">
                  <c:v>45059</c:v>
                </c:pt>
                <c:pt idx="7">
                  <c:v>45059</c:v>
                </c:pt>
                <c:pt idx="8">
                  <c:v>45059</c:v>
                </c:pt>
                <c:pt idx="9">
                  <c:v>45059</c:v>
                </c:pt>
                <c:pt idx="10">
                  <c:v>45059</c:v>
                </c:pt>
                <c:pt idx="11">
                  <c:v>45059</c:v>
                </c:pt>
                <c:pt idx="12">
                  <c:v>45060</c:v>
                </c:pt>
                <c:pt idx="13">
                  <c:v>45060</c:v>
                </c:pt>
                <c:pt idx="14">
                  <c:v>45060</c:v>
                </c:pt>
                <c:pt idx="15">
                  <c:v>45060</c:v>
                </c:pt>
                <c:pt idx="16">
                  <c:v>45060</c:v>
                </c:pt>
                <c:pt idx="17">
                  <c:v>45060</c:v>
                </c:pt>
                <c:pt idx="18">
                  <c:v>45060</c:v>
                </c:pt>
                <c:pt idx="19">
                  <c:v>45060</c:v>
                </c:pt>
                <c:pt idx="20">
                  <c:v>45060</c:v>
                </c:pt>
                <c:pt idx="21">
                  <c:v>45060</c:v>
                </c:pt>
                <c:pt idx="22">
                  <c:v>45060</c:v>
                </c:pt>
                <c:pt idx="23">
                  <c:v>45060</c:v>
                </c:pt>
                <c:pt idx="24">
                  <c:v>45061</c:v>
                </c:pt>
                <c:pt idx="25">
                  <c:v>45061</c:v>
                </c:pt>
                <c:pt idx="26">
                  <c:v>45061</c:v>
                </c:pt>
                <c:pt idx="27">
                  <c:v>45061</c:v>
                </c:pt>
                <c:pt idx="28">
                  <c:v>45061</c:v>
                </c:pt>
                <c:pt idx="29">
                  <c:v>45061</c:v>
                </c:pt>
                <c:pt idx="30">
                  <c:v>45061</c:v>
                </c:pt>
                <c:pt idx="31">
                  <c:v>45061</c:v>
                </c:pt>
                <c:pt idx="32">
                  <c:v>45061</c:v>
                </c:pt>
                <c:pt idx="33">
                  <c:v>45061</c:v>
                </c:pt>
                <c:pt idx="34">
                  <c:v>45061</c:v>
                </c:pt>
                <c:pt idx="35">
                  <c:v>45061</c:v>
                </c:pt>
                <c:pt idx="36">
                  <c:v>45062</c:v>
                </c:pt>
                <c:pt idx="37">
                  <c:v>45062</c:v>
                </c:pt>
                <c:pt idx="38">
                  <c:v>45062</c:v>
                </c:pt>
                <c:pt idx="39">
                  <c:v>45062</c:v>
                </c:pt>
                <c:pt idx="40">
                  <c:v>45062</c:v>
                </c:pt>
                <c:pt idx="41">
                  <c:v>45062</c:v>
                </c:pt>
                <c:pt idx="42">
                  <c:v>45062</c:v>
                </c:pt>
                <c:pt idx="43">
                  <c:v>45062</c:v>
                </c:pt>
                <c:pt idx="44">
                  <c:v>45062</c:v>
                </c:pt>
                <c:pt idx="45">
                  <c:v>45062</c:v>
                </c:pt>
                <c:pt idx="46">
                  <c:v>45062</c:v>
                </c:pt>
                <c:pt idx="47">
                  <c:v>45062</c:v>
                </c:pt>
                <c:pt idx="48">
                  <c:v>45063</c:v>
                </c:pt>
                <c:pt idx="49">
                  <c:v>45063</c:v>
                </c:pt>
                <c:pt idx="50">
                  <c:v>45063</c:v>
                </c:pt>
                <c:pt idx="51">
                  <c:v>45063</c:v>
                </c:pt>
                <c:pt idx="52">
                  <c:v>45063</c:v>
                </c:pt>
                <c:pt idx="53">
                  <c:v>45063</c:v>
                </c:pt>
                <c:pt idx="54">
                  <c:v>45063</c:v>
                </c:pt>
                <c:pt idx="55">
                  <c:v>45063</c:v>
                </c:pt>
                <c:pt idx="56">
                  <c:v>45063</c:v>
                </c:pt>
                <c:pt idx="57">
                  <c:v>45063</c:v>
                </c:pt>
                <c:pt idx="58">
                  <c:v>45063</c:v>
                </c:pt>
                <c:pt idx="59">
                  <c:v>45063</c:v>
                </c:pt>
                <c:pt idx="60">
                  <c:v>45064</c:v>
                </c:pt>
                <c:pt idx="61">
                  <c:v>45064</c:v>
                </c:pt>
                <c:pt idx="62">
                  <c:v>45064</c:v>
                </c:pt>
                <c:pt idx="63">
                  <c:v>45064</c:v>
                </c:pt>
                <c:pt idx="64">
                  <c:v>45064</c:v>
                </c:pt>
                <c:pt idx="65">
                  <c:v>45064</c:v>
                </c:pt>
                <c:pt idx="66">
                  <c:v>45064</c:v>
                </c:pt>
                <c:pt idx="67">
                  <c:v>45064</c:v>
                </c:pt>
                <c:pt idx="68">
                  <c:v>45064</c:v>
                </c:pt>
                <c:pt idx="69">
                  <c:v>45064</c:v>
                </c:pt>
                <c:pt idx="70">
                  <c:v>45064</c:v>
                </c:pt>
                <c:pt idx="71">
                  <c:v>45064</c:v>
                </c:pt>
                <c:pt idx="72">
                  <c:v>45065</c:v>
                </c:pt>
                <c:pt idx="73">
                  <c:v>45065</c:v>
                </c:pt>
                <c:pt idx="74">
                  <c:v>45065</c:v>
                </c:pt>
                <c:pt idx="75">
                  <c:v>45065</c:v>
                </c:pt>
                <c:pt idx="76">
                  <c:v>45065</c:v>
                </c:pt>
                <c:pt idx="77">
                  <c:v>45065</c:v>
                </c:pt>
                <c:pt idx="78">
                  <c:v>45065</c:v>
                </c:pt>
                <c:pt idx="79">
                  <c:v>45065</c:v>
                </c:pt>
                <c:pt idx="80">
                  <c:v>45065</c:v>
                </c:pt>
                <c:pt idx="81">
                  <c:v>45065</c:v>
                </c:pt>
                <c:pt idx="82">
                  <c:v>45065</c:v>
                </c:pt>
                <c:pt idx="83">
                  <c:v>45065</c:v>
                </c:pt>
                <c:pt idx="84">
                  <c:v>45066</c:v>
                </c:pt>
                <c:pt idx="85">
                  <c:v>45066</c:v>
                </c:pt>
                <c:pt idx="86">
                  <c:v>45066</c:v>
                </c:pt>
                <c:pt idx="87">
                  <c:v>45066</c:v>
                </c:pt>
                <c:pt idx="88">
                  <c:v>45066</c:v>
                </c:pt>
                <c:pt idx="89">
                  <c:v>45066</c:v>
                </c:pt>
                <c:pt idx="90">
                  <c:v>45066</c:v>
                </c:pt>
                <c:pt idx="91">
                  <c:v>45066</c:v>
                </c:pt>
                <c:pt idx="92">
                  <c:v>45066</c:v>
                </c:pt>
                <c:pt idx="93">
                  <c:v>45066</c:v>
                </c:pt>
                <c:pt idx="94">
                  <c:v>45066</c:v>
                </c:pt>
                <c:pt idx="95">
                  <c:v>45066</c:v>
                </c:pt>
                <c:pt idx="96">
                  <c:v>45067</c:v>
                </c:pt>
                <c:pt idx="97">
                  <c:v>45067</c:v>
                </c:pt>
                <c:pt idx="98">
                  <c:v>45067</c:v>
                </c:pt>
                <c:pt idx="99">
                  <c:v>45067</c:v>
                </c:pt>
                <c:pt idx="100">
                  <c:v>45067</c:v>
                </c:pt>
                <c:pt idx="101">
                  <c:v>45067</c:v>
                </c:pt>
                <c:pt idx="102">
                  <c:v>45067</c:v>
                </c:pt>
                <c:pt idx="103">
                  <c:v>45067</c:v>
                </c:pt>
                <c:pt idx="104">
                  <c:v>45067</c:v>
                </c:pt>
                <c:pt idx="105">
                  <c:v>45067</c:v>
                </c:pt>
                <c:pt idx="106">
                  <c:v>45067</c:v>
                </c:pt>
                <c:pt idx="107">
                  <c:v>45067</c:v>
                </c:pt>
                <c:pt idx="108">
                  <c:v>45068</c:v>
                </c:pt>
                <c:pt idx="109">
                  <c:v>45068</c:v>
                </c:pt>
                <c:pt idx="110">
                  <c:v>45068</c:v>
                </c:pt>
                <c:pt idx="111">
                  <c:v>45068</c:v>
                </c:pt>
                <c:pt idx="112">
                  <c:v>45068</c:v>
                </c:pt>
                <c:pt idx="113">
                  <c:v>45068</c:v>
                </c:pt>
                <c:pt idx="114">
                  <c:v>45068</c:v>
                </c:pt>
                <c:pt idx="115">
                  <c:v>45068</c:v>
                </c:pt>
                <c:pt idx="116">
                  <c:v>45068</c:v>
                </c:pt>
                <c:pt idx="117">
                  <c:v>45068</c:v>
                </c:pt>
                <c:pt idx="118">
                  <c:v>45068</c:v>
                </c:pt>
                <c:pt idx="119">
                  <c:v>45068</c:v>
                </c:pt>
                <c:pt idx="120">
                  <c:v>45069</c:v>
                </c:pt>
                <c:pt idx="121">
                  <c:v>45069</c:v>
                </c:pt>
                <c:pt idx="122">
                  <c:v>45069</c:v>
                </c:pt>
                <c:pt idx="123">
                  <c:v>45069</c:v>
                </c:pt>
                <c:pt idx="124">
                  <c:v>45069</c:v>
                </c:pt>
                <c:pt idx="125">
                  <c:v>45069</c:v>
                </c:pt>
                <c:pt idx="126">
                  <c:v>45069</c:v>
                </c:pt>
                <c:pt idx="127">
                  <c:v>45069</c:v>
                </c:pt>
                <c:pt idx="128">
                  <c:v>45069</c:v>
                </c:pt>
                <c:pt idx="129">
                  <c:v>45069</c:v>
                </c:pt>
                <c:pt idx="130">
                  <c:v>45069</c:v>
                </c:pt>
                <c:pt idx="131">
                  <c:v>45069</c:v>
                </c:pt>
                <c:pt idx="132">
                  <c:v>45070</c:v>
                </c:pt>
                <c:pt idx="133">
                  <c:v>45070</c:v>
                </c:pt>
                <c:pt idx="134">
                  <c:v>45070</c:v>
                </c:pt>
                <c:pt idx="135">
                  <c:v>45070</c:v>
                </c:pt>
                <c:pt idx="136">
                  <c:v>45070</c:v>
                </c:pt>
                <c:pt idx="137">
                  <c:v>45070</c:v>
                </c:pt>
                <c:pt idx="138">
                  <c:v>45070</c:v>
                </c:pt>
                <c:pt idx="139">
                  <c:v>45070</c:v>
                </c:pt>
                <c:pt idx="140">
                  <c:v>45070</c:v>
                </c:pt>
                <c:pt idx="141">
                  <c:v>45070</c:v>
                </c:pt>
                <c:pt idx="142">
                  <c:v>45070</c:v>
                </c:pt>
                <c:pt idx="143">
                  <c:v>45070</c:v>
                </c:pt>
                <c:pt idx="144">
                  <c:v>45071</c:v>
                </c:pt>
                <c:pt idx="145">
                  <c:v>45071</c:v>
                </c:pt>
                <c:pt idx="146">
                  <c:v>45071</c:v>
                </c:pt>
                <c:pt idx="147">
                  <c:v>45071</c:v>
                </c:pt>
                <c:pt idx="148">
                  <c:v>45071</c:v>
                </c:pt>
                <c:pt idx="149">
                  <c:v>45071</c:v>
                </c:pt>
                <c:pt idx="150">
                  <c:v>45071</c:v>
                </c:pt>
                <c:pt idx="151">
                  <c:v>45071</c:v>
                </c:pt>
                <c:pt idx="152">
                  <c:v>45071</c:v>
                </c:pt>
                <c:pt idx="153">
                  <c:v>45071</c:v>
                </c:pt>
                <c:pt idx="154">
                  <c:v>45071</c:v>
                </c:pt>
                <c:pt idx="155">
                  <c:v>45071</c:v>
                </c:pt>
                <c:pt idx="156">
                  <c:v>45072</c:v>
                </c:pt>
                <c:pt idx="157">
                  <c:v>45072</c:v>
                </c:pt>
                <c:pt idx="158">
                  <c:v>45072</c:v>
                </c:pt>
                <c:pt idx="159">
                  <c:v>45072</c:v>
                </c:pt>
                <c:pt idx="160">
                  <c:v>45072</c:v>
                </c:pt>
                <c:pt idx="161">
                  <c:v>45072</c:v>
                </c:pt>
                <c:pt idx="162">
                  <c:v>45072</c:v>
                </c:pt>
                <c:pt idx="163">
                  <c:v>45072</c:v>
                </c:pt>
                <c:pt idx="164">
                  <c:v>45072</c:v>
                </c:pt>
                <c:pt idx="165">
                  <c:v>45072</c:v>
                </c:pt>
                <c:pt idx="166">
                  <c:v>45072</c:v>
                </c:pt>
                <c:pt idx="167">
                  <c:v>45072</c:v>
                </c:pt>
                <c:pt idx="168">
                  <c:v>45073</c:v>
                </c:pt>
                <c:pt idx="169">
                  <c:v>45073</c:v>
                </c:pt>
                <c:pt idx="170">
                  <c:v>45073</c:v>
                </c:pt>
                <c:pt idx="171">
                  <c:v>45073</c:v>
                </c:pt>
                <c:pt idx="172">
                  <c:v>45073</c:v>
                </c:pt>
                <c:pt idx="173">
                  <c:v>45073</c:v>
                </c:pt>
                <c:pt idx="174">
                  <c:v>45073</c:v>
                </c:pt>
                <c:pt idx="175">
                  <c:v>45073</c:v>
                </c:pt>
                <c:pt idx="176">
                  <c:v>45073</c:v>
                </c:pt>
                <c:pt idx="177">
                  <c:v>45073</c:v>
                </c:pt>
                <c:pt idx="178">
                  <c:v>45073</c:v>
                </c:pt>
                <c:pt idx="179">
                  <c:v>45073</c:v>
                </c:pt>
                <c:pt idx="180">
                  <c:v>45074</c:v>
                </c:pt>
                <c:pt idx="181">
                  <c:v>45074</c:v>
                </c:pt>
                <c:pt idx="182">
                  <c:v>45074</c:v>
                </c:pt>
                <c:pt idx="183">
                  <c:v>45074</c:v>
                </c:pt>
                <c:pt idx="184">
                  <c:v>45074</c:v>
                </c:pt>
                <c:pt idx="185">
                  <c:v>45074</c:v>
                </c:pt>
                <c:pt idx="186">
                  <c:v>45074</c:v>
                </c:pt>
                <c:pt idx="187">
                  <c:v>45074</c:v>
                </c:pt>
                <c:pt idx="188">
                  <c:v>45074</c:v>
                </c:pt>
                <c:pt idx="189">
                  <c:v>45074</c:v>
                </c:pt>
                <c:pt idx="190">
                  <c:v>45074</c:v>
                </c:pt>
                <c:pt idx="191">
                  <c:v>45074</c:v>
                </c:pt>
                <c:pt idx="192">
                  <c:v>45076</c:v>
                </c:pt>
                <c:pt idx="193">
                  <c:v>45076</c:v>
                </c:pt>
                <c:pt idx="194">
                  <c:v>45076</c:v>
                </c:pt>
                <c:pt idx="195">
                  <c:v>45076</c:v>
                </c:pt>
                <c:pt idx="196">
                  <c:v>45076</c:v>
                </c:pt>
                <c:pt idx="197">
                  <c:v>45076</c:v>
                </c:pt>
                <c:pt idx="198">
                  <c:v>45076</c:v>
                </c:pt>
                <c:pt idx="199">
                  <c:v>45076</c:v>
                </c:pt>
                <c:pt idx="200">
                  <c:v>45076</c:v>
                </c:pt>
                <c:pt idx="201">
                  <c:v>45076</c:v>
                </c:pt>
                <c:pt idx="202">
                  <c:v>45076</c:v>
                </c:pt>
                <c:pt idx="203">
                  <c:v>45076</c:v>
                </c:pt>
                <c:pt idx="204">
                  <c:v>45077</c:v>
                </c:pt>
                <c:pt idx="205">
                  <c:v>45077</c:v>
                </c:pt>
                <c:pt idx="206">
                  <c:v>45077</c:v>
                </c:pt>
                <c:pt idx="207">
                  <c:v>45077</c:v>
                </c:pt>
                <c:pt idx="208">
                  <c:v>45077</c:v>
                </c:pt>
                <c:pt idx="209">
                  <c:v>45077</c:v>
                </c:pt>
                <c:pt idx="210">
                  <c:v>45077</c:v>
                </c:pt>
                <c:pt idx="211">
                  <c:v>45077</c:v>
                </c:pt>
                <c:pt idx="212">
                  <c:v>45077</c:v>
                </c:pt>
                <c:pt idx="213">
                  <c:v>45077</c:v>
                </c:pt>
                <c:pt idx="214">
                  <c:v>45077</c:v>
                </c:pt>
                <c:pt idx="215">
                  <c:v>45077</c:v>
                </c:pt>
                <c:pt idx="216">
                  <c:v>45078</c:v>
                </c:pt>
                <c:pt idx="217">
                  <c:v>45078</c:v>
                </c:pt>
                <c:pt idx="218">
                  <c:v>45078</c:v>
                </c:pt>
                <c:pt idx="219">
                  <c:v>45078</c:v>
                </c:pt>
                <c:pt idx="220">
                  <c:v>45078</c:v>
                </c:pt>
                <c:pt idx="221">
                  <c:v>45078</c:v>
                </c:pt>
                <c:pt idx="222">
                  <c:v>45078</c:v>
                </c:pt>
                <c:pt idx="223">
                  <c:v>45078</c:v>
                </c:pt>
                <c:pt idx="224">
                  <c:v>45078</c:v>
                </c:pt>
                <c:pt idx="225">
                  <c:v>45078</c:v>
                </c:pt>
                <c:pt idx="226">
                  <c:v>45078</c:v>
                </c:pt>
                <c:pt idx="227">
                  <c:v>45078</c:v>
                </c:pt>
                <c:pt idx="228">
                  <c:v>45079</c:v>
                </c:pt>
                <c:pt idx="229">
                  <c:v>45079</c:v>
                </c:pt>
                <c:pt idx="230">
                  <c:v>45079</c:v>
                </c:pt>
                <c:pt idx="231">
                  <c:v>45079</c:v>
                </c:pt>
                <c:pt idx="232">
                  <c:v>45079</c:v>
                </c:pt>
                <c:pt idx="233">
                  <c:v>45079</c:v>
                </c:pt>
                <c:pt idx="234">
                  <c:v>45079</c:v>
                </c:pt>
                <c:pt idx="235">
                  <c:v>45079</c:v>
                </c:pt>
                <c:pt idx="236">
                  <c:v>45079</c:v>
                </c:pt>
                <c:pt idx="237">
                  <c:v>45079</c:v>
                </c:pt>
                <c:pt idx="238">
                  <c:v>45079</c:v>
                </c:pt>
                <c:pt idx="239">
                  <c:v>45079</c:v>
                </c:pt>
                <c:pt idx="240">
                  <c:v>45080</c:v>
                </c:pt>
                <c:pt idx="241">
                  <c:v>45080</c:v>
                </c:pt>
                <c:pt idx="242">
                  <c:v>45080</c:v>
                </c:pt>
                <c:pt idx="243">
                  <c:v>45080</c:v>
                </c:pt>
                <c:pt idx="244">
                  <c:v>45080</c:v>
                </c:pt>
                <c:pt idx="245">
                  <c:v>45080</c:v>
                </c:pt>
                <c:pt idx="246">
                  <c:v>45080</c:v>
                </c:pt>
                <c:pt idx="247">
                  <c:v>45080</c:v>
                </c:pt>
                <c:pt idx="248">
                  <c:v>45080</c:v>
                </c:pt>
                <c:pt idx="249">
                  <c:v>45080</c:v>
                </c:pt>
                <c:pt idx="250">
                  <c:v>45080</c:v>
                </c:pt>
                <c:pt idx="251">
                  <c:v>45080</c:v>
                </c:pt>
                <c:pt idx="252">
                  <c:v>45081</c:v>
                </c:pt>
                <c:pt idx="253">
                  <c:v>45081</c:v>
                </c:pt>
                <c:pt idx="254">
                  <c:v>45081</c:v>
                </c:pt>
                <c:pt idx="255">
                  <c:v>45081</c:v>
                </c:pt>
                <c:pt idx="256">
                  <c:v>45081</c:v>
                </c:pt>
                <c:pt idx="257">
                  <c:v>45081</c:v>
                </c:pt>
                <c:pt idx="258">
                  <c:v>45081</c:v>
                </c:pt>
                <c:pt idx="259">
                  <c:v>45081</c:v>
                </c:pt>
                <c:pt idx="260">
                  <c:v>45081</c:v>
                </c:pt>
                <c:pt idx="261">
                  <c:v>45081</c:v>
                </c:pt>
                <c:pt idx="262">
                  <c:v>45081</c:v>
                </c:pt>
                <c:pt idx="263">
                  <c:v>45081</c:v>
                </c:pt>
                <c:pt idx="264">
                  <c:v>45082</c:v>
                </c:pt>
                <c:pt idx="265">
                  <c:v>45082</c:v>
                </c:pt>
                <c:pt idx="266">
                  <c:v>45082</c:v>
                </c:pt>
                <c:pt idx="267">
                  <c:v>45082</c:v>
                </c:pt>
                <c:pt idx="268">
                  <c:v>45082</c:v>
                </c:pt>
                <c:pt idx="269">
                  <c:v>45082</c:v>
                </c:pt>
                <c:pt idx="270">
                  <c:v>45082</c:v>
                </c:pt>
                <c:pt idx="271">
                  <c:v>45082</c:v>
                </c:pt>
                <c:pt idx="272">
                  <c:v>45082</c:v>
                </c:pt>
                <c:pt idx="273">
                  <c:v>45082</c:v>
                </c:pt>
                <c:pt idx="274">
                  <c:v>45082</c:v>
                </c:pt>
                <c:pt idx="275">
                  <c:v>45082</c:v>
                </c:pt>
                <c:pt idx="276">
                  <c:v>45083</c:v>
                </c:pt>
                <c:pt idx="277">
                  <c:v>45083</c:v>
                </c:pt>
                <c:pt idx="278">
                  <c:v>45083</c:v>
                </c:pt>
                <c:pt idx="279">
                  <c:v>45083</c:v>
                </c:pt>
                <c:pt idx="280">
                  <c:v>45083</c:v>
                </c:pt>
                <c:pt idx="281">
                  <c:v>45083</c:v>
                </c:pt>
                <c:pt idx="282">
                  <c:v>45083</c:v>
                </c:pt>
                <c:pt idx="283">
                  <c:v>45083</c:v>
                </c:pt>
                <c:pt idx="284">
                  <c:v>45083</c:v>
                </c:pt>
                <c:pt idx="285">
                  <c:v>45083</c:v>
                </c:pt>
                <c:pt idx="286">
                  <c:v>45083</c:v>
                </c:pt>
                <c:pt idx="287">
                  <c:v>45083</c:v>
                </c:pt>
                <c:pt idx="288">
                  <c:v>45084</c:v>
                </c:pt>
                <c:pt idx="289">
                  <c:v>45084</c:v>
                </c:pt>
                <c:pt idx="290">
                  <c:v>45084</c:v>
                </c:pt>
                <c:pt idx="291">
                  <c:v>45084</c:v>
                </c:pt>
                <c:pt idx="292">
                  <c:v>45084</c:v>
                </c:pt>
                <c:pt idx="293">
                  <c:v>45084</c:v>
                </c:pt>
                <c:pt idx="294">
                  <c:v>45084</c:v>
                </c:pt>
                <c:pt idx="295">
                  <c:v>45084</c:v>
                </c:pt>
                <c:pt idx="296">
                  <c:v>45084</c:v>
                </c:pt>
                <c:pt idx="297">
                  <c:v>45084</c:v>
                </c:pt>
                <c:pt idx="298">
                  <c:v>45084</c:v>
                </c:pt>
                <c:pt idx="299">
                  <c:v>45084</c:v>
                </c:pt>
                <c:pt idx="300">
                  <c:v>45085</c:v>
                </c:pt>
                <c:pt idx="301">
                  <c:v>45085</c:v>
                </c:pt>
                <c:pt idx="302">
                  <c:v>45085</c:v>
                </c:pt>
                <c:pt idx="303">
                  <c:v>45085</c:v>
                </c:pt>
                <c:pt idx="304">
                  <c:v>45085</c:v>
                </c:pt>
                <c:pt idx="305">
                  <c:v>45085</c:v>
                </c:pt>
                <c:pt idx="306">
                  <c:v>45085</c:v>
                </c:pt>
                <c:pt idx="307">
                  <c:v>45085</c:v>
                </c:pt>
                <c:pt idx="308">
                  <c:v>45085</c:v>
                </c:pt>
                <c:pt idx="309">
                  <c:v>45085</c:v>
                </c:pt>
                <c:pt idx="310">
                  <c:v>45085</c:v>
                </c:pt>
                <c:pt idx="311">
                  <c:v>45085</c:v>
                </c:pt>
                <c:pt idx="312">
                  <c:v>45086</c:v>
                </c:pt>
                <c:pt idx="313">
                  <c:v>45086</c:v>
                </c:pt>
                <c:pt idx="314">
                  <c:v>45086</c:v>
                </c:pt>
                <c:pt idx="315">
                  <c:v>45086</c:v>
                </c:pt>
                <c:pt idx="316">
                  <c:v>45086</c:v>
                </c:pt>
                <c:pt idx="317">
                  <c:v>45086</c:v>
                </c:pt>
                <c:pt idx="318">
                  <c:v>45086</c:v>
                </c:pt>
                <c:pt idx="319">
                  <c:v>45086</c:v>
                </c:pt>
                <c:pt idx="320">
                  <c:v>45086</c:v>
                </c:pt>
                <c:pt idx="321">
                  <c:v>45086</c:v>
                </c:pt>
                <c:pt idx="322">
                  <c:v>45086</c:v>
                </c:pt>
                <c:pt idx="323">
                  <c:v>45086</c:v>
                </c:pt>
                <c:pt idx="324">
                  <c:v>45087</c:v>
                </c:pt>
                <c:pt idx="325">
                  <c:v>45087</c:v>
                </c:pt>
                <c:pt idx="326">
                  <c:v>45087</c:v>
                </c:pt>
                <c:pt idx="327">
                  <c:v>45087</c:v>
                </c:pt>
                <c:pt idx="328">
                  <c:v>45087</c:v>
                </c:pt>
                <c:pt idx="329">
                  <c:v>45087</c:v>
                </c:pt>
                <c:pt idx="330">
                  <c:v>45087</c:v>
                </c:pt>
                <c:pt idx="331">
                  <c:v>45087</c:v>
                </c:pt>
                <c:pt idx="332">
                  <c:v>45087</c:v>
                </c:pt>
                <c:pt idx="333">
                  <c:v>45087</c:v>
                </c:pt>
                <c:pt idx="334">
                  <c:v>45087</c:v>
                </c:pt>
                <c:pt idx="335">
                  <c:v>45087</c:v>
                </c:pt>
                <c:pt idx="336">
                  <c:v>45088</c:v>
                </c:pt>
                <c:pt idx="337">
                  <c:v>45088</c:v>
                </c:pt>
                <c:pt idx="338">
                  <c:v>45088</c:v>
                </c:pt>
                <c:pt idx="339">
                  <c:v>45088</c:v>
                </c:pt>
                <c:pt idx="340">
                  <c:v>45088</c:v>
                </c:pt>
                <c:pt idx="341">
                  <c:v>45088</c:v>
                </c:pt>
                <c:pt idx="342">
                  <c:v>45088</c:v>
                </c:pt>
                <c:pt idx="343">
                  <c:v>45088</c:v>
                </c:pt>
                <c:pt idx="344">
                  <c:v>45088</c:v>
                </c:pt>
                <c:pt idx="345">
                  <c:v>45088</c:v>
                </c:pt>
                <c:pt idx="346">
                  <c:v>45088</c:v>
                </c:pt>
                <c:pt idx="347">
                  <c:v>45088</c:v>
                </c:pt>
                <c:pt idx="348">
                  <c:v>45089</c:v>
                </c:pt>
                <c:pt idx="349">
                  <c:v>45089</c:v>
                </c:pt>
                <c:pt idx="350">
                  <c:v>45089</c:v>
                </c:pt>
                <c:pt idx="351">
                  <c:v>45089</c:v>
                </c:pt>
                <c:pt idx="352">
                  <c:v>45089</c:v>
                </c:pt>
                <c:pt idx="353">
                  <c:v>45089</c:v>
                </c:pt>
                <c:pt idx="354">
                  <c:v>45089</c:v>
                </c:pt>
                <c:pt idx="355">
                  <c:v>45089</c:v>
                </c:pt>
                <c:pt idx="356">
                  <c:v>45089</c:v>
                </c:pt>
                <c:pt idx="357">
                  <c:v>45089</c:v>
                </c:pt>
                <c:pt idx="358">
                  <c:v>45089</c:v>
                </c:pt>
                <c:pt idx="359">
                  <c:v>45089</c:v>
                </c:pt>
                <c:pt idx="360">
                  <c:v>45090</c:v>
                </c:pt>
                <c:pt idx="361">
                  <c:v>45090</c:v>
                </c:pt>
                <c:pt idx="362">
                  <c:v>45090</c:v>
                </c:pt>
                <c:pt idx="363">
                  <c:v>45090</c:v>
                </c:pt>
                <c:pt idx="364">
                  <c:v>45090</c:v>
                </c:pt>
                <c:pt idx="365">
                  <c:v>45090</c:v>
                </c:pt>
                <c:pt idx="366">
                  <c:v>45090</c:v>
                </c:pt>
                <c:pt idx="367">
                  <c:v>45090</c:v>
                </c:pt>
                <c:pt idx="368">
                  <c:v>45090</c:v>
                </c:pt>
                <c:pt idx="369">
                  <c:v>45090</c:v>
                </c:pt>
                <c:pt idx="370">
                  <c:v>45090</c:v>
                </c:pt>
                <c:pt idx="371">
                  <c:v>45090</c:v>
                </c:pt>
                <c:pt idx="372">
                  <c:v>45091</c:v>
                </c:pt>
                <c:pt idx="373">
                  <c:v>45091</c:v>
                </c:pt>
                <c:pt idx="374">
                  <c:v>45091</c:v>
                </c:pt>
                <c:pt idx="375">
                  <c:v>45091</c:v>
                </c:pt>
                <c:pt idx="376">
                  <c:v>45091</c:v>
                </c:pt>
                <c:pt idx="377">
                  <c:v>45091</c:v>
                </c:pt>
                <c:pt idx="378">
                  <c:v>45091</c:v>
                </c:pt>
                <c:pt idx="379">
                  <c:v>45091</c:v>
                </c:pt>
                <c:pt idx="380">
                  <c:v>45091</c:v>
                </c:pt>
                <c:pt idx="381">
                  <c:v>45091</c:v>
                </c:pt>
                <c:pt idx="382">
                  <c:v>45091</c:v>
                </c:pt>
                <c:pt idx="383">
                  <c:v>45091</c:v>
                </c:pt>
                <c:pt idx="384">
                  <c:v>45092</c:v>
                </c:pt>
                <c:pt idx="385">
                  <c:v>45092</c:v>
                </c:pt>
                <c:pt idx="386">
                  <c:v>45092</c:v>
                </c:pt>
                <c:pt idx="387">
                  <c:v>45092</c:v>
                </c:pt>
                <c:pt idx="388">
                  <c:v>45092</c:v>
                </c:pt>
                <c:pt idx="389">
                  <c:v>45092</c:v>
                </c:pt>
                <c:pt idx="390">
                  <c:v>45092</c:v>
                </c:pt>
                <c:pt idx="391">
                  <c:v>45092</c:v>
                </c:pt>
                <c:pt idx="392">
                  <c:v>45092</c:v>
                </c:pt>
                <c:pt idx="393">
                  <c:v>45092</c:v>
                </c:pt>
                <c:pt idx="394">
                  <c:v>45092</c:v>
                </c:pt>
                <c:pt idx="395">
                  <c:v>45092</c:v>
                </c:pt>
                <c:pt idx="396">
                  <c:v>45093</c:v>
                </c:pt>
                <c:pt idx="397">
                  <c:v>45093</c:v>
                </c:pt>
                <c:pt idx="398">
                  <c:v>45093</c:v>
                </c:pt>
                <c:pt idx="399">
                  <c:v>45093</c:v>
                </c:pt>
                <c:pt idx="400">
                  <c:v>45093</c:v>
                </c:pt>
                <c:pt idx="401">
                  <c:v>45093</c:v>
                </c:pt>
                <c:pt idx="402">
                  <c:v>45093</c:v>
                </c:pt>
                <c:pt idx="403">
                  <c:v>45093</c:v>
                </c:pt>
                <c:pt idx="404">
                  <c:v>45093</c:v>
                </c:pt>
                <c:pt idx="405">
                  <c:v>45093</c:v>
                </c:pt>
                <c:pt idx="406">
                  <c:v>45093</c:v>
                </c:pt>
                <c:pt idx="407">
                  <c:v>45093</c:v>
                </c:pt>
                <c:pt idx="408">
                  <c:v>45094</c:v>
                </c:pt>
                <c:pt idx="409">
                  <c:v>45094</c:v>
                </c:pt>
                <c:pt idx="410">
                  <c:v>45094</c:v>
                </c:pt>
                <c:pt idx="411">
                  <c:v>45094</c:v>
                </c:pt>
                <c:pt idx="412">
                  <c:v>45094</c:v>
                </c:pt>
                <c:pt idx="413">
                  <c:v>45094</c:v>
                </c:pt>
                <c:pt idx="414">
                  <c:v>45094</c:v>
                </c:pt>
                <c:pt idx="415">
                  <c:v>45094</c:v>
                </c:pt>
                <c:pt idx="416">
                  <c:v>45094</c:v>
                </c:pt>
                <c:pt idx="417">
                  <c:v>45094</c:v>
                </c:pt>
                <c:pt idx="418">
                  <c:v>45094</c:v>
                </c:pt>
                <c:pt idx="419">
                  <c:v>45094</c:v>
                </c:pt>
                <c:pt idx="420">
                  <c:v>45095</c:v>
                </c:pt>
                <c:pt idx="421">
                  <c:v>45095</c:v>
                </c:pt>
                <c:pt idx="422">
                  <c:v>45095</c:v>
                </c:pt>
                <c:pt idx="423">
                  <c:v>45095</c:v>
                </c:pt>
                <c:pt idx="424">
                  <c:v>45095</c:v>
                </c:pt>
                <c:pt idx="425">
                  <c:v>45095</c:v>
                </c:pt>
                <c:pt idx="426">
                  <c:v>45095</c:v>
                </c:pt>
                <c:pt idx="427">
                  <c:v>45095</c:v>
                </c:pt>
                <c:pt idx="428">
                  <c:v>45095</c:v>
                </c:pt>
                <c:pt idx="429">
                  <c:v>45095</c:v>
                </c:pt>
                <c:pt idx="430">
                  <c:v>45095</c:v>
                </c:pt>
                <c:pt idx="431">
                  <c:v>45095</c:v>
                </c:pt>
                <c:pt idx="432">
                  <c:v>45096</c:v>
                </c:pt>
                <c:pt idx="433">
                  <c:v>45096</c:v>
                </c:pt>
                <c:pt idx="434">
                  <c:v>45096</c:v>
                </c:pt>
                <c:pt idx="435">
                  <c:v>45096</c:v>
                </c:pt>
                <c:pt idx="436">
                  <c:v>45096</c:v>
                </c:pt>
                <c:pt idx="437">
                  <c:v>45096</c:v>
                </c:pt>
                <c:pt idx="438">
                  <c:v>45096</c:v>
                </c:pt>
                <c:pt idx="439">
                  <c:v>45096</c:v>
                </c:pt>
                <c:pt idx="440">
                  <c:v>45096</c:v>
                </c:pt>
                <c:pt idx="441">
                  <c:v>45096</c:v>
                </c:pt>
                <c:pt idx="442">
                  <c:v>45096</c:v>
                </c:pt>
                <c:pt idx="443">
                  <c:v>45096</c:v>
                </c:pt>
                <c:pt idx="444">
                  <c:v>45097</c:v>
                </c:pt>
                <c:pt idx="445">
                  <c:v>45097</c:v>
                </c:pt>
                <c:pt idx="446">
                  <c:v>45097</c:v>
                </c:pt>
                <c:pt idx="447">
                  <c:v>45097</c:v>
                </c:pt>
                <c:pt idx="448">
                  <c:v>45097</c:v>
                </c:pt>
                <c:pt idx="449">
                  <c:v>45097</c:v>
                </c:pt>
                <c:pt idx="450">
                  <c:v>45097</c:v>
                </c:pt>
                <c:pt idx="451">
                  <c:v>45097</c:v>
                </c:pt>
                <c:pt idx="452">
                  <c:v>45097</c:v>
                </c:pt>
                <c:pt idx="453">
                  <c:v>45097</c:v>
                </c:pt>
                <c:pt idx="454">
                  <c:v>45097</c:v>
                </c:pt>
                <c:pt idx="455">
                  <c:v>45097</c:v>
                </c:pt>
                <c:pt idx="456">
                  <c:v>45098</c:v>
                </c:pt>
                <c:pt idx="457">
                  <c:v>45098</c:v>
                </c:pt>
                <c:pt idx="458">
                  <c:v>45098</c:v>
                </c:pt>
                <c:pt idx="459">
                  <c:v>45098</c:v>
                </c:pt>
                <c:pt idx="460">
                  <c:v>45098</c:v>
                </c:pt>
                <c:pt idx="461">
                  <c:v>45098</c:v>
                </c:pt>
                <c:pt idx="462">
                  <c:v>45098</c:v>
                </c:pt>
                <c:pt idx="463">
                  <c:v>45098</c:v>
                </c:pt>
                <c:pt idx="464">
                  <c:v>45098</c:v>
                </c:pt>
                <c:pt idx="465">
                  <c:v>45098</c:v>
                </c:pt>
                <c:pt idx="466">
                  <c:v>45098</c:v>
                </c:pt>
                <c:pt idx="467">
                  <c:v>45098</c:v>
                </c:pt>
                <c:pt idx="468">
                  <c:v>45099</c:v>
                </c:pt>
                <c:pt idx="469">
                  <c:v>45099</c:v>
                </c:pt>
                <c:pt idx="470">
                  <c:v>45099</c:v>
                </c:pt>
                <c:pt idx="471">
                  <c:v>45099</c:v>
                </c:pt>
                <c:pt idx="472">
                  <c:v>45099</c:v>
                </c:pt>
                <c:pt idx="473">
                  <c:v>45099</c:v>
                </c:pt>
                <c:pt idx="474">
                  <c:v>45099</c:v>
                </c:pt>
                <c:pt idx="475">
                  <c:v>45099</c:v>
                </c:pt>
                <c:pt idx="476">
                  <c:v>45099</c:v>
                </c:pt>
                <c:pt idx="477">
                  <c:v>45099</c:v>
                </c:pt>
                <c:pt idx="478">
                  <c:v>45099</c:v>
                </c:pt>
                <c:pt idx="479">
                  <c:v>45099</c:v>
                </c:pt>
                <c:pt idx="480">
                  <c:v>45101</c:v>
                </c:pt>
                <c:pt idx="481">
                  <c:v>45101</c:v>
                </c:pt>
                <c:pt idx="482">
                  <c:v>45101</c:v>
                </c:pt>
                <c:pt idx="483">
                  <c:v>45101</c:v>
                </c:pt>
                <c:pt idx="484">
                  <c:v>45101</c:v>
                </c:pt>
                <c:pt idx="485">
                  <c:v>45101</c:v>
                </c:pt>
                <c:pt idx="486">
                  <c:v>45101</c:v>
                </c:pt>
                <c:pt idx="487">
                  <c:v>45101</c:v>
                </c:pt>
                <c:pt idx="488">
                  <c:v>45101</c:v>
                </c:pt>
                <c:pt idx="489">
                  <c:v>45101</c:v>
                </c:pt>
                <c:pt idx="490">
                  <c:v>45101</c:v>
                </c:pt>
                <c:pt idx="491">
                  <c:v>45101</c:v>
                </c:pt>
                <c:pt idx="492">
                  <c:v>45102</c:v>
                </c:pt>
                <c:pt idx="493">
                  <c:v>45102</c:v>
                </c:pt>
                <c:pt idx="494">
                  <c:v>45102</c:v>
                </c:pt>
                <c:pt idx="495">
                  <c:v>45102</c:v>
                </c:pt>
                <c:pt idx="496">
                  <c:v>45102</c:v>
                </c:pt>
                <c:pt idx="497">
                  <c:v>45102</c:v>
                </c:pt>
                <c:pt idx="498">
                  <c:v>45102</c:v>
                </c:pt>
                <c:pt idx="499">
                  <c:v>45102</c:v>
                </c:pt>
                <c:pt idx="500">
                  <c:v>45102</c:v>
                </c:pt>
                <c:pt idx="501">
                  <c:v>45102</c:v>
                </c:pt>
                <c:pt idx="502">
                  <c:v>45102</c:v>
                </c:pt>
                <c:pt idx="503">
                  <c:v>45102</c:v>
                </c:pt>
                <c:pt idx="504">
                  <c:v>45103</c:v>
                </c:pt>
                <c:pt idx="505">
                  <c:v>45103</c:v>
                </c:pt>
                <c:pt idx="506">
                  <c:v>45103</c:v>
                </c:pt>
                <c:pt idx="507">
                  <c:v>45103</c:v>
                </c:pt>
                <c:pt idx="508">
                  <c:v>45103</c:v>
                </c:pt>
                <c:pt idx="509">
                  <c:v>45103</c:v>
                </c:pt>
                <c:pt idx="510">
                  <c:v>45103</c:v>
                </c:pt>
                <c:pt idx="511">
                  <c:v>45103</c:v>
                </c:pt>
                <c:pt idx="512">
                  <c:v>45103</c:v>
                </c:pt>
                <c:pt idx="513">
                  <c:v>45103</c:v>
                </c:pt>
                <c:pt idx="514">
                  <c:v>45103</c:v>
                </c:pt>
                <c:pt idx="515">
                  <c:v>45103</c:v>
                </c:pt>
                <c:pt idx="516">
                  <c:v>45104</c:v>
                </c:pt>
                <c:pt idx="517">
                  <c:v>45104</c:v>
                </c:pt>
                <c:pt idx="518">
                  <c:v>45104</c:v>
                </c:pt>
                <c:pt idx="519">
                  <c:v>45104</c:v>
                </c:pt>
                <c:pt idx="520">
                  <c:v>45104</c:v>
                </c:pt>
                <c:pt idx="521">
                  <c:v>45104</c:v>
                </c:pt>
                <c:pt idx="522">
                  <c:v>45104</c:v>
                </c:pt>
                <c:pt idx="523">
                  <c:v>45104</c:v>
                </c:pt>
                <c:pt idx="524">
                  <c:v>45104</c:v>
                </c:pt>
                <c:pt idx="525">
                  <c:v>45104</c:v>
                </c:pt>
                <c:pt idx="526">
                  <c:v>45104</c:v>
                </c:pt>
                <c:pt idx="527">
                  <c:v>45104</c:v>
                </c:pt>
                <c:pt idx="528">
                  <c:v>45105</c:v>
                </c:pt>
                <c:pt idx="529">
                  <c:v>45105</c:v>
                </c:pt>
                <c:pt idx="530">
                  <c:v>45105</c:v>
                </c:pt>
                <c:pt idx="531">
                  <c:v>45105</c:v>
                </c:pt>
                <c:pt idx="532">
                  <c:v>45105</c:v>
                </c:pt>
                <c:pt idx="533">
                  <c:v>45105</c:v>
                </c:pt>
                <c:pt idx="534">
                  <c:v>45105</c:v>
                </c:pt>
                <c:pt idx="535">
                  <c:v>45105</c:v>
                </c:pt>
                <c:pt idx="536">
                  <c:v>45105</c:v>
                </c:pt>
                <c:pt idx="537">
                  <c:v>45105</c:v>
                </c:pt>
                <c:pt idx="538">
                  <c:v>45105</c:v>
                </c:pt>
                <c:pt idx="539">
                  <c:v>45105</c:v>
                </c:pt>
                <c:pt idx="540">
                  <c:v>45106</c:v>
                </c:pt>
                <c:pt idx="541">
                  <c:v>45106</c:v>
                </c:pt>
                <c:pt idx="542">
                  <c:v>45106</c:v>
                </c:pt>
                <c:pt idx="543">
                  <c:v>45106</c:v>
                </c:pt>
                <c:pt idx="544">
                  <c:v>45106</c:v>
                </c:pt>
                <c:pt idx="545">
                  <c:v>45106</c:v>
                </c:pt>
                <c:pt idx="546">
                  <c:v>45106</c:v>
                </c:pt>
                <c:pt idx="547">
                  <c:v>45106</c:v>
                </c:pt>
                <c:pt idx="548">
                  <c:v>45106</c:v>
                </c:pt>
                <c:pt idx="549">
                  <c:v>45106</c:v>
                </c:pt>
                <c:pt idx="550">
                  <c:v>45106</c:v>
                </c:pt>
                <c:pt idx="551">
                  <c:v>45106</c:v>
                </c:pt>
                <c:pt idx="552">
                  <c:v>45107</c:v>
                </c:pt>
                <c:pt idx="553">
                  <c:v>45107</c:v>
                </c:pt>
                <c:pt idx="554">
                  <c:v>45107</c:v>
                </c:pt>
                <c:pt idx="555">
                  <c:v>45107</c:v>
                </c:pt>
                <c:pt idx="556">
                  <c:v>45107</c:v>
                </c:pt>
                <c:pt idx="557">
                  <c:v>45107</c:v>
                </c:pt>
                <c:pt idx="558">
                  <c:v>45107</c:v>
                </c:pt>
                <c:pt idx="559">
                  <c:v>45107</c:v>
                </c:pt>
                <c:pt idx="560">
                  <c:v>45107</c:v>
                </c:pt>
                <c:pt idx="561">
                  <c:v>45107</c:v>
                </c:pt>
                <c:pt idx="562">
                  <c:v>45107</c:v>
                </c:pt>
                <c:pt idx="563">
                  <c:v>45107</c:v>
                </c:pt>
                <c:pt idx="564">
                  <c:v>45108</c:v>
                </c:pt>
                <c:pt idx="565">
                  <c:v>45108</c:v>
                </c:pt>
                <c:pt idx="566">
                  <c:v>45108</c:v>
                </c:pt>
                <c:pt idx="567">
                  <c:v>45108</c:v>
                </c:pt>
                <c:pt idx="568">
                  <c:v>45108</c:v>
                </c:pt>
                <c:pt idx="569">
                  <c:v>45108</c:v>
                </c:pt>
                <c:pt idx="570">
                  <c:v>45108</c:v>
                </c:pt>
                <c:pt idx="571">
                  <c:v>45108</c:v>
                </c:pt>
                <c:pt idx="572">
                  <c:v>45108</c:v>
                </c:pt>
                <c:pt idx="573">
                  <c:v>45108</c:v>
                </c:pt>
                <c:pt idx="574">
                  <c:v>45108</c:v>
                </c:pt>
                <c:pt idx="575">
                  <c:v>45108</c:v>
                </c:pt>
                <c:pt idx="576">
                  <c:v>45109</c:v>
                </c:pt>
              </c:numCache>
            </c:numRef>
          </c:xVal>
          <c:yVal>
            <c:numRef>
              <c:f>iot_sensor_data!$C$2:$C$578</c:f>
              <c:numCache>
                <c:formatCode>General</c:formatCode>
                <c:ptCount val="577"/>
                <c:pt idx="0">
                  <c:v>23.9374800779851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28.0274800779851</c:v>
                </c:pt>
                <c:pt idx="6">
                  <c:v>0</c:v>
                </c:pt>
                <c:pt idx="7">
                  <c:v>0</c:v>
                </c:pt>
                <c:pt idx="8">
                  <c:v>31.247480077985099</c:v>
                </c:pt>
                <c:pt idx="9">
                  <c:v>0</c:v>
                </c:pt>
                <c:pt idx="10">
                  <c:v>34.727480077985099</c:v>
                </c:pt>
                <c:pt idx="11">
                  <c:v>38.357480077985102</c:v>
                </c:pt>
                <c:pt idx="12">
                  <c:v>25.244132251715499</c:v>
                </c:pt>
                <c:pt idx="13">
                  <c:v>0</c:v>
                </c:pt>
                <c:pt idx="14">
                  <c:v>28.384132251715499</c:v>
                </c:pt>
                <c:pt idx="15">
                  <c:v>0</c:v>
                </c:pt>
                <c:pt idx="16">
                  <c:v>0</c:v>
                </c:pt>
                <c:pt idx="17">
                  <c:v>31.6141322517155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35.884132251715499</c:v>
                </c:pt>
                <c:pt idx="23">
                  <c:v>0</c:v>
                </c:pt>
                <c:pt idx="24">
                  <c:v>24.541761674038298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28.041761674038298</c:v>
                </c:pt>
                <c:pt idx="31">
                  <c:v>0</c:v>
                </c:pt>
                <c:pt idx="32">
                  <c:v>33.791761674038298</c:v>
                </c:pt>
                <c:pt idx="33">
                  <c:v>0</c:v>
                </c:pt>
                <c:pt idx="34">
                  <c:v>0</c:v>
                </c:pt>
                <c:pt idx="35">
                  <c:v>36.821761674038299</c:v>
                </c:pt>
                <c:pt idx="36">
                  <c:v>24.160545452047799</c:v>
                </c:pt>
                <c:pt idx="37">
                  <c:v>28.010545452047801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32.490545452047797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36.570545452047803</c:v>
                </c:pt>
                <c:pt idx="47">
                  <c:v>0</c:v>
                </c:pt>
                <c:pt idx="48">
                  <c:v>25.855397765871398</c:v>
                </c:pt>
                <c:pt idx="49">
                  <c:v>0</c:v>
                </c:pt>
                <c:pt idx="50">
                  <c:v>0</c:v>
                </c:pt>
                <c:pt idx="51">
                  <c:v>30.4353977658714</c:v>
                </c:pt>
                <c:pt idx="52">
                  <c:v>0</c:v>
                </c:pt>
                <c:pt idx="53">
                  <c:v>34.325397765871401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38.7553977658714</c:v>
                </c:pt>
                <c:pt idx="60">
                  <c:v>27.033207145909</c:v>
                </c:pt>
                <c:pt idx="61">
                  <c:v>0</c:v>
                </c:pt>
                <c:pt idx="62">
                  <c:v>30.673207145909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35.063207145908997</c:v>
                </c:pt>
                <c:pt idx="68">
                  <c:v>0</c:v>
                </c:pt>
                <c:pt idx="69">
                  <c:v>0</c:v>
                </c:pt>
                <c:pt idx="70">
                  <c:v>39.313207145908997</c:v>
                </c:pt>
                <c:pt idx="71">
                  <c:v>0</c:v>
                </c:pt>
                <c:pt idx="72">
                  <c:v>27.511978714867499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31.451978714867501</c:v>
                </c:pt>
                <c:pt idx="78">
                  <c:v>36.471978714867497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40.221978714867497</c:v>
                </c:pt>
                <c:pt idx="83">
                  <c:v>0</c:v>
                </c:pt>
                <c:pt idx="84">
                  <c:v>26.915352172619901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31.075352172619901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37.085352172619899</c:v>
                </c:pt>
                <c:pt idx="94">
                  <c:v>0</c:v>
                </c:pt>
                <c:pt idx="95">
                  <c:v>0</c:v>
                </c:pt>
                <c:pt idx="96">
                  <c:v>27.566600743276801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32.2166007432768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37.946600743276797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23.740879159864999</c:v>
                </c:pt>
                <c:pt idx="109">
                  <c:v>0</c:v>
                </c:pt>
                <c:pt idx="110">
                  <c:v>27.570879159865001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32.050879159864998</c:v>
                </c:pt>
                <c:pt idx="118">
                  <c:v>35.920879159865002</c:v>
                </c:pt>
                <c:pt idx="119">
                  <c:v>0</c:v>
                </c:pt>
                <c:pt idx="120">
                  <c:v>30.954063944303201</c:v>
                </c:pt>
                <c:pt idx="121">
                  <c:v>34.114063944303197</c:v>
                </c:pt>
                <c:pt idx="122">
                  <c:v>0</c:v>
                </c:pt>
                <c:pt idx="123">
                  <c:v>0</c:v>
                </c:pt>
                <c:pt idx="124">
                  <c:v>37.154063944303203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41.234063944303202</c:v>
                </c:pt>
                <c:pt idx="130">
                  <c:v>0</c:v>
                </c:pt>
                <c:pt idx="131">
                  <c:v>0</c:v>
                </c:pt>
                <c:pt idx="132">
                  <c:v>27.093632748001401</c:v>
                </c:pt>
                <c:pt idx="133">
                  <c:v>0</c:v>
                </c:pt>
                <c:pt idx="134">
                  <c:v>31.393632748001401</c:v>
                </c:pt>
                <c:pt idx="135">
                  <c:v>0</c:v>
                </c:pt>
                <c:pt idx="136">
                  <c:v>35.993632748001403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39.583632748001399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25.137944910173498</c:v>
                </c:pt>
                <c:pt idx="145">
                  <c:v>0</c:v>
                </c:pt>
                <c:pt idx="146">
                  <c:v>0</c:v>
                </c:pt>
                <c:pt idx="147">
                  <c:v>30.3079449101735</c:v>
                </c:pt>
                <c:pt idx="148">
                  <c:v>0</c:v>
                </c:pt>
                <c:pt idx="149">
                  <c:v>33.637944910173502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37.187944910173499</c:v>
                </c:pt>
                <c:pt idx="156">
                  <c:v>23.952110433410098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27.742110433410101</c:v>
                </c:pt>
                <c:pt idx="164">
                  <c:v>0</c:v>
                </c:pt>
                <c:pt idx="165">
                  <c:v>32.462110433410103</c:v>
                </c:pt>
                <c:pt idx="166">
                  <c:v>36.672110433410097</c:v>
                </c:pt>
                <c:pt idx="167">
                  <c:v>0</c:v>
                </c:pt>
                <c:pt idx="168">
                  <c:v>28.2450460684645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32.545046068464501</c:v>
                </c:pt>
                <c:pt idx="173">
                  <c:v>0</c:v>
                </c:pt>
                <c:pt idx="174">
                  <c:v>35.975046068464501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39.4050460684645</c:v>
                </c:pt>
                <c:pt idx="179">
                  <c:v>0</c:v>
                </c:pt>
                <c:pt idx="180">
                  <c:v>26.174191262803099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30.004191262803101</c:v>
                </c:pt>
                <c:pt idx="185">
                  <c:v>0</c:v>
                </c:pt>
                <c:pt idx="186">
                  <c:v>37.444191262803102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40.784191262803098</c:v>
                </c:pt>
                <c:pt idx="192">
                  <c:v>26.738138529477901</c:v>
                </c:pt>
                <c:pt idx="193">
                  <c:v>0</c:v>
                </c:pt>
                <c:pt idx="194">
                  <c:v>0</c:v>
                </c:pt>
                <c:pt idx="195">
                  <c:v>30.118138529477999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33.838138529477902</c:v>
                </c:pt>
                <c:pt idx="200">
                  <c:v>0</c:v>
                </c:pt>
                <c:pt idx="201">
                  <c:v>37.218138529477997</c:v>
                </c:pt>
                <c:pt idx="202">
                  <c:v>0</c:v>
                </c:pt>
                <c:pt idx="203">
                  <c:v>0</c:v>
                </c:pt>
                <c:pt idx="204">
                  <c:v>25.318596421860502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30.9885964218605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35.768596421860501</c:v>
                </c:pt>
                <c:pt idx="213">
                  <c:v>0</c:v>
                </c:pt>
                <c:pt idx="214">
                  <c:v>0</c:v>
                </c:pt>
                <c:pt idx="215">
                  <c:v>38.9885964218605</c:v>
                </c:pt>
                <c:pt idx="216">
                  <c:v>26.1406475135636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29.420647513563601</c:v>
                </c:pt>
                <c:pt idx="224">
                  <c:v>0</c:v>
                </c:pt>
                <c:pt idx="225">
                  <c:v>36.810647513563602</c:v>
                </c:pt>
                <c:pt idx="226">
                  <c:v>0</c:v>
                </c:pt>
                <c:pt idx="227">
                  <c:v>0</c:v>
                </c:pt>
                <c:pt idx="228">
                  <c:v>25.5393504451221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28.689350445122098</c:v>
                </c:pt>
                <c:pt idx="234">
                  <c:v>0</c:v>
                </c:pt>
                <c:pt idx="235">
                  <c:v>0</c:v>
                </c:pt>
                <c:pt idx="236">
                  <c:v>32.109350445122097</c:v>
                </c:pt>
                <c:pt idx="237">
                  <c:v>0</c:v>
                </c:pt>
                <c:pt idx="238">
                  <c:v>0</c:v>
                </c:pt>
                <c:pt idx="239">
                  <c:v>38.489350445122099</c:v>
                </c:pt>
                <c:pt idx="240">
                  <c:v>27.042039141532001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35.442039141532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39.272039141531998</c:v>
                </c:pt>
                <c:pt idx="250">
                  <c:v>0</c:v>
                </c:pt>
                <c:pt idx="251">
                  <c:v>0</c:v>
                </c:pt>
                <c:pt idx="252">
                  <c:v>27.137169420322699</c:v>
                </c:pt>
                <c:pt idx="253">
                  <c:v>0</c:v>
                </c:pt>
                <c:pt idx="254">
                  <c:v>31.567169420322699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35.9571694203227</c:v>
                </c:pt>
                <c:pt idx="261">
                  <c:v>0</c:v>
                </c:pt>
                <c:pt idx="262">
                  <c:v>0</c:v>
                </c:pt>
                <c:pt idx="263">
                  <c:v>41.057169420322701</c:v>
                </c:pt>
                <c:pt idx="264">
                  <c:v>24.357406920399601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30.697406920399601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34.907406920399602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25.7326193316973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31.372619331697301</c:v>
                </c:pt>
                <c:pt idx="282">
                  <c:v>0</c:v>
                </c:pt>
                <c:pt idx="283">
                  <c:v>36.122619331697301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27.291392716067001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30.461392716066999</c:v>
                </c:pt>
                <c:pt idx="293">
                  <c:v>0</c:v>
                </c:pt>
                <c:pt idx="294">
                  <c:v>34.301392716066999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37.871392716067</c:v>
                </c:pt>
                <c:pt idx="299">
                  <c:v>0</c:v>
                </c:pt>
                <c:pt idx="300">
                  <c:v>26.032669004186101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32.6226690041861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37.322669004186103</c:v>
                </c:pt>
                <c:pt idx="310">
                  <c:v>0</c:v>
                </c:pt>
                <c:pt idx="311">
                  <c:v>40.472669004186102</c:v>
                </c:pt>
                <c:pt idx="312">
                  <c:v>24.09007741992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27.460077419920001</c:v>
                </c:pt>
                <c:pt idx="317">
                  <c:v>0</c:v>
                </c:pt>
                <c:pt idx="318">
                  <c:v>0</c:v>
                </c:pt>
                <c:pt idx="319">
                  <c:v>31.11007741992</c:v>
                </c:pt>
                <c:pt idx="320">
                  <c:v>0</c:v>
                </c:pt>
                <c:pt idx="321">
                  <c:v>0</c:v>
                </c:pt>
                <c:pt idx="322">
                  <c:v>34.510077419920002</c:v>
                </c:pt>
                <c:pt idx="323">
                  <c:v>0</c:v>
                </c:pt>
                <c:pt idx="324">
                  <c:v>24.737678834950401</c:v>
                </c:pt>
                <c:pt idx="325">
                  <c:v>0</c:v>
                </c:pt>
                <c:pt idx="326">
                  <c:v>29.7076788349504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32.737678834950401</c:v>
                </c:pt>
                <c:pt idx="331">
                  <c:v>0</c:v>
                </c:pt>
                <c:pt idx="332">
                  <c:v>0</c:v>
                </c:pt>
                <c:pt idx="333">
                  <c:v>38.6376788349504</c:v>
                </c:pt>
                <c:pt idx="334">
                  <c:v>0</c:v>
                </c:pt>
                <c:pt idx="335">
                  <c:v>0</c:v>
                </c:pt>
                <c:pt idx="336">
                  <c:v>23.823074048404099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28.203074048404002</c:v>
                </c:pt>
                <c:pt idx="341">
                  <c:v>0</c:v>
                </c:pt>
                <c:pt idx="342">
                  <c:v>33.363074048404002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37.703074048404098</c:v>
                </c:pt>
                <c:pt idx="347">
                  <c:v>0</c:v>
                </c:pt>
                <c:pt idx="348">
                  <c:v>28.0678782795882</c:v>
                </c:pt>
                <c:pt idx="349">
                  <c:v>0</c:v>
                </c:pt>
                <c:pt idx="350">
                  <c:v>0</c:v>
                </c:pt>
                <c:pt idx="351">
                  <c:v>31.957878279588201</c:v>
                </c:pt>
                <c:pt idx="352">
                  <c:v>0</c:v>
                </c:pt>
                <c:pt idx="353">
                  <c:v>36.037878279588199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40.627878279588202</c:v>
                </c:pt>
                <c:pt idx="359">
                  <c:v>0</c:v>
                </c:pt>
                <c:pt idx="360">
                  <c:v>25.661428143124098</c:v>
                </c:pt>
                <c:pt idx="361">
                  <c:v>30.021428143124101</c:v>
                </c:pt>
                <c:pt idx="362">
                  <c:v>0</c:v>
                </c:pt>
                <c:pt idx="363">
                  <c:v>0</c:v>
                </c:pt>
                <c:pt idx="364">
                  <c:v>34.021428143124098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37.711428143124103</c:v>
                </c:pt>
                <c:pt idx="372">
                  <c:v>26.679854419469802</c:v>
                </c:pt>
                <c:pt idx="373">
                  <c:v>0</c:v>
                </c:pt>
                <c:pt idx="374">
                  <c:v>30.319854419469799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34.209854419469799</c:v>
                </c:pt>
                <c:pt idx="380">
                  <c:v>0</c:v>
                </c:pt>
                <c:pt idx="381">
                  <c:v>37.459854419469799</c:v>
                </c:pt>
                <c:pt idx="382">
                  <c:v>0</c:v>
                </c:pt>
                <c:pt idx="383">
                  <c:v>0</c:v>
                </c:pt>
                <c:pt idx="384">
                  <c:v>24.8878113611472</c:v>
                </c:pt>
                <c:pt idx="385">
                  <c:v>0</c:v>
                </c:pt>
                <c:pt idx="386">
                  <c:v>28.097811361147201</c:v>
                </c:pt>
                <c:pt idx="387">
                  <c:v>0</c:v>
                </c:pt>
                <c:pt idx="388">
                  <c:v>0</c:v>
                </c:pt>
                <c:pt idx="389">
                  <c:v>31.197811361147199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36.737811361147202</c:v>
                </c:pt>
                <c:pt idx="395">
                  <c:v>0</c:v>
                </c:pt>
                <c:pt idx="396">
                  <c:v>25.464019345662798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28.8640193456628</c:v>
                </c:pt>
                <c:pt idx="401">
                  <c:v>0</c:v>
                </c:pt>
                <c:pt idx="402">
                  <c:v>0</c:v>
                </c:pt>
                <c:pt idx="403">
                  <c:v>32.264019345662803</c:v>
                </c:pt>
                <c:pt idx="404">
                  <c:v>0</c:v>
                </c:pt>
                <c:pt idx="405">
                  <c:v>36.474019345662803</c:v>
                </c:pt>
                <c:pt idx="406">
                  <c:v>0</c:v>
                </c:pt>
                <c:pt idx="407">
                  <c:v>0</c:v>
                </c:pt>
                <c:pt idx="408">
                  <c:v>24.6605400592683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28.610540059268299</c:v>
                </c:pt>
                <c:pt idx="416">
                  <c:v>0</c:v>
                </c:pt>
                <c:pt idx="417">
                  <c:v>32.440540059268301</c:v>
                </c:pt>
                <c:pt idx="418">
                  <c:v>35.620540059268301</c:v>
                </c:pt>
                <c:pt idx="419">
                  <c:v>0</c:v>
                </c:pt>
                <c:pt idx="420">
                  <c:v>28.114253508706</c:v>
                </c:pt>
                <c:pt idx="421">
                  <c:v>33.574253508706001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36.944253508705998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41.104253508706002</c:v>
                </c:pt>
                <c:pt idx="432">
                  <c:v>25.527031359093801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29.467031359093799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33.9070313590938</c:v>
                </c:pt>
                <c:pt idx="442">
                  <c:v>37.167031359093798</c:v>
                </c:pt>
                <c:pt idx="443">
                  <c:v>0</c:v>
                </c:pt>
                <c:pt idx="444">
                  <c:v>27.582685507191901</c:v>
                </c:pt>
                <c:pt idx="445">
                  <c:v>32.222685507191898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35.662685507191902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39.272685507191902</c:v>
                </c:pt>
                <c:pt idx="455">
                  <c:v>0</c:v>
                </c:pt>
                <c:pt idx="456">
                  <c:v>27.943754497791002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33.663754497790997</c:v>
                </c:pt>
                <c:pt idx="463">
                  <c:v>0</c:v>
                </c:pt>
                <c:pt idx="464">
                  <c:v>37.373754497790998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27.289709302208198</c:v>
                </c:pt>
                <c:pt idx="469">
                  <c:v>30.539709302208198</c:v>
                </c:pt>
                <c:pt idx="470">
                  <c:v>0</c:v>
                </c:pt>
                <c:pt idx="471">
                  <c:v>34.649709302208201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38.759709302208201</c:v>
                </c:pt>
                <c:pt idx="478">
                  <c:v>0</c:v>
                </c:pt>
                <c:pt idx="479">
                  <c:v>0</c:v>
                </c:pt>
                <c:pt idx="480">
                  <c:v>24.183502059639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28.193502059638998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34.083502059639002</c:v>
                </c:pt>
                <c:pt idx="490">
                  <c:v>37.103502059638998</c:v>
                </c:pt>
                <c:pt idx="491">
                  <c:v>0</c:v>
                </c:pt>
                <c:pt idx="492">
                  <c:v>24.370992758584599</c:v>
                </c:pt>
                <c:pt idx="493">
                  <c:v>0</c:v>
                </c:pt>
                <c:pt idx="494">
                  <c:v>28.860992758584601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32.610992758584601</c:v>
                </c:pt>
                <c:pt idx="499">
                  <c:v>0</c:v>
                </c:pt>
                <c:pt idx="500">
                  <c:v>0</c:v>
                </c:pt>
                <c:pt idx="501">
                  <c:v>36.020992758584597</c:v>
                </c:pt>
                <c:pt idx="502">
                  <c:v>0</c:v>
                </c:pt>
                <c:pt idx="503">
                  <c:v>0</c:v>
                </c:pt>
                <c:pt idx="504">
                  <c:v>25.804251230680901</c:v>
                </c:pt>
                <c:pt idx="505">
                  <c:v>0</c:v>
                </c:pt>
                <c:pt idx="506">
                  <c:v>29.6842512306809</c:v>
                </c:pt>
                <c:pt idx="507">
                  <c:v>0</c:v>
                </c:pt>
                <c:pt idx="508">
                  <c:v>33.704251230680903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37.654251230680899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26.0834315620416</c:v>
                </c:pt>
                <c:pt idx="517">
                  <c:v>0</c:v>
                </c:pt>
                <c:pt idx="518">
                  <c:v>0</c:v>
                </c:pt>
                <c:pt idx="519">
                  <c:v>30.093431562041602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33.873431562041702</c:v>
                </c:pt>
                <c:pt idx="524">
                  <c:v>0</c:v>
                </c:pt>
                <c:pt idx="525">
                  <c:v>0</c:v>
                </c:pt>
                <c:pt idx="526">
                  <c:v>37.793431562041697</c:v>
                </c:pt>
                <c:pt idx="527">
                  <c:v>0</c:v>
                </c:pt>
                <c:pt idx="528">
                  <c:v>27.253157260232701</c:v>
                </c:pt>
                <c:pt idx="529">
                  <c:v>0</c:v>
                </c:pt>
                <c:pt idx="530">
                  <c:v>0</c:v>
                </c:pt>
                <c:pt idx="531">
                  <c:v>30.623157260232698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33.7031572602327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39.263157260232703</c:v>
                </c:pt>
                <c:pt idx="540">
                  <c:v>27.165983353970699</c:v>
                </c:pt>
                <c:pt idx="541">
                  <c:v>0</c:v>
                </c:pt>
                <c:pt idx="542">
                  <c:v>34.865983353970698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37.875983353970703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41.415983353970702</c:v>
                </c:pt>
                <c:pt idx="552">
                  <c:v>25.0180467536163</c:v>
                </c:pt>
                <c:pt idx="553">
                  <c:v>0</c:v>
                </c:pt>
                <c:pt idx="554">
                  <c:v>0</c:v>
                </c:pt>
                <c:pt idx="555">
                  <c:v>30.6080467536163</c:v>
                </c:pt>
                <c:pt idx="556">
                  <c:v>0</c:v>
                </c:pt>
                <c:pt idx="557">
                  <c:v>0</c:v>
                </c:pt>
                <c:pt idx="558">
                  <c:v>34.048046753616298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37.398046753616299</c:v>
                </c:pt>
                <c:pt idx="563">
                  <c:v>0</c:v>
                </c:pt>
                <c:pt idx="564">
                  <c:v>26.481999238191701</c:v>
                </c:pt>
                <c:pt idx="565">
                  <c:v>0</c:v>
                </c:pt>
                <c:pt idx="566">
                  <c:v>0</c:v>
                </c:pt>
                <c:pt idx="567">
                  <c:v>29.911999238191701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35.071999238191701</c:v>
                </c:pt>
                <c:pt idx="573">
                  <c:v>0</c:v>
                </c:pt>
                <c:pt idx="574">
                  <c:v>39.141999238191701</c:v>
                </c:pt>
                <c:pt idx="575">
                  <c:v>0</c:v>
                </c:pt>
                <c:pt idx="576">
                  <c:v>26.92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BD7-4759-8591-EA2C3D3E48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5172671"/>
        <c:axId val="1855173631"/>
      </c:scatterChart>
      <c:valAx>
        <c:axId val="18551726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Temperature Date Points over a Period of 48 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one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5173631"/>
        <c:crosses val="autoZero"/>
        <c:crossBetween val="midCat"/>
      </c:valAx>
      <c:valAx>
        <c:axId val="1855173631"/>
        <c:scaling>
          <c:orientation val="minMax"/>
          <c:min val="15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51726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Data Points passing thourgh Network</a:t>
            </a:r>
            <a:r>
              <a:rPr lang="en-US" baseline="0"/>
              <a:t> Layer before applying Alogrithm</a:t>
            </a:r>
            <a:endParaRPr lang="en-US" b="0" baseline="0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iot_sensor_data!$B$1</c:f>
              <c:strCache>
                <c:ptCount val="1"/>
                <c:pt idx="0">
                  <c:v>Temperature (C)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iot_sensor_data!$A$2:$A$578</c:f>
              <c:numCache>
                <c:formatCode>m/d/yyyy</c:formatCode>
                <c:ptCount val="577"/>
                <c:pt idx="0">
                  <c:v>45059</c:v>
                </c:pt>
                <c:pt idx="1">
                  <c:v>45059</c:v>
                </c:pt>
                <c:pt idx="2">
                  <c:v>45059</c:v>
                </c:pt>
                <c:pt idx="3">
                  <c:v>45059</c:v>
                </c:pt>
                <c:pt idx="4">
                  <c:v>45059</c:v>
                </c:pt>
                <c:pt idx="5">
                  <c:v>45059</c:v>
                </c:pt>
                <c:pt idx="6">
                  <c:v>45059</c:v>
                </c:pt>
                <c:pt idx="7">
                  <c:v>45059</c:v>
                </c:pt>
                <c:pt idx="8">
                  <c:v>45059</c:v>
                </c:pt>
                <c:pt idx="9">
                  <c:v>45059</c:v>
                </c:pt>
                <c:pt idx="10">
                  <c:v>45059</c:v>
                </c:pt>
                <c:pt idx="11">
                  <c:v>45059</c:v>
                </c:pt>
                <c:pt idx="12">
                  <c:v>45060</c:v>
                </c:pt>
                <c:pt idx="13">
                  <c:v>45060</c:v>
                </c:pt>
                <c:pt idx="14">
                  <c:v>45060</c:v>
                </c:pt>
                <c:pt idx="15">
                  <c:v>45060</c:v>
                </c:pt>
                <c:pt idx="16">
                  <c:v>45060</c:v>
                </c:pt>
                <c:pt idx="17">
                  <c:v>45060</c:v>
                </c:pt>
                <c:pt idx="18">
                  <c:v>45060</c:v>
                </c:pt>
                <c:pt idx="19">
                  <c:v>45060</c:v>
                </c:pt>
                <c:pt idx="20">
                  <c:v>45060</c:v>
                </c:pt>
                <c:pt idx="21">
                  <c:v>45060</c:v>
                </c:pt>
                <c:pt idx="22">
                  <c:v>45060</c:v>
                </c:pt>
                <c:pt idx="23">
                  <c:v>45060</c:v>
                </c:pt>
                <c:pt idx="24">
                  <c:v>45061</c:v>
                </c:pt>
                <c:pt idx="25">
                  <c:v>45061</c:v>
                </c:pt>
                <c:pt idx="26">
                  <c:v>45061</c:v>
                </c:pt>
                <c:pt idx="27">
                  <c:v>45061</c:v>
                </c:pt>
                <c:pt idx="28">
                  <c:v>45061</c:v>
                </c:pt>
                <c:pt idx="29">
                  <c:v>45061</c:v>
                </c:pt>
                <c:pt idx="30">
                  <c:v>45061</c:v>
                </c:pt>
                <c:pt idx="31">
                  <c:v>45061</c:v>
                </c:pt>
                <c:pt idx="32">
                  <c:v>45061</c:v>
                </c:pt>
                <c:pt idx="33">
                  <c:v>45061</c:v>
                </c:pt>
                <c:pt idx="34">
                  <c:v>45061</c:v>
                </c:pt>
                <c:pt idx="35">
                  <c:v>45061</c:v>
                </c:pt>
                <c:pt idx="36">
                  <c:v>45062</c:v>
                </c:pt>
                <c:pt idx="37">
                  <c:v>45062</c:v>
                </c:pt>
                <c:pt idx="38">
                  <c:v>45062</c:v>
                </c:pt>
                <c:pt idx="39">
                  <c:v>45062</c:v>
                </c:pt>
                <c:pt idx="40">
                  <c:v>45062</c:v>
                </c:pt>
                <c:pt idx="41">
                  <c:v>45062</c:v>
                </c:pt>
                <c:pt idx="42">
                  <c:v>45062</c:v>
                </c:pt>
                <c:pt idx="43">
                  <c:v>45062</c:v>
                </c:pt>
                <c:pt idx="44">
                  <c:v>45062</c:v>
                </c:pt>
                <c:pt idx="45">
                  <c:v>45062</c:v>
                </c:pt>
                <c:pt idx="46">
                  <c:v>45062</c:v>
                </c:pt>
                <c:pt idx="47">
                  <c:v>45062</c:v>
                </c:pt>
                <c:pt idx="48">
                  <c:v>45063</c:v>
                </c:pt>
                <c:pt idx="49">
                  <c:v>45063</c:v>
                </c:pt>
                <c:pt idx="50">
                  <c:v>45063</c:v>
                </c:pt>
                <c:pt idx="51">
                  <c:v>45063</c:v>
                </c:pt>
                <c:pt idx="52">
                  <c:v>45063</c:v>
                </c:pt>
                <c:pt idx="53">
                  <c:v>45063</c:v>
                </c:pt>
                <c:pt idx="54">
                  <c:v>45063</c:v>
                </c:pt>
                <c:pt idx="55">
                  <c:v>45063</c:v>
                </c:pt>
                <c:pt idx="56">
                  <c:v>45063</c:v>
                </c:pt>
                <c:pt idx="57">
                  <c:v>45063</c:v>
                </c:pt>
                <c:pt idx="58">
                  <c:v>45063</c:v>
                </c:pt>
                <c:pt idx="59">
                  <c:v>45063</c:v>
                </c:pt>
                <c:pt idx="60">
                  <c:v>45064</c:v>
                </c:pt>
                <c:pt idx="61">
                  <c:v>45064</c:v>
                </c:pt>
                <c:pt idx="62">
                  <c:v>45064</c:v>
                </c:pt>
                <c:pt idx="63">
                  <c:v>45064</c:v>
                </c:pt>
                <c:pt idx="64">
                  <c:v>45064</c:v>
                </c:pt>
                <c:pt idx="65">
                  <c:v>45064</c:v>
                </c:pt>
                <c:pt idx="66">
                  <c:v>45064</c:v>
                </c:pt>
                <c:pt idx="67">
                  <c:v>45064</c:v>
                </c:pt>
                <c:pt idx="68">
                  <c:v>45064</c:v>
                </c:pt>
                <c:pt idx="69">
                  <c:v>45064</c:v>
                </c:pt>
                <c:pt idx="70">
                  <c:v>45064</c:v>
                </c:pt>
                <c:pt idx="71">
                  <c:v>45064</c:v>
                </c:pt>
                <c:pt idx="72">
                  <c:v>45065</c:v>
                </c:pt>
                <c:pt idx="73">
                  <c:v>45065</c:v>
                </c:pt>
                <c:pt idx="74">
                  <c:v>45065</c:v>
                </c:pt>
                <c:pt idx="75">
                  <c:v>45065</c:v>
                </c:pt>
                <c:pt idx="76">
                  <c:v>45065</c:v>
                </c:pt>
                <c:pt idx="77">
                  <c:v>45065</c:v>
                </c:pt>
                <c:pt idx="78">
                  <c:v>45065</c:v>
                </c:pt>
                <c:pt idx="79">
                  <c:v>45065</c:v>
                </c:pt>
                <c:pt idx="80">
                  <c:v>45065</c:v>
                </c:pt>
                <c:pt idx="81">
                  <c:v>45065</c:v>
                </c:pt>
                <c:pt idx="82">
                  <c:v>45065</c:v>
                </c:pt>
                <c:pt idx="83">
                  <c:v>45065</c:v>
                </c:pt>
                <c:pt idx="84">
                  <c:v>45066</c:v>
                </c:pt>
                <c:pt idx="85">
                  <c:v>45066</c:v>
                </c:pt>
                <c:pt idx="86">
                  <c:v>45066</c:v>
                </c:pt>
                <c:pt idx="87">
                  <c:v>45066</c:v>
                </c:pt>
                <c:pt idx="88">
                  <c:v>45066</c:v>
                </c:pt>
                <c:pt idx="89">
                  <c:v>45066</c:v>
                </c:pt>
                <c:pt idx="90">
                  <c:v>45066</c:v>
                </c:pt>
                <c:pt idx="91">
                  <c:v>45066</c:v>
                </c:pt>
                <c:pt idx="92">
                  <c:v>45066</c:v>
                </c:pt>
                <c:pt idx="93">
                  <c:v>45066</c:v>
                </c:pt>
                <c:pt idx="94">
                  <c:v>45066</c:v>
                </c:pt>
                <c:pt idx="95">
                  <c:v>45066</c:v>
                </c:pt>
                <c:pt idx="96">
                  <c:v>45067</c:v>
                </c:pt>
                <c:pt idx="97">
                  <c:v>45067</c:v>
                </c:pt>
                <c:pt idx="98">
                  <c:v>45067</c:v>
                </c:pt>
                <c:pt idx="99">
                  <c:v>45067</c:v>
                </c:pt>
                <c:pt idx="100">
                  <c:v>45067</c:v>
                </c:pt>
                <c:pt idx="101">
                  <c:v>45067</c:v>
                </c:pt>
                <c:pt idx="102">
                  <c:v>45067</c:v>
                </c:pt>
                <c:pt idx="103">
                  <c:v>45067</c:v>
                </c:pt>
                <c:pt idx="104">
                  <c:v>45067</c:v>
                </c:pt>
                <c:pt idx="105">
                  <c:v>45067</c:v>
                </c:pt>
                <c:pt idx="106">
                  <c:v>45067</c:v>
                </c:pt>
                <c:pt idx="107">
                  <c:v>45067</c:v>
                </c:pt>
                <c:pt idx="108">
                  <c:v>45068</c:v>
                </c:pt>
                <c:pt idx="109">
                  <c:v>45068</c:v>
                </c:pt>
                <c:pt idx="110">
                  <c:v>45068</c:v>
                </c:pt>
                <c:pt idx="111">
                  <c:v>45068</c:v>
                </c:pt>
                <c:pt idx="112">
                  <c:v>45068</c:v>
                </c:pt>
                <c:pt idx="113">
                  <c:v>45068</c:v>
                </c:pt>
                <c:pt idx="114">
                  <c:v>45068</c:v>
                </c:pt>
                <c:pt idx="115">
                  <c:v>45068</c:v>
                </c:pt>
                <c:pt idx="116">
                  <c:v>45068</c:v>
                </c:pt>
                <c:pt idx="117">
                  <c:v>45068</c:v>
                </c:pt>
                <c:pt idx="118">
                  <c:v>45068</c:v>
                </c:pt>
                <c:pt idx="119">
                  <c:v>45068</c:v>
                </c:pt>
                <c:pt idx="120">
                  <c:v>45069</c:v>
                </c:pt>
                <c:pt idx="121">
                  <c:v>45069</c:v>
                </c:pt>
                <c:pt idx="122">
                  <c:v>45069</c:v>
                </c:pt>
                <c:pt idx="123">
                  <c:v>45069</c:v>
                </c:pt>
                <c:pt idx="124">
                  <c:v>45069</c:v>
                </c:pt>
                <c:pt idx="125">
                  <c:v>45069</c:v>
                </c:pt>
                <c:pt idx="126">
                  <c:v>45069</c:v>
                </c:pt>
                <c:pt idx="127">
                  <c:v>45069</c:v>
                </c:pt>
                <c:pt idx="128">
                  <c:v>45069</c:v>
                </c:pt>
                <c:pt idx="129">
                  <c:v>45069</c:v>
                </c:pt>
                <c:pt idx="130">
                  <c:v>45069</c:v>
                </c:pt>
                <c:pt idx="131">
                  <c:v>45069</c:v>
                </c:pt>
                <c:pt idx="132">
                  <c:v>45070</c:v>
                </c:pt>
                <c:pt idx="133">
                  <c:v>45070</c:v>
                </c:pt>
                <c:pt idx="134">
                  <c:v>45070</c:v>
                </c:pt>
                <c:pt idx="135">
                  <c:v>45070</c:v>
                </c:pt>
                <c:pt idx="136">
                  <c:v>45070</c:v>
                </c:pt>
                <c:pt idx="137">
                  <c:v>45070</c:v>
                </c:pt>
                <c:pt idx="138">
                  <c:v>45070</c:v>
                </c:pt>
                <c:pt idx="139">
                  <c:v>45070</c:v>
                </c:pt>
                <c:pt idx="140">
                  <c:v>45070</c:v>
                </c:pt>
                <c:pt idx="141">
                  <c:v>45070</c:v>
                </c:pt>
                <c:pt idx="142">
                  <c:v>45070</c:v>
                </c:pt>
                <c:pt idx="143">
                  <c:v>45070</c:v>
                </c:pt>
                <c:pt idx="144">
                  <c:v>45071</c:v>
                </c:pt>
                <c:pt idx="145">
                  <c:v>45071</c:v>
                </c:pt>
                <c:pt idx="146">
                  <c:v>45071</c:v>
                </c:pt>
                <c:pt idx="147">
                  <c:v>45071</c:v>
                </c:pt>
                <c:pt idx="148">
                  <c:v>45071</c:v>
                </c:pt>
                <c:pt idx="149">
                  <c:v>45071</c:v>
                </c:pt>
                <c:pt idx="150">
                  <c:v>45071</c:v>
                </c:pt>
                <c:pt idx="151">
                  <c:v>45071</c:v>
                </c:pt>
                <c:pt idx="152">
                  <c:v>45071</c:v>
                </c:pt>
                <c:pt idx="153">
                  <c:v>45071</c:v>
                </c:pt>
                <c:pt idx="154">
                  <c:v>45071</c:v>
                </c:pt>
                <c:pt idx="155">
                  <c:v>45071</c:v>
                </c:pt>
                <c:pt idx="156">
                  <c:v>45072</c:v>
                </c:pt>
                <c:pt idx="157">
                  <c:v>45072</c:v>
                </c:pt>
                <c:pt idx="158">
                  <c:v>45072</c:v>
                </c:pt>
                <c:pt idx="159">
                  <c:v>45072</c:v>
                </c:pt>
                <c:pt idx="160">
                  <c:v>45072</c:v>
                </c:pt>
                <c:pt idx="161">
                  <c:v>45072</c:v>
                </c:pt>
                <c:pt idx="162">
                  <c:v>45072</c:v>
                </c:pt>
                <c:pt idx="163">
                  <c:v>45072</c:v>
                </c:pt>
                <c:pt idx="164">
                  <c:v>45072</c:v>
                </c:pt>
                <c:pt idx="165">
                  <c:v>45072</c:v>
                </c:pt>
                <c:pt idx="166">
                  <c:v>45072</c:v>
                </c:pt>
                <c:pt idx="167">
                  <c:v>45072</c:v>
                </c:pt>
                <c:pt idx="168">
                  <c:v>45073</c:v>
                </c:pt>
                <c:pt idx="169">
                  <c:v>45073</c:v>
                </c:pt>
                <c:pt idx="170">
                  <c:v>45073</c:v>
                </c:pt>
                <c:pt idx="171">
                  <c:v>45073</c:v>
                </c:pt>
                <c:pt idx="172">
                  <c:v>45073</c:v>
                </c:pt>
                <c:pt idx="173">
                  <c:v>45073</c:v>
                </c:pt>
                <c:pt idx="174">
                  <c:v>45073</c:v>
                </c:pt>
                <c:pt idx="175">
                  <c:v>45073</c:v>
                </c:pt>
                <c:pt idx="176">
                  <c:v>45073</c:v>
                </c:pt>
                <c:pt idx="177">
                  <c:v>45073</c:v>
                </c:pt>
                <c:pt idx="178">
                  <c:v>45073</c:v>
                </c:pt>
                <c:pt idx="179">
                  <c:v>45073</c:v>
                </c:pt>
                <c:pt idx="180">
                  <c:v>45074</c:v>
                </c:pt>
                <c:pt idx="181">
                  <c:v>45074</c:v>
                </c:pt>
                <c:pt idx="182">
                  <c:v>45074</c:v>
                </c:pt>
                <c:pt idx="183">
                  <c:v>45074</c:v>
                </c:pt>
                <c:pt idx="184">
                  <c:v>45074</c:v>
                </c:pt>
                <c:pt idx="185">
                  <c:v>45074</c:v>
                </c:pt>
                <c:pt idx="186">
                  <c:v>45074</c:v>
                </c:pt>
                <c:pt idx="187">
                  <c:v>45074</c:v>
                </c:pt>
                <c:pt idx="188">
                  <c:v>45074</c:v>
                </c:pt>
                <c:pt idx="189">
                  <c:v>45074</c:v>
                </c:pt>
                <c:pt idx="190">
                  <c:v>45074</c:v>
                </c:pt>
                <c:pt idx="191">
                  <c:v>45074</c:v>
                </c:pt>
                <c:pt idx="192">
                  <c:v>45076</c:v>
                </c:pt>
                <c:pt idx="193">
                  <c:v>45076</c:v>
                </c:pt>
                <c:pt idx="194">
                  <c:v>45076</c:v>
                </c:pt>
                <c:pt idx="195">
                  <c:v>45076</c:v>
                </c:pt>
                <c:pt idx="196">
                  <c:v>45076</c:v>
                </c:pt>
                <c:pt idx="197">
                  <c:v>45076</c:v>
                </c:pt>
                <c:pt idx="198">
                  <c:v>45076</c:v>
                </c:pt>
                <c:pt idx="199">
                  <c:v>45076</c:v>
                </c:pt>
                <c:pt idx="200">
                  <c:v>45076</c:v>
                </c:pt>
                <c:pt idx="201">
                  <c:v>45076</c:v>
                </c:pt>
                <c:pt idx="202">
                  <c:v>45076</c:v>
                </c:pt>
                <c:pt idx="203">
                  <c:v>45076</c:v>
                </c:pt>
                <c:pt idx="204">
                  <c:v>45077</c:v>
                </c:pt>
                <c:pt idx="205">
                  <c:v>45077</c:v>
                </c:pt>
                <c:pt idx="206">
                  <c:v>45077</c:v>
                </c:pt>
                <c:pt idx="207">
                  <c:v>45077</c:v>
                </c:pt>
                <c:pt idx="208">
                  <c:v>45077</c:v>
                </c:pt>
                <c:pt idx="209">
                  <c:v>45077</c:v>
                </c:pt>
                <c:pt idx="210">
                  <c:v>45077</c:v>
                </c:pt>
                <c:pt idx="211">
                  <c:v>45077</c:v>
                </c:pt>
                <c:pt idx="212">
                  <c:v>45077</c:v>
                </c:pt>
                <c:pt idx="213">
                  <c:v>45077</c:v>
                </c:pt>
                <c:pt idx="214">
                  <c:v>45077</c:v>
                </c:pt>
                <c:pt idx="215">
                  <c:v>45077</c:v>
                </c:pt>
                <c:pt idx="216">
                  <c:v>45078</c:v>
                </c:pt>
                <c:pt idx="217">
                  <c:v>45078</c:v>
                </c:pt>
                <c:pt idx="218">
                  <c:v>45078</c:v>
                </c:pt>
                <c:pt idx="219">
                  <c:v>45078</c:v>
                </c:pt>
                <c:pt idx="220">
                  <c:v>45078</c:v>
                </c:pt>
                <c:pt idx="221">
                  <c:v>45078</c:v>
                </c:pt>
                <c:pt idx="222">
                  <c:v>45078</c:v>
                </c:pt>
                <c:pt idx="223">
                  <c:v>45078</c:v>
                </c:pt>
                <c:pt idx="224">
                  <c:v>45078</c:v>
                </c:pt>
                <c:pt idx="225">
                  <c:v>45078</c:v>
                </c:pt>
                <c:pt idx="226">
                  <c:v>45078</c:v>
                </c:pt>
                <c:pt idx="227">
                  <c:v>45078</c:v>
                </c:pt>
                <c:pt idx="228">
                  <c:v>45079</c:v>
                </c:pt>
                <c:pt idx="229">
                  <c:v>45079</c:v>
                </c:pt>
                <c:pt idx="230">
                  <c:v>45079</c:v>
                </c:pt>
                <c:pt idx="231">
                  <c:v>45079</c:v>
                </c:pt>
                <c:pt idx="232">
                  <c:v>45079</c:v>
                </c:pt>
                <c:pt idx="233">
                  <c:v>45079</c:v>
                </c:pt>
                <c:pt idx="234">
                  <c:v>45079</c:v>
                </c:pt>
                <c:pt idx="235">
                  <c:v>45079</c:v>
                </c:pt>
                <c:pt idx="236">
                  <c:v>45079</c:v>
                </c:pt>
                <c:pt idx="237">
                  <c:v>45079</c:v>
                </c:pt>
                <c:pt idx="238">
                  <c:v>45079</c:v>
                </c:pt>
                <c:pt idx="239">
                  <c:v>45079</c:v>
                </c:pt>
                <c:pt idx="240">
                  <c:v>45080</c:v>
                </c:pt>
                <c:pt idx="241">
                  <c:v>45080</c:v>
                </c:pt>
                <c:pt idx="242">
                  <c:v>45080</c:v>
                </c:pt>
                <c:pt idx="243">
                  <c:v>45080</c:v>
                </c:pt>
                <c:pt idx="244">
                  <c:v>45080</c:v>
                </c:pt>
                <c:pt idx="245">
                  <c:v>45080</c:v>
                </c:pt>
                <c:pt idx="246">
                  <c:v>45080</c:v>
                </c:pt>
                <c:pt idx="247">
                  <c:v>45080</c:v>
                </c:pt>
                <c:pt idx="248">
                  <c:v>45080</c:v>
                </c:pt>
                <c:pt idx="249">
                  <c:v>45080</c:v>
                </c:pt>
                <c:pt idx="250">
                  <c:v>45080</c:v>
                </c:pt>
                <c:pt idx="251">
                  <c:v>45080</c:v>
                </c:pt>
                <c:pt idx="252">
                  <c:v>45081</c:v>
                </c:pt>
                <c:pt idx="253">
                  <c:v>45081</c:v>
                </c:pt>
                <c:pt idx="254">
                  <c:v>45081</c:v>
                </c:pt>
                <c:pt idx="255">
                  <c:v>45081</c:v>
                </c:pt>
                <c:pt idx="256">
                  <c:v>45081</c:v>
                </c:pt>
                <c:pt idx="257">
                  <c:v>45081</c:v>
                </c:pt>
                <c:pt idx="258">
                  <c:v>45081</c:v>
                </c:pt>
                <c:pt idx="259">
                  <c:v>45081</c:v>
                </c:pt>
                <c:pt idx="260">
                  <c:v>45081</c:v>
                </c:pt>
                <c:pt idx="261">
                  <c:v>45081</c:v>
                </c:pt>
                <c:pt idx="262">
                  <c:v>45081</c:v>
                </c:pt>
                <c:pt idx="263">
                  <c:v>45081</c:v>
                </c:pt>
                <c:pt idx="264">
                  <c:v>45082</c:v>
                </c:pt>
                <c:pt idx="265">
                  <c:v>45082</c:v>
                </c:pt>
                <c:pt idx="266">
                  <c:v>45082</c:v>
                </c:pt>
                <c:pt idx="267">
                  <c:v>45082</c:v>
                </c:pt>
                <c:pt idx="268">
                  <c:v>45082</c:v>
                </c:pt>
                <c:pt idx="269">
                  <c:v>45082</c:v>
                </c:pt>
                <c:pt idx="270">
                  <c:v>45082</c:v>
                </c:pt>
                <c:pt idx="271">
                  <c:v>45082</c:v>
                </c:pt>
                <c:pt idx="272">
                  <c:v>45082</c:v>
                </c:pt>
                <c:pt idx="273">
                  <c:v>45082</c:v>
                </c:pt>
                <c:pt idx="274">
                  <c:v>45082</c:v>
                </c:pt>
                <c:pt idx="275">
                  <c:v>45082</c:v>
                </c:pt>
                <c:pt idx="276">
                  <c:v>45083</c:v>
                </c:pt>
                <c:pt idx="277">
                  <c:v>45083</c:v>
                </c:pt>
                <c:pt idx="278">
                  <c:v>45083</c:v>
                </c:pt>
                <c:pt idx="279">
                  <c:v>45083</c:v>
                </c:pt>
                <c:pt idx="280">
                  <c:v>45083</c:v>
                </c:pt>
                <c:pt idx="281">
                  <c:v>45083</c:v>
                </c:pt>
                <c:pt idx="282">
                  <c:v>45083</c:v>
                </c:pt>
                <c:pt idx="283">
                  <c:v>45083</c:v>
                </c:pt>
                <c:pt idx="284">
                  <c:v>45083</c:v>
                </c:pt>
                <c:pt idx="285">
                  <c:v>45083</c:v>
                </c:pt>
                <c:pt idx="286">
                  <c:v>45083</c:v>
                </c:pt>
                <c:pt idx="287">
                  <c:v>45083</c:v>
                </c:pt>
                <c:pt idx="288">
                  <c:v>45084</c:v>
                </c:pt>
                <c:pt idx="289">
                  <c:v>45084</c:v>
                </c:pt>
                <c:pt idx="290">
                  <c:v>45084</c:v>
                </c:pt>
                <c:pt idx="291">
                  <c:v>45084</c:v>
                </c:pt>
                <c:pt idx="292">
                  <c:v>45084</c:v>
                </c:pt>
                <c:pt idx="293">
                  <c:v>45084</c:v>
                </c:pt>
                <c:pt idx="294">
                  <c:v>45084</c:v>
                </c:pt>
                <c:pt idx="295">
                  <c:v>45084</c:v>
                </c:pt>
                <c:pt idx="296">
                  <c:v>45084</c:v>
                </c:pt>
                <c:pt idx="297">
                  <c:v>45084</c:v>
                </c:pt>
                <c:pt idx="298">
                  <c:v>45084</c:v>
                </c:pt>
                <c:pt idx="299">
                  <c:v>45084</c:v>
                </c:pt>
                <c:pt idx="300">
                  <c:v>45085</c:v>
                </c:pt>
                <c:pt idx="301">
                  <c:v>45085</c:v>
                </c:pt>
                <c:pt idx="302">
                  <c:v>45085</c:v>
                </c:pt>
                <c:pt idx="303">
                  <c:v>45085</c:v>
                </c:pt>
                <c:pt idx="304">
                  <c:v>45085</c:v>
                </c:pt>
                <c:pt idx="305">
                  <c:v>45085</c:v>
                </c:pt>
                <c:pt idx="306">
                  <c:v>45085</c:v>
                </c:pt>
                <c:pt idx="307">
                  <c:v>45085</c:v>
                </c:pt>
                <c:pt idx="308">
                  <c:v>45085</c:v>
                </c:pt>
                <c:pt idx="309">
                  <c:v>45085</c:v>
                </c:pt>
                <c:pt idx="310">
                  <c:v>45085</c:v>
                </c:pt>
                <c:pt idx="311">
                  <c:v>45085</c:v>
                </c:pt>
                <c:pt idx="312">
                  <c:v>45086</c:v>
                </c:pt>
                <c:pt idx="313">
                  <c:v>45086</c:v>
                </c:pt>
                <c:pt idx="314">
                  <c:v>45086</c:v>
                </c:pt>
                <c:pt idx="315">
                  <c:v>45086</c:v>
                </c:pt>
                <c:pt idx="316">
                  <c:v>45086</c:v>
                </c:pt>
                <c:pt idx="317">
                  <c:v>45086</c:v>
                </c:pt>
                <c:pt idx="318">
                  <c:v>45086</c:v>
                </c:pt>
                <c:pt idx="319">
                  <c:v>45086</c:v>
                </c:pt>
                <c:pt idx="320">
                  <c:v>45086</c:v>
                </c:pt>
                <c:pt idx="321">
                  <c:v>45086</c:v>
                </c:pt>
                <c:pt idx="322">
                  <c:v>45086</c:v>
                </c:pt>
                <c:pt idx="323">
                  <c:v>45086</c:v>
                </c:pt>
                <c:pt idx="324">
                  <c:v>45087</c:v>
                </c:pt>
                <c:pt idx="325">
                  <c:v>45087</c:v>
                </c:pt>
                <c:pt idx="326">
                  <c:v>45087</c:v>
                </c:pt>
                <c:pt idx="327">
                  <c:v>45087</c:v>
                </c:pt>
                <c:pt idx="328">
                  <c:v>45087</c:v>
                </c:pt>
                <c:pt idx="329">
                  <c:v>45087</c:v>
                </c:pt>
                <c:pt idx="330">
                  <c:v>45087</c:v>
                </c:pt>
                <c:pt idx="331">
                  <c:v>45087</c:v>
                </c:pt>
                <c:pt idx="332">
                  <c:v>45087</c:v>
                </c:pt>
                <c:pt idx="333">
                  <c:v>45087</c:v>
                </c:pt>
                <c:pt idx="334">
                  <c:v>45087</c:v>
                </c:pt>
                <c:pt idx="335">
                  <c:v>45087</c:v>
                </c:pt>
                <c:pt idx="336">
                  <c:v>45088</c:v>
                </c:pt>
                <c:pt idx="337">
                  <c:v>45088</c:v>
                </c:pt>
                <c:pt idx="338">
                  <c:v>45088</c:v>
                </c:pt>
                <c:pt idx="339">
                  <c:v>45088</c:v>
                </c:pt>
                <c:pt idx="340">
                  <c:v>45088</c:v>
                </c:pt>
                <c:pt idx="341">
                  <c:v>45088</c:v>
                </c:pt>
                <c:pt idx="342">
                  <c:v>45088</c:v>
                </c:pt>
                <c:pt idx="343">
                  <c:v>45088</c:v>
                </c:pt>
                <c:pt idx="344">
                  <c:v>45088</c:v>
                </c:pt>
                <c:pt idx="345">
                  <c:v>45088</c:v>
                </c:pt>
                <c:pt idx="346">
                  <c:v>45088</c:v>
                </c:pt>
                <c:pt idx="347">
                  <c:v>45088</c:v>
                </c:pt>
                <c:pt idx="348">
                  <c:v>45089</c:v>
                </c:pt>
                <c:pt idx="349">
                  <c:v>45089</c:v>
                </c:pt>
                <c:pt idx="350">
                  <c:v>45089</c:v>
                </c:pt>
                <c:pt idx="351">
                  <c:v>45089</c:v>
                </c:pt>
                <c:pt idx="352">
                  <c:v>45089</c:v>
                </c:pt>
                <c:pt idx="353">
                  <c:v>45089</c:v>
                </c:pt>
                <c:pt idx="354">
                  <c:v>45089</c:v>
                </c:pt>
                <c:pt idx="355">
                  <c:v>45089</c:v>
                </c:pt>
                <c:pt idx="356">
                  <c:v>45089</c:v>
                </c:pt>
                <c:pt idx="357">
                  <c:v>45089</c:v>
                </c:pt>
                <c:pt idx="358">
                  <c:v>45089</c:v>
                </c:pt>
                <c:pt idx="359">
                  <c:v>45089</c:v>
                </c:pt>
                <c:pt idx="360">
                  <c:v>45090</c:v>
                </c:pt>
                <c:pt idx="361">
                  <c:v>45090</c:v>
                </c:pt>
                <c:pt idx="362">
                  <c:v>45090</c:v>
                </c:pt>
                <c:pt idx="363">
                  <c:v>45090</c:v>
                </c:pt>
                <c:pt idx="364">
                  <c:v>45090</c:v>
                </c:pt>
                <c:pt idx="365">
                  <c:v>45090</c:v>
                </c:pt>
                <c:pt idx="366">
                  <c:v>45090</c:v>
                </c:pt>
                <c:pt idx="367">
                  <c:v>45090</c:v>
                </c:pt>
                <c:pt idx="368">
                  <c:v>45090</c:v>
                </c:pt>
                <c:pt idx="369">
                  <c:v>45090</c:v>
                </c:pt>
                <c:pt idx="370">
                  <c:v>45090</c:v>
                </c:pt>
                <c:pt idx="371">
                  <c:v>45090</c:v>
                </c:pt>
                <c:pt idx="372">
                  <c:v>45091</c:v>
                </c:pt>
                <c:pt idx="373">
                  <c:v>45091</c:v>
                </c:pt>
                <c:pt idx="374">
                  <c:v>45091</c:v>
                </c:pt>
                <c:pt idx="375">
                  <c:v>45091</c:v>
                </c:pt>
                <c:pt idx="376">
                  <c:v>45091</c:v>
                </c:pt>
                <c:pt idx="377">
                  <c:v>45091</c:v>
                </c:pt>
                <c:pt idx="378">
                  <c:v>45091</c:v>
                </c:pt>
                <c:pt idx="379">
                  <c:v>45091</c:v>
                </c:pt>
                <c:pt idx="380">
                  <c:v>45091</c:v>
                </c:pt>
                <c:pt idx="381">
                  <c:v>45091</c:v>
                </c:pt>
                <c:pt idx="382">
                  <c:v>45091</c:v>
                </c:pt>
                <c:pt idx="383">
                  <c:v>45091</c:v>
                </c:pt>
                <c:pt idx="384">
                  <c:v>45092</c:v>
                </c:pt>
                <c:pt idx="385">
                  <c:v>45092</c:v>
                </c:pt>
                <c:pt idx="386">
                  <c:v>45092</c:v>
                </c:pt>
                <c:pt idx="387">
                  <c:v>45092</c:v>
                </c:pt>
                <c:pt idx="388">
                  <c:v>45092</c:v>
                </c:pt>
                <c:pt idx="389">
                  <c:v>45092</c:v>
                </c:pt>
                <c:pt idx="390">
                  <c:v>45092</c:v>
                </c:pt>
                <c:pt idx="391">
                  <c:v>45092</c:v>
                </c:pt>
                <c:pt idx="392">
                  <c:v>45092</c:v>
                </c:pt>
                <c:pt idx="393">
                  <c:v>45092</c:v>
                </c:pt>
                <c:pt idx="394">
                  <c:v>45092</c:v>
                </c:pt>
                <c:pt idx="395">
                  <c:v>45092</c:v>
                </c:pt>
                <c:pt idx="396">
                  <c:v>45093</c:v>
                </c:pt>
                <c:pt idx="397">
                  <c:v>45093</c:v>
                </c:pt>
                <c:pt idx="398">
                  <c:v>45093</c:v>
                </c:pt>
                <c:pt idx="399">
                  <c:v>45093</c:v>
                </c:pt>
                <c:pt idx="400">
                  <c:v>45093</c:v>
                </c:pt>
                <c:pt idx="401">
                  <c:v>45093</c:v>
                </c:pt>
                <c:pt idx="402">
                  <c:v>45093</c:v>
                </c:pt>
                <c:pt idx="403">
                  <c:v>45093</c:v>
                </c:pt>
                <c:pt idx="404">
                  <c:v>45093</c:v>
                </c:pt>
                <c:pt idx="405">
                  <c:v>45093</c:v>
                </c:pt>
                <c:pt idx="406">
                  <c:v>45093</c:v>
                </c:pt>
                <c:pt idx="407">
                  <c:v>45093</c:v>
                </c:pt>
                <c:pt idx="408">
                  <c:v>45094</c:v>
                </c:pt>
                <c:pt idx="409">
                  <c:v>45094</c:v>
                </c:pt>
                <c:pt idx="410">
                  <c:v>45094</c:v>
                </c:pt>
                <c:pt idx="411">
                  <c:v>45094</c:v>
                </c:pt>
                <c:pt idx="412">
                  <c:v>45094</c:v>
                </c:pt>
                <c:pt idx="413">
                  <c:v>45094</c:v>
                </c:pt>
                <c:pt idx="414">
                  <c:v>45094</c:v>
                </c:pt>
                <c:pt idx="415">
                  <c:v>45094</c:v>
                </c:pt>
                <c:pt idx="416">
                  <c:v>45094</c:v>
                </c:pt>
                <c:pt idx="417">
                  <c:v>45094</c:v>
                </c:pt>
                <c:pt idx="418">
                  <c:v>45094</c:v>
                </c:pt>
                <c:pt idx="419">
                  <c:v>45094</c:v>
                </c:pt>
                <c:pt idx="420">
                  <c:v>45095</c:v>
                </c:pt>
                <c:pt idx="421">
                  <c:v>45095</c:v>
                </c:pt>
                <c:pt idx="422">
                  <c:v>45095</c:v>
                </c:pt>
                <c:pt idx="423">
                  <c:v>45095</c:v>
                </c:pt>
                <c:pt idx="424">
                  <c:v>45095</c:v>
                </c:pt>
                <c:pt idx="425">
                  <c:v>45095</c:v>
                </c:pt>
                <c:pt idx="426">
                  <c:v>45095</c:v>
                </c:pt>
                <c:pt idx="427">
                  <c:v>45095</c:v>
                </c:pt>
                <c:pt idx="428">
                  <c:v>45095</c:v>
                </c:pt>
                <c:pt idx="429">
                  <c:v>45095</c:v>
                </c:pt>
                <c:pt idx="430">
                  <c:v>45095</c:v>
                </c:pt>
                <c:pt idx="431">
                  <c:v>45095</c:v>
                </c:pt>
                <c:pt idx="432">
                  <c:v>45096</c:v>
                </c:pt>
                <c:pt idx="433">
                  <c:v>45096</c:v>
                </c:pt>
                <c:pt idx="434">
                  <c:v>45096</c:v>
                </c:pt>
                <c:pt idx="435">
                  <c:v>45096</c:v>
                </c:pt>
                <c:pt idx="436">
                  <c:v>45096</c:v>
                </c:pt>
                <c:pt idx="437">
                  <c:v>45096</c:v>
                </c:pt>
                <c:pt idx="438">
                  <c:v>45096</c:v>
                </c:pt>
                <c:pt idx="439">
                  <c:v>45096</c:v>
                </c:pt>
                <c:pt idx="440">
                  <c:v>45096</c:v>
                </c:pt>
                <c:pt idx="441">
                  <c:v>45096</c:v>
                </c:pt>
                <c:pt idx="442">
                  <c:v>45096</c:v>
                </c:pt>
                <c:pt idx="443">
                  <c:v>45096</c:v>
                </c:pt>
                <c:pt idx="444">
                  <c:v>45097</c:v>
                </c:pt>
                <c:pt idx="445">
                  <c:v>45097</c:v>
                </c:pt>
                <c:pt idx="446">
                  <c:v>45097</c:v>
                </c:pt>
                <c:pt idx="447">
                  <c:v>45097</c:v>
                </c:pt>
                <c:pt idx="448">
                  <c:v>45097</c:v>
                </c:pt>
                <c:pt idx="449">
                  <c:v>45097</c:v>
                </c:pt>
                <c:pt idx="450">
                  <c:v>45097</c:v>
                </c:pt>
                <c:pt idx="451">
                  <c:v>45097</c:v>
                </c:pt>
                <c:pt idx="452">
                  <c:v>45097</c:v>
                </c:pt>
                <c:pt idx="453">
                  <c:v>45097</c:v>
                </c:pt>
                <c:pt idx="454">
                  <c:v>45097</c:v>
                </c:pt>
                <c:pt idx="455">
                  <c:v>45097</c:v>
                </c:pt>
                <c:pt idx="456">
                  <c:v>45098</c:v>
                </c:pt>
                <c:pt idx="457">
                  <c:v>45098</c:v>
                </c:pt>
                <c:pt idx="458">
                  <c:v>45098</c:v>
                </c:pt>
                <c:pt idx="459">
                  <c:v>45098</c:v>
                </c:pt>
                <c:pt idx="460">
                  <c:v>45098</c:v>
                </c:pt>
                <c:pt idx="461">
                  <c:v>45098</c:v>
                </c:pt>
                <c:pt idx="462">
                  <c:v>45098</c:v>
                </c:pt>
                <c:pt idx="463">
                  <c:v>45098</c:v>
                </c:pt>
                <c:pt idx="464">
                  <c:v>45098</c:v>
                </c:pt>
                <c:pt idx="465">
                  <c:v>45098</c:v>
                </c:pt>
                <c:pt idx="466">
                  <c:v>45098</c:v>
                </c:pt>
                <c:pt idx="467">
                  <c:v>45098</c:v>
                </c:pt>
                <c:pt idx="468">
                  <c:v>45099</c:v>
                </c:pt>
                <c:pt idx="469">
                  <c:v>45099</c:v>
                </c:pt>
                <c:pt idx="470">
                  <c:v>45099</c:v>
                </c:pt>
                <c:pt idx="471">
                  <c:v>45099</c:v>
                </c:pt>
                <c:pt idx="472">
                  <c:v>45099</c:v>
                </c:pt>
                <c:pt idx="473">
                  <c:v>45099</c:v>
                </c:pt>
                <c:pt idx="474">
                  <c:v>45099</c:v>
                </c:pt>
                <c:pt idx="475">
                  <c:v>45099</c:v>
                </c:pt>
                <c:pt idx="476">
                  <c:v>45099</c:v>
                </c:pt>
                <c:pt idx="477">
                  <c:v>45099</c:v>
                </c:pt>
                <c:pt idx="478">
                  <c:v>45099</c:v>
                </c:pt>
                <c:pt idx="479">
                  <c:v>45099</c:v>
                </c:pt>
                <c:pt idx="480">
                  <c:v>45101</c:v>
                </c:pt>
                <c:pt idx="481">
                  <c:v>45101</c:v>
                </c:pt>
                <c:pt idx="482">
                  <c:v>45101</c:v>
                </c:pt>
                <c:pt idx="483">
                  <c:v>45101</c:v>
                </c:pt>
                <c:pt idx="484">
                  <c:v>45101</c:v>
                </c:pt>
                <c:pt idx="485">
                  <c:v>45101</c:v>
                </c:pt>
                <c:pt idx="486">
                  <c:v>45101</c:v>
                </c:pt>
                <c:pt idx="487">
                  <c:v>45101</c:v>
                </c:pt>
                <c:pt idx="488">
                  <c:v>45101</c:v>
                </c:pt>
                <c:pt idx="489">
                  <c:v>45101</c:v>
                </c:pt>
                <c:pt idx="490">
                  <c:v>45101</c:v>
                </c:pt>
                <c:pt idx="491">
                  <c:v>45101</c:v>
                </c:pt>
                <c:pt idx="492">
                  <c:v>45102</c:v>
                </c:pt>
                <c:pt idx="493">
                  <c:v>45102</c:v>
                </c:pt>
                <c:pt idx="494">
                  <c:v>45102</c:v>
                </c:pt>
                <c:pt idx="495">
                  <c:v>45102</c:v>
                </c:pt>
                <c:pt idx="496">
                  <c:v>45102</c:v>
                </c:pt>
                <c:pt idx="497">
                  <c:v>45102</c:v>
                </c:pt>
                <c:pt idx="498">
                  <c:v>45102</c:v>
                </c:pt>
                <c:pt idx="499">
                  <c:v>45102</c:v>
                </c:pt>
                <c:pt idx="500">
                  <c:v>45102</c:v>
                </c:pt>
                <c:pt idx="501">
                  <c:v>45102</c:v>
                </c:pt>
                <c:pt idx="502">
                  <c:v>45102</c:v>
                </c:pt>
                <c:pt idx="503">
                  <c:v>45102</c:v>
                </c:pt>
                <c:pt idx="504">
                  <c:v>45103</c:v>
                </c:pt>
                <c:pt idx="505">
                  <c:v>45103</c:v>
                </c:pt>
                <c:pt idx="506">
                  <c:v>45103</c:v>
                </c:pt>
                <c:pt idx="507">
                  <c:v>45103</c:v>
                </c:pt>
                <c:pt idx="508">
                  <c:v>45103</c:v>
                </c:pt>
                <c:pt idx="509">
                  <c:v>45103</c:v>
                </c:pt>
                <c:pt idx="510">
                  <c:v>45103</c:v>
                </c:pt>
                <c:pt idx="511">
                  <c:v>45103</c:v>
                </c:pt>
                <c:pt idx="512">
                  <c:v>45103</c:v>
                </c:pt>
                <c:pt idx="513">
                  <c:v>45103</c:v>
                </c:pt>
                <c:pt idx="514">
                  <c:v>45103</c:v>
                </c:pt>
                <c:pt idx="515">
                  <c:v>45103</c:v>
                </c:pt>
                <c:pt idx="516">
                  <c:v>45104</c:v>
                </c:pt>
                <c:pt idx="517">
                  <c:v>45104</c:v>
                </c:pt>
                <c:pt idx="518">
                  <c:v>45104</c:v>
                </c:pt>
                <c:pt idx="519">
                  <c:v>45104</c:v>
                </c:pt>
                <c:pt idx="520">
                  <c:v>45104</c:v>
                </c:pt>
                <c:pt idx="521">
                  <c:v>45104</c:v>
                </c:pt>
                <c:pt idx="522">
                  <c:v>45104</c:v>
                </c:pt>
                <c:pt idx="523">
                  <c:v>45104</c:v>
                </c:pt>
                <c:pt idx="524">
                  <c:v>45104</c:v>
                </c:pt>
                <c:pt idx="525">
                  <c:v>45104</c:v>
                </c:pt>
                <c:pt idx="526">
                  <c:v>45104</c:v>
                </c:pt>
                <c:pt idx="527">
                  <c:v>45104</c:v>
                </c:pt>
                <c:pt idx="528">
                  <c:v>45105</c:v>
                </c:pt>
                <c:pt idx="529">
                  <c:v>45105</c:v>
                </c:pt>
                <c:pt idx="530">
                  <c:v>45105</c:v>
                </c:pt>
                <c:pt idx="531">
                  <c:v>45105</c:v>
                </c:pt>
                <c:pt idx="532">
                  <c:v>45105</c:v>
                </c:pt>
                <c:pt idx="533">
                  <c:v>45105</c:v>
                </c:pt>
                <c:pt idx="534">
                  <c:v>45105</c:v>
                </c:pt>
                <c:pt idx="535">
                  <c:v>45105</c:v>
                </c:pt>
                <c:pt idx="536">
                  <c:v>45105</c:v>
                </c:pt>
                <c:pt idx="537">
                  <c:v>45105</c:v>
                </c:pt>
                <c:pt idx="538">
                  <c:v>45105</c:v>
                </c:pt>
                <c:pt idx="539">
                  <c:v>45105</c:v>
                </c:pt>
                <c:pt idx="540">
                  <c:v>45106</c:v>
                </c:pt>
                <c:pt idx="541">
                  <c:v>45106</c:v>
                </c:pt>
                <c:pt idx="542">
                  <c:v>45106</c:v>
                </c:pt>
                <c:pt idx="543">
                  <c:v>45106</c:v>
                </c:pt>
                <c:pt idx="544">
                  <c:v>45106</c:v>
                </c:pt>
                <c:pt idx="545">
                  <c:v>45106</c:v>
                </c:pt>
                <c:pt idx="546">
                  <c:v>45106</c:v>
                </c:pt>
                <c:pt idx="547">
                  <c:v>45106</c:v>
                </c:pt>
                <c:pt idx="548">
                  <c:v>45106</c:v>
                </c:pt>
                <c:pt idx="549">
                  <c:v>45106</c:v>
                </c:pt>
                <c:pt idx="550">
                  <c:v>45106</c:v>
                </c:pt>
                <c:pt idx="551">
                  <c:v>45106</c:v>
                </c:pt>
                <c:pt idx="552">
                  <c:v>45107</c:v>
                </c:pt>
                <c:pt idx="553">
                  <c:v>45107</c:v>
                </c:pt>
                <c:pt idx="554">
                  <c:v>45107</c:v>
                </c:pt>
                <c:pt idx="555">
                  <c:v>45107</c:v>
                </c:pt>
                <c:pt idx="556">
                  <c:v>45107</c:v>
                </c:pt>
                <c:pt idx="557">
                  <c:v>45107</c:v>
                </c:pt>
                <c:pt idx="558">
                  <c:v>45107</c:v>
                </c:pt>
                <c:pt idx="559">
                  <c:v>45107</c:v>
                </c:pt>
                <c:pt idx="560">
                  <c:v>45107</c:v>
                </c:pt>
                <c:pt idx="561">
                  <c:v>45107</c:v>
                </c:pt>
                <c:pt idx="562">
                  <c:v>45107</c:v>
                </c:pt>
                <c:pt idx="563">
                  <c:v>45107</c:v>
                </c:pt>
                <c:pt idx="564">
                  <c:v>45108</c:v>
                </c:pt>
                <c:pt idx="565">
                  <c:v>45108</c:v>
                </c:pt>
                <c:pt idx="566">
                  <c:v>45108</c:v>
                </c:pt>
                <c:pt idx="567">
                  <c:v>45108</c:v>
                </c:pt>
                <c:pt idx="568">
                  <c:v>45108</c:v>
                </c:pt>
                <c:pt idx="569">
                  <c:v>45108</c:v>
                </c:pt>
                <c:pt idx="570">
                  <c:v>45108</c:v>
                </c:pt>
                <c:pt idx="571">
                  <c:v>45108</c:v>
                </c:pt>
                <c:pt idx="572">
                  <c:v>45108</c:v>
                </c:pt>
                <c:pt idx="573">
                  <c:v>45108</c:v>
                </c:pt>
                <c:pt idx="574">
                  <c:v>45108</c:v>
                </c:pt>
                <c:pt idx="575">
                  <c:v>45108</c:v>
                </c:pt>
                <c:pt idx="576">
                  <c:v>45109</c:v>
                </c:pt>
              </c:numCache>
            </c:numRef>
          </c:xVal>
          <c:yVal>
            <c:numRef>
              <c:f>iot_sensor_data!$B$2:$B$578</c:f>
              <c:numCache>
                <c:formatCode>General</c:formatCode>
                <c:ptCount val="577"/>
                <c:pt idx="0">
                  <c:v>23.9374800779851</c:v>
                </c:pt>
                <c:pt idx="1">
                  <c:v>24.737480077985101</c:v>
                </c:pt>
                <c:pt idx="2">
                  <c:v>24.787480077985101</c:v>
                </c:pt>
                <c:pt idx="3">
                  <c:v>26.147480077985101</c:v>
                </c:pt>
                <c:pt idx="4">
                  <c:v>26.1674800779851</c:v>
                </c:pt>
                <c:pt idx="5">
                  <c:v>28.0274800779851</c:v>
                </c:pt>
                <c:pt idx="6">
                  <c:v>28.287480077985101</c:v>
                </c:pt>
                <c:pt idx="7">
                  <c:v>30.427480077985098</c:v>
                </c:pt>
                <c:pt idx="8">
                  <c:v>31.247480077985099</c:v>
                </c:pt>
                <c:pt idx="9">
                  <c:v>33.967480077985101</c:v>
                </c:pt>
                <c:pt idx="10">
                  <c:v>34.727480077985099</c:v>
                </c:pt>
                <c:pt idx="11">
                  <c:v>38.357480077985102</c:v>
                </c:pt>
                <c:pt idx="12">
                  <c:v>25.244132251715499</c:v>
                </c:pt>
                <c:pt idx="13">
                  <c:v>27.134132251715499</c:v>
                </c:pt>
                <c:pt idx="14">
                  <c:v>28.384132251715499</c:v>
                </c:pt>
                <c:pt idx="15">
                  <c:v>29.2041322517155</c:v>
                </c:pt>
                <c:pt idx="16">
                  <c:v>31.1141322517155</c:v>
                </c:pt>
                <c:pt idx="17">
                  <c:v>31.6141322517155</c:v>
                </c:pt>
                <c:pt idx="18">
                  <c:v>32.674132251715498</c:v>
                </c:pt>
                <c:pt idx="19">
                  <c:v>33.354132251715498</c:v>
                </c:pt>
                <c:pt idx="20">
                  <c:v>33.474132251715503</c:v>
                </c:pt>
                <c:pt idx="21">
                  <c:v>33.674132251715498</c:v>
                </c:pt>
                <c:pt idx="22">
                  <c:v>35.884132251715499</c:v>
                </c:pt>
                <c:pt idx="23">
                  <c:v>37.154132251715502</c:v>
                </c:pt>
                <c:pt idx="24">
                  <c:v>24.541761674038298</c:v>
                </c:pt>
                <c:pt idx="25">
                  <c:v>24.721761674038301</c:v>
                </c:pt>
                <c:pt idx="26">
                  <c:v>26.4417616740383</c:v>
                </c:pt>
                <c:pt idx="27">
                  <c:v>27.1017616740383</c:v>
                </c:pt>
                <c:pt idx="28">
                  <c:v>27.221761674038301</c:v>
                </c:pt>
                <c:pt idx="29">
                  <c:v>27.4617616740383</c:v>
                </c:pt>
                <c:pt idx="30">
                  <c:v>28.041761674038298</c:v>
                </c:pt>
                <c:pt idx="31">
                  <c:v>28.4817616740383</c:v>
                </c:pt>
                <c:pt idx="32">
                  <c:v>33.791761674038298</c:v>
                </c:pt>
                <c:pt idx="33">
                  <c:v>35.491761674038301</c:v>
                </c:pt>
                <c:pt idx="34">
                  <c:v>36.021761674038302</c:v>
                </c:pt>
                <c:pt idx="35">
                  <c:v>36.821761674038299</c:v>
                </c:pt>
                <c:pt idx="36">
                  <c:v>24.160545452047799</c:v>
                </c:pt>
                <c:pt idx="37">
                  <c:v>28.010545452047801</c:v>
                </c:pt>
                <c:pt idx="38">
                  <c:v>28.420545452047801</c:v>
                </c:pt>
                <c:pt idx="39">
                  <c:v>28.630545452047802</c:v>
                </c:pt>
                <c:pt idx="40">
                  <c:v>29.130545452047802</c:v>
                </c:pt>
                <c:pt idx="41">
                  <c:v>32.490545452047797</c:v>
                </c:pt>
                <c:pt idx="42">
                  <c:v>32.830545452047801</c:v>
                </c:pt>
                <c:pt idx="43">
                  <c:v>33.820545452047803</c:v>
                </c:pt>
                <c:pt idx="44">
                  <c:v>34.850545452047797</c:v>
                </c:pt>
                <c:pt idx="45">
                  <c:v>35.230545452047799</c:v>
                </c:pt>
                <c:pt idx="46">
                  <c:v>36.570545452047803</c:v>
                </c:pt>
                <c:pt idx="47">
                  <c:v>39.030545452047797</c:v>
                </c:pt>
                <c:pt idx="48">
                  <c:v>25.855397765871398</c:v>
                </c:pt>
                <c:pt idx="49">
                  <c:v>27.665397765871401</c:v>
                </c:pt>
                <c:pt idx="50">
                  <c:v>28.425397765871399</c:v>
                </c:pt>
                <c:pt idx="51">
                  <c:v>30.4353977658714</c:v>
                </c:pt>
                <c:pt idx="52">
                  <c:v>32.7553977658714</c:v>
                </c:pt>
                <c:pt idx="53">
                  <c:v>34.325397765871401</c:v>
                </c:pt>
                <c:pt idx="54">
                  <c:v>34.515397765871398</c:v>
                </c:pt>
                <c:pt idx="55">
                  <c:v>34.985397765871397</c:v>
                </c:pt>
                <c:pt idx="56">
                  <c:v>34.985397765871397</c:v>
                </c:pt>
                <c:pt idx="57">
                  <c:v>35.595397765871397</c:v>
                </c:pt>
                <c:pt idx="58">
                  <c:v>35.645397765871401</c:v>
                </c:pt>
                <c:pt idx="59">
                  <c:v>38.7553977658714</c:v>
                </c:pt>
                <c:pt idx="60">
                  <c:v>27.033207145909</c:v>
                </c:pt>
                <c:pt idx="61">
                  <c:v>28.173207145909</c:v>
                </c:pt>
                <c:pt idx="62">
                  <c:v>30.673207145909</c:v>
                </c:pt>
                <c:pt idx="63">
                  <c:v>31.283207145909</c:v>
                </c:pt>
                <c:pt idx="64">
                  <c:v>32.443207145909</c:v>
                </c:pt>
                <c:pt idx="65">
                  <c:v>32.783207145909003</c:v>
                </c:pt>
                <c:pt idx="66">
                  <c:v>33.603207145909003</c:v>
                </c:pt>
                <c:pt idx="67">
                  <c:v>35.063207145908997</c:v>
                </c:pt>
                <c:pt idx="68">
                  <c:v>35.313207145908997</c:v>
                </c:pt>
                <c:pt idx="69">
                  <c:v>37.773207145908998</c:v>
                </c:pt>
                <c:pt idx="70">
                  <c:v>39.313207145908997</c:v>
                </c:pt>
                <c:pt idx="71">
                  <c:v>39.923207145908997</c:v>
                </c:pt>
                <c:pt idx="72">
                  <c:v>27.511978714867499</c:v>
                </c:pt>
                <c:pt idx="73">
                  <c:v>28.571978714867502</c:v>
                </c:pt>
                <c:pt idx="74">
                  <c:v>29.821978714867502</c:v>
                </c:pt>
                <c:pt idx="75">
                  <c:v>29.9719787148675</c:v>
                </c:pt>
                <c:pt idx="76">
                  <c:v>30.4919787148675</c:v>
                </c:pt>
                <c:pt idx="77">
                  <c:v>31.451978714867501</c:v>
                </c:pt>
                <c:pt idx="78">
                  <c:v>36.471978714867497</c:v>
                </c:pt>
                <c:pt idx="79">
                  <c:v>36.611978714867597</c:v>
                </c:pt>
                <c:pt idx="80">
                  <c:v>37.461978714867598</c:v>
                </c:pt>
                <c:pt idx="81">
                  <c:v>38.711978714867598</c:v>
                </c:pt>
                <c:pt idx="82">
                  <c:v>40.221978714867497</c:v>
                </c:pt>
                <c:pt idx="83">
                  <c:v>41.701978714867501</c:v>
                </c:pt>
                <c:pt idx="84">
                  <c:v>26.915352172619901</c:v>
                </c:pt>
                <c:pt idx="85">
                  <c:v>26.9753521726199</c:v>
                </c:pt>
                <c:pt idx="86">
                  <c:v>27.555352172619902</c:v>
                </c:pt>
                <c:pt idx="87">
                  <c:v>28.0653521726199</c:v>
                </c:pt>
                <c:pt idx="88">
                  <c:v>28.175352172619899</c:v>
                </c:pt>
                <c:pt idx="89">
                  <c:v>31.075352172619901</c:v>
                </c:pt>
                <c:pt idx="90">
                  <c:v>31.4553521726199</c:v>
                </c:pt>
                <c:pt idx="91">
                  <c:v>32.855352172619902</c:v>
                </c:pt>
                <c:pt idx="92">
                  <c:v>33.095352172619897</c:v>
                </c:pt>
                <c:pt idx="93">
                  <c:v>37.085352172619899</c:v>
                </c:pt>
                <c:pt idx="94">
                  <c:v>38.535352172619902</c:v>
                </c:pt>
                <c:pt idx="95">
                  <c:v>39.165352172619897</c:v>
                </c:pt>
                <c:pt idx="96">
                  <c:v>27.566600743276801</c:v>
                </c:pt>
                <c:pt idx="97">
                  <c:v>28.326600743276799</c:v>
                </c:pt>
                <c:pt idx="98">
                  <c:v>29.956600743276798</c:v>
                </c:pt>
                <c:pt idx="99">
                  <c:v>29.976600743276801</c:v>
                </c:pt>
                <c:pt idx="100">
                  <c:v>32.2166007432768</c:v>
                </c:pt>
                <c:pt idx="101">
                  <c:v>32.236600743276803</c:v>
                </c:pt>
                <c:pt idx="102">
                  <c:v>33.816600743276801</c:v>
                </c:pt>
                <c:pt idx="103">
                  <c:v>34.336600743276797</c:v>
                </c:pt>
                <c:pt idx="104">
                  <c:v>37.946600743276797</c:v>
                </c:pt>
                <c:pt idx="105">
                  <c:v>38.236600743276803</c:v>
                </c:pt>
                <c:pt idx="106">
                  <c:v>39.8566007432768</c:v>
                </c:pt>
                <c:pt idx="107">
                  <c:v>40.266600743276797</c:v>
                </c:pt>
                <c:pt idx="108">
                  <c:v>23.740879159864999</c:v>
                </c:pt>
                <c:pt idx="109">
                  <c:v>26.540879159865</c:v>
                </c:pt>
                <c:pt idx="110">
                  <c:v>27.570879159865001</c:v>
                </c:pt>
                <c:pt idx="111">
                  <c:v>27.670879159864999</c:v>
                </c:pt>
                <c:pt idx="112">
                  <c:v>28.620879159865002</c:v>
                </c:pt>
                <c:pt idx="113">
                  <c:v>28.750879159865001</c:v>
                </c:pt>
                <c:pt idx="114">
                  <c:v>29.520879159865</c:v>
                </c:pt>
                <c:pt idx="115">
                  <c:v>29.930879159865</c:v>
                </c:pt>
                <c:pt idx="116">
                  <c:v>30.470879159865</c:v>
                </c:pt>
                <c:pt idx="117">
                  <c:v>32.050879159864998</c:v>
                </c:pt>
                <c:pt idx="118">
                  <c:v>35.920879159865002</c:v>
                </c:pt>
                <c:pt idx="119">
                  <c:v>36.210879159865001</c:v>
                </c:pt>
                <c:pt idx="120">
                  <c:v>30.954063944303201</c:v>
                </c:pt>
                <c:pt idx="121">
                  <c:v>34.114063944303197</c:v>
                </c:pt>
                <c:pt idx="122">
                  <c:v>34.574063944303198</c:v>
                </c:pt>
                <c:pt idx="123">
                  <c:v>35.574063944303198</c:v>
                </c:pt>
                <c:pt idx="124">
                  <c:v>37.154063944303203</c:v>
                </c:pt>
                <c:pt idx="125">
                  <c:v>37.984063944303202</c:v>
                </c:pt>
                <c:pt idx="126">
                  <c:v>38.204063944303201</c:v>
                </c:pt>
                <c:pt idx="127">
                  <c:v>39.654063944303203</c:v>
                </c:pt>
                <c:pt idx="128">
                  <c:v>40.084063944303203</c:v>
                </c:pt>
                <c:pt idx="129">
                  <c:v>41.234063944303202</c:v>
                </c:pt>
                <c:pt idx="130">
                  <c:v>41.724063944303197</c:v>
                </c:pt>
                <c:pt idx="131">
                  <c:v>41.734063944303202</c:v>
                </c:pt>
                <c:pt idx="132">
                  <c:v>27.093632748001401</c:v>
                </c:pt>
                <c:pt idx="133">
                  <c:v>27.463632748001402</c:v>
                </c:pt>
                <c:pt idx="134">
                  <c:v>31.393632748001401</c:v>
                </c:pt>
                <c:pt idx="135">
                  <c:v>31.993632748001399</c:v>
                </c:pt>
                <c:pt idx="136">
                  <c:v>35.993632748001403</c:v>
                </c:pt>
                <c:pt idx="137">
                  <c:v>36.823632748001401</c:v>
                </c:pt>
                <c:pt idx="138">
                  <c:v>37.643632748001401</c:v>
                </c:pt>
                <c:pt idx="139">
                  <c:v>38.583632748001399</c:v>
                </c:pt>
                <c:pt idx="140">
                  <c:v>39.583632748001399</c:v>
                </c:pt>
                <c:pt idx="141">
                  <c:v>40.053632748001398</c:v>
                </c:pt>
                <c:pt idx="142">
                  <c:v>40.233632748001398</c:v>
                </c:pt>
                <c:pt idx="143">
                  <c:v>41.143632748001401</c:v>
                </c:pt>
                <c:pt idx="144">
                  <c:v>25.137944910173498</c:v>
                </c:pt>
                <c:pt idx="145">
                  <c:v>26.087944910173501</c:v>
                </c:pt>
                <c:pt idx="146">
                  <c:v>26.407944910173502</c:v>
                </c:pt>
                <c:pt idx="147">
                  <c:v>30.3079449101735</c:v>
                </c:pt>
                <c:pt idx="148">
                  <c:v>30.337944910173501</c:v>
                </c:pt>
                <c:pt idx="149">
                  <c:v>33.637944910173502</c:v>
                </c:pt>
                <c:pt idx="150">
                  <c:v>35.1479449101735</c:v>
                </c:pt>
                <c:pt idx="151">
                  <c:v>36.167944910173503</c:v>
                </c:pt>
                <c:pt idx="152">
                  <c:v>36.177944910173501</c:v>
                </c:pt>
                <c:pt idx="153">
                  <c:v>36.257944910173499</c:v>
                </c:pt>
                <c:pt idx="154">
                  <c:v>36.347944910173503</c:v>
                </c:pt>
                <c:pt idx="155">
                  <c:v>37.187944910173499</c:v>
                </c:pt>
                <c:pt idx="156">
                  <c:v>23.952110433410098</c:v>
                </c:pt>
                <c:pt idx="157">
                  <c:v>24.472110433410101</c:v>
                </c:pt>
                <c:pt idx="158">
                  <c:v>25.452110433410098</c:v>
                </c:pt>
                <c:pt idx="159">
                  <c:v>25.5321104334101</c:v>
                </c:pt>
                <c:pt idx="160">
                  <c:v>26.752110433410099</c:v>
                </c:pt>
                <c:pt idx="161">
                  <c:v>26.812110433410101</c:v>
                </c:pt>
                <c:pt idx="162">
                  <c:v>26.8721104334101</c:v>
                </c:pt>
                <c:pt idx="163">
                  <c:v>27.742110433410101</c:v>
                </c:pt>
                <c:pt idx="164">
                  <c:v>30.492110433410101</c:v>
                </c:pt>
                <c:pt idx="165">
                  <c:v>32.462110433410103</c:v>
                </c:pt>
                <c:pt idx="166">
                  <c:v>36.672110433410097</c:v>
                </c:pt>
                <c:pt idx="167">
                  <c:v>37.072110433410103</c:v>
                </c:pt>
                <c:pt idx="168">
                  <c:v>28.2450460684645</c:v>
                </c:pt>
                <c:pt idx="169">
                  <c:v>28.755046068464502</c:v>
                </c:pt>
                <c:pt idx="170">
                  <c:v>30.305046068464499</c:v>
                </c:pt>
                <c:pt idx="171">
                  <c:v>30.3550460684645</c:v>
                </c:pt>
                <c:pt idx="172">
                  <c:v>32.545046068464501</c:v>
                </c:pt>
                <c:pt idx="173">
                  <c:v>34.965046068464503</c:v>
                </c:pt>
                <c:pt idx="174">
                  <c:v>35.975046068464501</c:v>
                </c:pt>
                <c:pt idx="175">
                  <c:v>36.325046068464502</c:v>
                </c:pt>
                <c:pt idx="176">
                  <c:v>37.215046068464503</c:v>
                </c:pt>
                <c:pt idx="177">
                  <c:v>38.115046068464501</c:v>
                </c:pt>
                <c:pt idx="178">
                  <c:v>39.4050460684645</c:v>
                </c:pt>
                <c:pt idx="179">
                  <c:v>40.185046068464501</c:v>
                </c:pt>
                <c:pt idx="180">
                  <c:v>26.174191262803099</c:v>
                </c:pt>
                <c:pt idx="181">
                  <c:v>26.314191262803099</c:v>
                </c:pt>
                <c:pt idx="182">
                  <c:v>26.7241912628031</c:v>
                </c:pt>
                <c:pt idx="183">
                  <c:v>27.6841912628031</c:v>
                </c:pt>
                <c:pt idx="184">
                  <c:v>30.004191262803101</c:v>
                </c:pt>
                <c:pt idx="185">
                  <c:v>32.544191262803103</c:v>
                </c:pt>
                <c:pt idx="186">
                  <c:v>37.444191262803102</c:v>
                </c:pt>
                <c:pt idx="187">
                  <c:v>37.9541912628031</c:v>
                </c:pt>
                <c:pt idx="188">
                  <c:v>39.054191262803101</c:v>
                </c:pt>
                <c:pt idx="189">
                  <c:v>40.244191262803099</c:v>
                </c:pt>
                <c:pt idx="190">
                  <c:v>40.344191262803101</c:v>
                </c:pt>
                <c:pt idx="191">
                  <c:v>40.784191262803098</c:v>
                </c:pt>
                <c:pt idx="192">
                  <c:v>26.738138529477901</c:v>
                </c:pt>
                <c:pt idx="193">
                  <c:v>27.438138529478</c:v>
                </c:pt>
                <c:pt idx="194">
                  <c:v>29.288138529477902</c:v>
                </c:pt>
                <c:pt idx="195">
                  <c:v>30.118138529477999</c:v>
                </c:pt>
                <c:pt idx="196">
                  <c:v>31.418138529478</c:v>
                </c:pt>
                <c:pt idx="197">
                  <c:v>31.418138529478</c:v>
                </c:pt>
                <c:pt idx="198">
                  <c:v>32.018138529478001</c:v>
                </c:pt>
                <c:pt idx="199">
                  <c:v>33.838138529477902</c:v>
                </c:pt>
                <c:pt idx="200">
                  <c:v>35.018138529478001</c:v>
                </c:pt>
                <c:pt idx="201">
                  <c:v>37.218138529477997</c:v>
                </c:pt>
                <c:pt idx="202">
                  <c:v>37.988138529478</c:v>
                </c:pt>
                <c:pt idx="203">
                  <c:v>37.998138529477998</c:v>
                </c:pt>
                <c:pt idx="204">
                  <c:v>25.318596421860502</c:v>
                </c:pt>
                <c:pt idx="205">
                  <c:v>26.138596421860498</c:v>
                </c:pt>
                <c:pt idx="206">
                  <c:v>28.028596421860499</c:v>
                </c:pt>
                <c:pt idx="207">
                  <c:v>28.2385964218605</c:v>
                </c:pt>
                <c:pt idx="208">
                  <c:v>30.9885964218605</c:v>
                </c:pt>
                <c:pt idx="209">
                  <c:v>32.7385964218605</c:v>
                </c:pt>
                <c:pt idx="210">
                  <c:v>33.1285964218605</c:v>
                </c:pt>
                <c:pt idx="211">
                  <c:v>33.758596421860503</c:v>
                </c:pt>
                <c:pt idx="212">
                  <c:v>35.768596421860501</c:v>
                </c:pt>
                <c:pt idx="213">
                  <c:v>35.828596421860503</c:v>
                </c:pt>
                <c:pt idx="214">
                  <c:v>36.158596421860501</c:v>
                </c:pt>
                <c:pt idx="215">
                  <c:v>38.9885964218605</c:v>
                </c:pt>
                <c:pt idx="216">
                  <c:v>26.1406475135636</c:v>
                </c:pt>
                <c:pt idx="217">
                  <c:v>26.610647513563599</c:v>
                </c:pt>
                <c:pt idx="218">
                  <c:v>27.700647513563599</c:v>
                </c:pt>
                <c:pt idx="219">
                  <c:v>28.020647513563599</c:v>
                </c:pt>
                <c:pt idx="220">
                  <c:v>28.780647513563601</c:v>
                </c:pt>
                <c:pt idx="221">
                  <c:v>28.8006475135636</c:v>
                </c:pt>
                <c:pt idx="222">
                  <c:v>28.8906475135636</c:v>
                </c:pt>
                <c:pt idx="223">
                  <c:v>29.420647513563601</c:v>
                </c:pt>
                <c:pt idx="224">
                  <c:v>31.450647513563599</c:v>
                </c:pt>
                <c:pt idx="225">
                  <c:v>36.810647513563602</c:v>
                </c:pt>
                <c:pt idx="226">
                  <c:v>36.830647513563598</c:v>
                </c:pt>
                <c:pt idx="227">
                  <c:v>38.3906475135636</c:v>
                </c:pt>
                <c:pt idx="228">
                  <c:v>25.5393504451221</c:v>
                </c:pt>
                <c:pt idx="229">
                  <c:v>26.509350445122099</c:v>
                </c:pt>
                <c:pt idx="230">
                  <c:v>27.149350445122099</c:v>
                </c:pt>
                <c:pt idx="231">
                  <c:v>27.419350445122099</c:v>
                </c:pt>
                <c:pt idx="232">
                  <c:v>27.809350445122099</c:v>
                </c:pt>
                <c:pt idx="233">
                  <c:v>28.689350445122098</c:v>
                </c:pt>
                <c:pt idx="234">
                  <c:v>29.709350445122102</c:v>
                </c:pt>
                <c:pt idx="235">
                  <c:v>30.619350445122102</c:v>
                </c:pt>
                <c:pt idx="236">
                  <c:v>32.109350445122097</c:v>
                </c:pt>
                <c:pt idx="237">
                  <c:v>33.469350445122103</c:v>
                </c:pt>
                <c:pt idx="238">
                  <c:v>33.789350445122103</c:v>
                </c:pt>
                <c:pt idx="239">
                  <c:v>38.489350445122099</c:v>
                </c:pt>
                <c:pt idx="240">
                  <c:v>27.042039141532001</c:v>
                </c:pt>
                <c:pt idx="241">
                  <c:v>27.892039141531999</c:v>
                </c:pt>
                <c:pt idx="242">
                  <c:v>28.202039141532001</c:v>
                </c:pt>
                <c:pt idx="243">
                  <c:v>28.342039141531998</c:v>
                </c:pt>
                <c:pt idx="244">
                  <c:v>28.752039141531998</c:v>
                </c:pt>
                <c:pt idx="245">
                  <c:v>35.442039141532</c:v>
                </c:pt>
                <c:pt idx="246">
                  <c:v>36.822039141532002</c:v>
                </c:pt>
                <c:pt idx="247">
                  <c:v>37.322039141532002</c:v>
                </c:pt>
                <c:pt idx="248">
                  <c:v>37.422039141531997</c:v>
                </c:pt>
                <c:pt idx="249">
                  <c:v>39.272039141531998</c:v>
                </c:pt>
                <c:pt idx="250">
                  <c:v>39.662039141531999</c:v>
                </c:pt>
                <c:pt idx="251">
                  <c:v>41.312039141531997</c:v>
                </c:pt>
                <c:pt idx="252">
                  <c:v>27.137169420322699</c:v>
                </c:pt>
                <c:pt idx="253">
                  <c:v>30.1171694203227</c:v>
                </c:pt>
                <c:pt idx="254">
                  <c:v>31.567169420322699</c:v>
                </c:pt>
                <c:pt idx="255">
                  <c:v>31.587169420322699</c:v>
                </c:pt>
                <c:pt idx="256">
                  <c:v>33.227169420322703</c:v>
                </c:pt>
                <c:pt idx="257">
                  <c:v>33.337169420322702</c:v>
                </c:pt>
                <c:pt idx="258">
                  <c:v>33.407169420322703</c:v>
                </c:pt>
                <c:pt idx="259">
                  <c:v>34.447169420322702</c:v>
                </c:pt>
                <c:pt idx="260">
                  <c:v>35.9571694203227</c:v>
                </c:pt>
                <c:pt idx="261">
                  <c:v>37.607169420322698</c:v>
                </c:pt>
                <c:pt idx="262">
                  <c:v>38.547169420322703</c:v>
                </c:pt>
                <c:pt idx="263">
                  <c:v>41.057169420322701</c:v>
                </c:pt>
                <c:pt idx="264">
                  <c:v>24.357406920399601</c:v>
                </c:pt>
                <c:pt idx="265">
                  <c:v>24.627406920399601</c:v>
                </c:pt>
                <c:pt idx="266">
                  <c:v>25.787406920399601</c:v>
                </c:pt>
                <c:pt idx="267">
                  <c:v>26.497406920399602</c:v>
                </c:pt>
                <c:pt idx="268">
                  <c:v>30.697406920399601</c:v>
                </c:pt>
                <c:pt idx="269">
                  <c:v>31.837406920399602</c:v>
                </c:pt>
                <c:pt idx="270">
                  <c:v>32.2374069203996</c:v>
                </c:pt>
                <c:pt idx="271">
                  <c:v>33.137406920399599</c:v>
                </c:pt>
                <c:pt idx="272">
                  <c:v>34.907406920399602</c:v>
                </c:pt>
                <c:pt idx="273">
                  <c:v>35.357406920399598</c:v>
                </c:pt>
                <c:pt idx="274">
                  <c:v>35.497406920399598</c:v>
                </c:pt>
                <c:pt idx="275">
                  <c:v>36.497406920399598</c:v>
                </c:pt>
                <c:pt idx="276">
                  <c:v>25.7326193316973</c:v>
                </c:pt>
                <c:pt idx="277">
                  <c:v>26.2326193316973</c:v>
                </c:pt>
                <c:pt idx="278">
                  <c:v>27.222619331697299</c:v>
                </c:pt>
                <c:pt idx="279">
                  <c:v>27.392619331697301</c:v>
                </c:pt>
                <c:pt idx="280">
                  <c:v>28.2726193316973</c:v>
                </c:pt>
                <c:pt idx="281">
                  <c:v>31.372619331697301</c:v>
                </c:pt>
                <c:pt idx="282">
                  <c:v>33.8426193316973</c:v>
                </c:pt>
                <c:pt idx="283">
                  <c:v>36.122619331697301</c:v>
                </c:pt>
                <c:pt idx="284">
                  <c:v>36.212619331697297</c:v>
                </c:pt>
                <c:pt idx="285">
                  <c:v>36.582619331697302</c:v>
                </c:pt>
                <c:pt idx="286">
                  <c:v>37.332619331697302</c:v>
                </c:pt>
                <c:pt idx="287">
                  <c:v>38.072619331697297</c:v>
                </c:pt>
                <c:pt idx="288">
                  <c:v>27.291392716067001</c:v>
                </c:pt>
                <c:pt idx="289">
                  <c:v>27.471392716067001</c:v>
                </c:pt>
                <c:pt idx="290">
                  <c:v>29.661392716066999</c:v>
                </c:pt>
                <c:pt idx="291">
                  <c:v>29.791392716067001</c:v>
                </c:pt>
                <c:pt idx="292">
                  <c:v>30.461392716066999</c:v>
                </c:pt>
                <c:pt idx="293">
                  <c:v>30.781392716067</c:v>
                </c:pt>
                <c:pt idx="294">
                  <c:v>34.301392716066999</c:v>
                </c:pt>
                <c:pt idx="295">
                  <c:v>36.081392716067</c:v>
                </c:pt>
                <c:pt idx="296">
                  <c:v>36.801392716066999</c:v>
                </c:pt>
                <c:pt idx="297">
                  <c:v>36.941392716067</c:v>
                </c:pt>
                <c:pt idx="298">
                  <c:v>37.871392716067</c:v>
                </c:pt>
                <c:pt idx="299">
                  <c:v>39.241392716066997</c:v>
                </c:pt>
                <c:pt idx="300">
                  <c:v>26.032669004186101</c:v>
                </c:pt>
                <c:pt idx="301">
                  <c:v>27.452669004186099</c:v>
                </c:pt>
                <c:pt idx="302">
                  <c:v>27.8026690041861</c:v>
                </c:pt>
                <c:pt idx="303">
                  <c:v>27.812669004186102</c:v>
                </c:pt>
                <c:pt idx="304">
                  <c:v>32.6226690041861</c:v>
                </c:pt>
                <c:pt idx="305">
                  <c:v>33.762669004186101</c:v>
                </c:pt>
                <c:pt idx="306">
                  <c:v>34.382669004186099</c:v>
                </c:pt>
                <c:pt idx="307">
                  <c:v>35.102669004186097</c:v>
                </c:pt>
                <c:pt idx="308">
                  <c:v>35.252669004186103</c:v>
                </c:pt>
                <c:pt idx="309">
                  <c:v>37.322669004186103</c:v>
                </c:pt>
                <c:pt idx="310">
                  <c:v>39.222669004186102</c:v>
                </c:pt>
                <c:pt idx="311">
                  <c:v>40.472669004186102</c:v>
                </c:pt>
                <c:pt idx="312">
                  <c:v>24.09007741992</c:v>
                </c:pt>
                <c:pt idx="313">
                  <c:v>25.150077419919999</c:v>
                </c:pt>
                <c:pt idx="314">
                  <c:v>25.560077419919999</c:v>
                </c:pt>
                <c:pt idx="315">
                  <c:v>26.380077419919999</c:v>
                </c:pt>
                <c:pt idx="316">
                  <c:v>27.460077419920001</c:v>
                </c:pt>
                <c:pt idx="317">
                  <c:v>27.550077419920001</c:v>
                </c:pt>
                <c:pt idx="318">
                  <c:v>28.690077419920001</c:v>
                </c:pt>
                <c:pt idx="319">
                  <c:v>31.11007741992</c:v>
                </c:pt>
                <c:pt idx="320">
                  <c:v>32.830077419920002</c:v>
                </c:pt>
                <c:pt idx="321">
                  <c:v>32.880077419919999</c:v>
                </c:pt>
                <c:pt idx="322">
                  <c:v>34.510077419920002</c:v>
                </c:pt>
                <c:pt idx="323">
                  <c:v>35.280077419919998</c:v>
                </c:pt>
                <c:pt idx="324">
                  <c:v>24.737678834950401</c:v>
                </c:pt>
                <c:pt idx="325">
                  <c:v>25.377678834950402</c:v>
                </c:pt>
                <c:pt idx="326">
                  <c:v>29.7076788349504</c:v>
                </c:pt>
                <c:pt idx="327">
                  <c:v>31.247678834950399</c:v>
                </c:pt>
                <c:pt idx="328">
                  <c:v>31.6376788349504</c:v>
                </c:pt>
                <c:pt idx="329">
                  <c:v>32.417678834950401</c:v>
                </c:pt>
                <c:pt idx="330">
                  <c:v>32.737678834950401</c:v>
                </c:pt>
                <c:pt idx="331">
                  <c:v>35.217678834950398</c:v>
                </c:pt>
                <c:pt idx="332">
                  <c:v>35.717678834950398</c:v>
                </c:pt>
                <c:pt idx="333">
                  <c:v>38.6376788349504</c:v>
                </c:pt>
                <c:pt idx="334">
                  <c:v>38.807678834950401</c:v>
                </c:pt>
                <c:pt idx="335">
                  <c:v>39.477678834950403</c:v>
                </c:pt>
                <c:pt idx="336">
                  <c:v>23.823074048404099</c:v>
                </c:pt>
                <c:pt idx="337">
                  <c:v>25.383074048404001</c:v>
                </c:pt>
                <c:pt idx="338">
                  <c:v>26.533074048404099</c:v>
                </c:pt>
                <c:pt idx="339">
                  <c:v>26.703074048404002</c:v>
                </c:pt>
                <c:pt idx="340">
                  <c:v>28.203074048404002</c:v>
                </c:pt>
                <c:pt idx="341">
                  <c:v>30.773074048403998</c:v>
                </c:pt>
                <c:pt idx="342">
                  <c:v>33.363074048404002</c:v>
                </c:pt>
                <c:pt idx="343">
                  <c:v>33.743074048404097</c:v>
                </c:pt>
                <c:pt idx="344">
                  <c:v>35.703074048404098</c:v>
                </c:pt>
                <c:pt idx="345">
                  <c:v>36.073074048404003</c:v>
                </c:pt>
                <c:pt idx="346">
                  <c:v>37.703074048404098</c:v>
                </c:pt>
                <c:pt idx="347">
                  <c:v>37.823074048404003</c:v>
                </c:pt>
                <c:pt idx="348">
                  <c:v>28.0678782795882</c:v>
                </c:pt>
                <c:pt idx="349">
                  <c:v>29.737878279588202</c:v>
                </c:pt>
                <c:pt idx="350">
                  <c:v>29.9978782795882</c:v>
                </c:pt>
                <c:pt idx="351">
                  <c:v>31.957878279588201</c:v>
                </c:pt>
                <c:pt idx="352">
                  <c:v>33.157878279588203</c:v>
                </c:pt>
                <c:pt idx="353">
                  <c:v>36.037878279588199</c:v>
                </c:pt>
                <c:pt idx="354">
                  <c:v>38.077878279588198</c:v>
                </c:pt>
                <c:pt idx="355">
                  <c:v>38.207878279588201</c:v>
                </c:pt>
                <c:pt idx="356">
                  <c:v>38.8878782795882</c:v>
                </c:pt>
                <c:pt idx="357">
                  <c:v>38.917878279588201</c:v>
                </c:pt>
                <c:pt idx="358">
                  <c:v>40.627878279588202</c:v>
                </c:pt>
                <c:pt idx="359">
                  <c:v>41.297878279588197</c:v>
                </c:pt>
                <c:pt idx="360">
                  <c:v>25.661428143124098</c:v>
                </c:pt>
                <c:pt idx="361">
                  <c:v>30.021428143124101</c:v>
                </c:pt>
                <c:pt idx="362">
                  <c:v>31.2414281431241</c:v>
                </c:pt>
                <c:pt idx="363">
                  <c:v>32.131428143124097</c:v>
                </c:pt>
                <c:pt idx="364">
                  <c:v>34.021428143124098</c:v>
                </c:pt>
                <c:pt idx="365">
                  <c:v>34.221428143124101</c:v>
                </c:pt>
                <c:pt idx="366">
                  <c:v>34.431428143124101</c:v>
                </c:pt>
                <c:pt idx="367">
                  <c:v>35.031428143124103</c:v>
                </c:pt>
                <c:pt idx="368">
                  <c:v>35.711428143124103</c:v>
                </c:pt>
                <c:pt idx="369">
                  <c:v>35.751428143124102</c:v>
                </c:pt>
                <c:pt idx="370">
                  <c:v>36.131428143124097</c:v>
                </c:pt>
                <c:pt idx="371">
                  <c:v>37.711428143124103</c:v>
                </c:pt>
                <c:pt idx="372">
                  <c:v>26.679854419469802</c:v>
                </c:pt>
                <c:pt idx="373">
                  <c:v>27.089854419469798</c:v>
                </c:pt>
                <c:pt idx="374">
                  <c:v>30.319854419469799</c:v>
                </c:pt>
                <c:pt idx="375">
                  <c:v>31.399854419469801</c:v>
                </c:pt>
                <c:pt idx="376">
                  <c:v>31.889854419469799</c:v>
                </c:pt>
                <c:pt idx="377">
                  <c:v>32.4898544194698</c:v>
                </c:pt>
                <c:pt idx="378">
                  <c:v>32.609854419469798</c:v>
                </c:pt>
                <c:pt idx="379">
                  <c:v>34.209854419469799</c:v>
                </c:pt>
                <c:pt idx="380">
                  <c:v>36.209854419469799</c:v>
                </c:pt>
                <c:pt idx="381">
                  <c:v>37.459854419469799</c:v>
                </c:pt>
                <c:pt idx="382">
                  <c:v>37.6698544194698</c:v>
                </c:pt>
                <c:pt idx="383">
                  <c:v>38.549854419469803</c:v>
                </c:pt>
                <c:pt idx="384">
                  <c:v>24.8878113611472</c:v>
                </c:pt>
                <c:pt idx="385">
                  <c:v>25.077811361147202</c:v>
                </c:pt>
                <c:pt idx="386">
                  <c:v>28.097811361147201</c:v>
                </c:pt>
                <c:pt idx="387">
                  <c:v>29.307811361147198</c:v>
                </c:pt>
                <c:pt idx="388">
                  <c:v>30.097811361147201</c:v>
                </c:pt>
                <c:pt idx="389">
                  <c:v>31.197811361147199</c:v>
                </c:pt>
                <c:pt idx="390">
                  <c:v>31.937811361147201</c:v>
                </c:pt>
                <c:pt idx="391">
                  <c:v>32.8878113611472</c:v>
                </c:pt>
                <c:pt idx="392">
                  <c:v>32.897811361147198</c:v>
                </c:pt>
                <c:pt idx="393">
                  <c:v>32.967811361147199</c:v>
                </c:pt>
                <c:pt idx="394">
                  <c:v>36.737811361147202</c:v>
                </c:pt>
                <c:pt idx="395">
                  <c:v>37.257811361147198</c:v>
                </c:pt>
                <c:pt idx="396">
                  <c:v>25.464019345662798</c:v>
                </c:pt>
                <c:pt idx="397">
                  <c:v>25.764019345662799</c:v>
                </c:pt>
                <c:pt idx="398">
                  <c:v>26.374019345662798</c:v>
                </c:pt>
                <c:pt idx="399">
                  <c:v>26.7940193456628</c:v>
                </c:pt>
                <c:pt idx="400">
                  <c:v>28.8640193456628</c:v>
                </c:pt>
                <c:pt idx="401">
                  <c:v>29.4740193456628</c:v>
                </c:pt>
                <c:pt idx="402">
                  <c:v>30.774019345662801</c:v>
                </c:pt>
                <c:pt idx="403">
                  <c:v>32.264019345662803</c:v>
                </c:pt>
                <c:pt idx="404">
                  <c:v>32.874019345662802</c:v>
                </c:pt>
                <c:pt idx="405">
                  <c:v>36.474019345662803</c:v>
                </c:pt>
                <c:pt idx="406">
                  <c:v>36.8140193456628</c:v>
                </c:pt>
                <c:pt idx="407">
                  <c:v>37.974019345662803</c:v>
                </c:pt>
                <c:pt idx="408">
                  <c:v>24.6605400592683</c:v>
                </c:pt>
                <c:pt idx="409">
                  <c:v>24.930540059268299</c:v>
                </c:pt>
                <c:pt idx="410">
                  <c:v>25.3005400592683</c:v>
                </c:pt>
                <c:pt idx="411">
                  <c:v>25.840540059268299</c:v>
                </c:pt>
                <c:pt idx="412">
                  <c:v>27.010540059268301</c:v>
                </c:pt>
                <c:pt idx="413">
                  <c:v>27.530540059268301</c:v>
                </c:pt>
                <c:pt idx="414">
                  <c:v>27.560540059268298</c:v>
                </c:pt>
                <c:pt idx="415">
                  <c:v>28.610540059268299</c:v>
                </c:pt>
                <c:pt idx="416">
                  <c:v>31.5705400592683</c:v>
                </c:pt>
                <c:pt idx="417">
                  <c:v>32.440540059268301</c:v>
                </c:pt>
                <c:pt idx="418">
                  <c:v>35.620540059268301</c:v>
                </c:pt>
                <c:pt idx="419">
                  <c:v>37.110540059268303</c:v>
                </c:pt>
                <c:pt idx="420">
                  <c:v>28.114253508706</c:v>
                </c:pt>
                <c:pt idx="421">
                  <c:v>33.574253508706001</c:v>
                </c:pt>
                <c:pt idx="422">
                  <c:v>34.984253508705997</c:v>
                </c:pt>
                <c:pt idx="423">
                  <c:v>35.504253508706</c:v>
                </c:pt>
                <c:pt idx="424">
                  <c:v>36.254253508706</c:v>
                </c:pt>
                <c:pt idx="425">
                  <c:v>36.944253508705998</c:v>
                </c:pt>
                <c:pt idx="426">
                  <c:v>37.074253508706001</c:v>
                </c:pt>
                <c:pt idx="427">
                  <c:v>37.464253508706001</c:v>
                </c:pt>
                <c:pt idx="428">
                  <c:v>37.914253508705997</c:v>
                </c:pt>
                <c:pt idx="429">
                  <c:v>38.944253508705998</c:v>
                </c:pt>
                <c:pt idx="430">
                  <c:v>39.584253508705999</c:v>
                </c:pt>
                <c:pt idx="431">
                  <c:v>41.104253508706002</c:v>
                </c:pt>
                <c:pt idx="432">
                  <c:v>25.527031359093801</c:v>
                </c:pt>
                <c:pt idx="433">
                  <c:v>25.807031359093799</c:v>
                </c:pt>
                <c:pt idx="434">
                  <c:v>26.777031359093801</c:v>
                </c:pt>
                <c:pt idx="435">
                  <c:v>26.9770313590938</c:v>
                </c:pt>
                <c:pt idx="436">
                  <c:v>29.467031359093799</c:v>
                </c:pt>
                <c:pt idx="437">
                  <c:v>29.867031359093801</c:v>
                </c:pt>
                <c:pt idx="438">
                  <c:v>31.1570313590938</c:v>
                </c:pt>
                <c:pt idx="439">
                  <c:v>31.217031359093799</c:v>
                </c:pt>
                <c:pt idx="440">
                  <c:v>31.297031359093801</c:v>
                </c:pt>
                <c:pt idx="441">
                  <c:v>33.9070313590938</c:v>
                </c:pt>
                <c:pt idx="442">
                  <c:v>37.167031359093798</c:v>
                </c:pt>
                <c:pt idx="443">
                  <c:v>39.777031359093797</c:v>
                </c:pt>
                <c:pt idx="444">
                  <c:v>27.582685507191901</c:v>
                </c:pt>
                <c:pt idx="445">
                  <c:v>32.222685507191898</c:v>
                </c:pt>
                <c:pt idx="446">
                  <c:v>33.882685507191901</c:v>
                </c:pt>
                <c:pt idx="447">
                  <c:v>34.152685507191897</c:v>
                </c:pt>
                <c:pt idx="448">
                  <c:v>34.942685507191896</c:v>
                </c:pt>
                <c:pt idx="449">
                  <c:v>34.972685507191898</c:v>
                </c:pt>
                <c:pt idx="450">
                  <c:v>35.662685507191902</c:v>
                </c:pt>
                <c:pt idx="451">
                  <c:v>36.132685507191901</c:v>
                </c:pt>
                <c:pt idx="452">
                  <c:v>37.552685507191903</c:v>
                </c:pt>
                <c:pt idx="453">
                  <c:v>38.642685507191899</c:v>
                </c:pt>
                <c:pt idx="454">
                  <c:v>39.272685507191902</c:v>
                </c:pt>
                <c:pt idx="455">
                  <c:v>39.292685507191898</c:v>
                </c:pt>
                <c:pt idx="456">
                  <c:v>27.943754497791002</c:v>
                </c:pt>
                <c:pt idx="457">
                  <c:v>28.173754497790998</c:v>
                </c:pt>
                <c:pt idx="458">
                  <c:v>29.473754497790999</c:v>
                </c:pt>
                <c:pt idx="459">
                  <c:v>29.853754497791002</c:v>
                </c:pt>
                <c:pt idx="460">
                  <c:v>30.743754497790999</c:v>
                </c:pt>
                <c:pt idx="461">
                  <c:v>30.783754497791001</c:v>
                </c:pt>
                <c:pt idx="462">
                  <c:v>33.663754497790997</c:v>
                </c:pt>
                <c:pt idx="463">
                  <c:v>35.153754497790999</c:v>
                </c:pt>
                <c:pt idx="464">
                  <c:v>37.373754497790998</c:v>
                </c:pt>
                <c:pt idx="465">
                  <c:v>37.873754497790998</c:v>
                </c:pt>
                <c:pt idx="466">
                  <c:v>38.733754497790997</c:v>
                </c:pt>
                <c:pt idx="467">
                  <c:v>38.973754497790999</c:v>
                </c:pt>
                <c:pt idx="468">
                  <c:v>27.289709302208198</c:v>
                </c:pt>
                <c:pt idx="469">
                  <c:v>30.539709302208198</c:v>
                </c:pt>
                <c:pt idx="470">
                  <c:v>30.759709302208201</c:v>
                </c:pt>
                <c:pt idx="471">
                  <c:v>34.649709302208201</c:v>
                </c:pt>
                <c:pt idx="472">
                  <c:v>35.289709302208202</c:v>
                </c:pt>
                <c:pt idx="473">
                  <c:v>35.699709302208198</c:v>
                </c:pt>
                <c:pt idx="474">
                  <c:v>36.129709302208198</c:v>
                </c:pt>
                <c:pt idx="475">
                  <c:v>36.659709302208199</c:v>
                </c:pt>
                <c:pt idx="476">
                  <c:v>37.3697093022082</c:v>
                </c:pt>
                <c:pt idx="477">
                  <c:v>38.759709302208201</c:v>
                </c:pt>
                <c:pt idx="478">
                  <c:v>39.249709302208203</c:v>
                </c:pt>
                <c:pt idx="479">
                  <c:v>40.099709302208197</c:v>
                </c:pt>
                <c:pt idx="480">
                  <c:v>24.183502059639</c:v>
                </c:pt>
                <c:pt idx="481">
                  <c:v>24.573502059639001</c:v>
                </c:pt>
                <c:pt idx="482">
                  <c:v>25.133502059639</c:v>
                </c:pt>
                <c:pt idx="483">
                  <c:v>25.773502059639</c:v>
                </c:pt>
                <c:pt idx="484">
                  <c:v>28.193502059638998</c:v>
                </c:pt>
                <c:pt idx="485">
                  <c:v>29.473502059638999</c:v>
                </c:pt>
                <c:pt idx="486">
                  <c:v>30.313502059638999</c:v>
                </c:pt>
                <c:pt idx="487">
                  <c:v>30.383502059639</c:v>
                </c:pt>
                <c:pt idx="488">
                  <c:v>30.603502059638998</c:v>
                </c:pt>
                <c:pt idx="489">
                  <c:v>34.083502059639002</c:v>
                </c:pt>
                <c:pt idx="490">
                  <c:v>37.103502059638998</c:v>
                </c:pt>
                <c:pt idx="491">
                  <c:v>38.333502059639002</c:v>
                </c:pt>
                <c:pt idx="492">
                  <c:v>24.370992758584599</c:v>
                </c:pt>
                <c:pt idx="493">
                  <c:v>24.7409927585846</c:v>
                </c:pt>
                <c:pt idx="494">
                  <c:v>28.860992758584601</c:v>
                </c:pt>
                <c:pt idx="495">
                  <c:v>30.510992758584599</c:v>
                </c:pt>
                <c:pt idx="496">
                  <c:v>30.840992758584601</c:v>
                </c:pt>
                <c:pt idx="497">
                  <c:v>31.180992758584601</c:v>
                </c:pt>
                <c:pt idx="498">
                  <c:v>32.610992758584601</c:v>
                </c:pt>
                <c:pt idx="499">
                  <c:v>32.630992758584597</c:v>
                </c:pt>
                <c:pt idx="500">
                  <c:v>32.910992758584598</c:v>
                </c:pt>
                <c:pt idx="501">
                  <c:v>36.020992758584597</c:v>
                </c:pt>
                <c:pt idx="502">
                  <c:v>36.9709927585846</c:v>
                </c:pt>
                <c:pt idx="503">
                  <c:v>38.490992758584603</c:v>
                </c:pt>
                <c:pt idx="504">
                  <c:v>25.804251230680901</c:v>
                </c:pt>
                <c:pt idx="505">
                  <c:v>27.0942512306809</c:v>
                </c:pt>
                <c:pt idx="506">
                  <c:v>29.6842512306809</c:v>
                </c:pt>
                <c:pt idx="507">
                  <c:v>31.884251230680899</c:v>
                </c:pt>
                <c:pt idx="508">
                  <c:v>33.704251230680903</c:v>
                </c:pt>
                <c:pt idx="509">
                  <c:v>34.314251230680902</c:v>
                </c:pt>
                <c:pt idx="510">
                  <c:v>34.6142512306809</c:v>
                </c:pt>
                <c:pt idx="511">
                  <c:v>35.544251230680899</c:v>
                </c:pt>
                <c:pt idx="512">
                  <c:v>37.654251230680899</c:v>
                </c:pt>
                <c:pt idx="513">
                  <c:v>39.014251230680898</c:v>
                </c:pt>
                <c:pt idx="514">
                  <c:v>39.1842512306809</c:v>
                </c:pt>
                <c:pt idx="515">
                  <c:v>39.294251230680899</c:v>
                </c:pt>
                <c:pt idx="516">
                  <c:v>26.0834315620416</c:v>
                </c:pt>
                <c:pt idx="517">
                  <c:v>26.753431562041602</c:v>
                </c:pt>
                <c:pt idx="518">
                  <c:v>27.0634315620416</c:v>
                </c:pt>
                <c:pt idx="519">
                  <c:v>30.093431562041602</c:v>
                </c:pt>
                <c:pt idx="520">
                  <c:v>30.293431562041601</c:v>
                </c:pt>
                <c:pt idx="521">
                  <c:v>30.9034315620416</c:v>
                </c:pt>
                <c:pt idx="522">
                  <c:v>32.673431562041699</c:v>
                </c:pt>
                <c:pt idx="523">
                  <c:v>33.873431562041702</c:v>
                </c:pt>
                <c:pt idx="524">
                  <c:v>34.623431562041702</c:v>
                </c:pt>
                <c:pt idx="525">
                  <c:v>34.693431562041702</c:v>
                </c:pt>
                <c:pt idx="526">
                  <c:v>37.793431562041697</c:v>
                </c:pt>
                <c:pt idx="527">
                  <c:v>37.913431562041701</c:v>
                </c:pt>
                <c:pt idx="528">
                  <c:v>27.253157260232701</c:v>
                </c:pt>
                <c:pt idx="529">
                  <c:v>27.913157260232701</c:v>
                </c:pt>
                <c:pt idx="530">
                  <c:v>27.993157260232699</c:v>
                </c:pt>
                <c:pt idx="531">
                  <c:v>30.623157260232698</c:v>
                </c:pt>
                <c:pt idx="532">
                  <c:v>31.533157260232699</c:v>
                </c:pt>
                <c:pt idx="533">
                  <c:v>31.923157260232699</c:v>
                </c:pt>
                <c:pt idx="534">
                  <c:v>33.043157260232697</c:v>
                </c:pt>
                <c:pt idx="535">
                  <c:v>33.7031572602327</c:v>
                </c:pt>
                <c:pt idx="536">
                  <c:v>34.293157260232697</c:v>
                </c:pt>
                <c:pt idx="537">
                  <c:v>35.193157260232702</c:v>
                </c:pt>
                <c:pt idx="538">
                  <c:v>35.803157260232702</c:v>
                </c:pt>
                <c:pt idx="539">
                  <c:v>39.263157260232703</c:v>
                </c:pt>
                <c:pt idx="540">
                  <c:v>27.165983353970699</c:v>
                </c:pt>
                <c:pt idx="541">
                  <c:v>27.545983353970701</c:v>
                </c:pt>
                <c:pt idx="542">
                  <c:v>34.865983353970698</c:v>
                </c:pt>
                <c:pt idx="543">
                  <c:v>35.085983353970697</c:v>
                </c:pt>
                <c:pt idx="544">
                  <c:v>35.655983353970697</c:v>
                </c:pt>
                <c:pt idx="545">
                  <c:v>37.075983353970699</c:v>
                </c:pt>
                <c:pt idx="546">
                  <c:v>37.745983353970701</c:v>
                </c:pt>
                <c:pt idx="547">
                  <c:v>37.875983353970703</c:v>
                </c:pt>
                <c:pt idx="548">
                  <c:v>38.645983353970699</c:v>
                </c:pt>
                <c:pt idx="549">
                  <c:v>39.585983353970697</c:v>
                </c:pt>
                <c:pt idx="550">
                  <c:v>39.805983353970703</c:v>
                </c:pt>
                <c:pt idx="551">
                  <c:v>41.415983353970702</c:v>
                </c:pt>
                <c:pt idx="552">
                  <c:v>25.0180467536163</c:v>
                </c:pt>
                <c:pt idx="553">
                  <c:v>26.188046753616302</c:v>
                </c:pt>
                <c:pt idx="554">
                  <c:v>26.278046753616302</c:v>
                </c:pt>
                <c:pt idx="555">
                  <c:v>30.6080467536163</c:v>
                </c:pt>
                <c:pt idx="556">
                  <c:v>32.488046753616302</c:v>
                </c:pt>
                <c:pt idx="557">
                  <c:v>33.558046753616303</c:v>
                </c:pt>
                <c:pt idx="558">
                  <c:v>34.048046753616298</c:v>
                </c:pt>
                <c:pt idx="559">
                  <c:v>34.828046753616299</c:v>
                </c:pt>
                <c:pt idx="560">
                  <c:v>35.4280467536163</c:v>
                </c:pt>
                <c:pt idx="561">
                  <c:v>36.158046753616297</c:v>
                </c:pt>
                <c:pt idx="562">
                  <c:v>37.398046753616299</c:v>
                </c:pt>
                <c:pt idx="563">
                  <c:v>38.208046753616301</c:v>
                </c:pt>
                <c:pt idx="564">
                  <c:v>26.481999238191701</c:v>
                </c:pt>
                <c:pt idx="565">
                  <c:v>26.5419992381917</c:v>
                </c:pt>
                <c:pt idx="566">
                  <c:v>28.911999238191701</c:v>
                </c:pt>
                <c:pt idx="567">
                  <c:v>29.911999238191701</c:v>
                </c:pt>
                <c:pt idx="568">
                  <c:v>30.691999238191698</c:v>
                </c:pt>
                <c:pt idx="569">
                  <c:v>32.051999238191698</c:v>
                </c:pt>
                <c:pt idx="570">
                  <c:v>32.591999238191697</c:v>
                </c:pt>
                <c:pt idx="571">
                  <c:v>32.811999238191703</c:v>
                </c:pt>
                <c:pt idx="572">
                  <c:v>35.071999238191701</c:v>
                </c:pt>
                <c:pt idx="573">
                  <c:v>35.811999238191703</c:v>
                </c:pt>
                <c:pt idx="574">
                  <c:v>39.141999238191701</c:v>
                </c:pt>
                <c:pt idx="575">
                  <c:v>41.171999238191702</c:v>
                </c:pt>
                <c:pt idx="576">
                  <c:v>26.92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D7-418A-B892-9816789E51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5172671"/>
        <c:axId val="1855173631"/>
      </c:scatterChart>
      <c:valAx>
        <c:axId val="18551726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</a:t>
                </a:r>
                <a:r>
                  <a:rPr lang="en-US" baseline="0"/>
                  <a:t> Date Points over a Period of 48 days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one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5173631"/>
        <c:crosses val="autoZero"/>
        <c:crossBetween val="midCat"/>
      </c:valAx>
      <c:valAx>
        <c:axId val="1855173631"/>
        <c:scaling>
          <c:orientation val="minMax"/>
          <c:min val="15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51726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257175</xdr:colOff>
      <xdr:row>1</xdr:row>
      <xdr:rowOff>104775</xdr:rowOff>
    </xdr:from>
    <xdr:to>
      <xdr:col>12</xdr:col>
      <xdr:colOff>419100</xdr:colOff>
      <xdr:row>15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DDAEB9-F6D5-997D-26AE-DFA2527685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190500</xdr:colOff>
      <xdr:row>12</xdr:row>
      <xdr:rowOff>95250</xdr:rowOff>
    </xdr:from>
    <xdr:to>
      <xdr:col>12</xdr:col>
      <xdr:colOff>495300</xdr:colOff>
      <xdr:row>26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4055021-3219-4163-9471-3A9999500E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578" totalsRowShown="0">
  <autoFilter ref="A1:C578" xr:uid="{00000000-0009-0000-0100-000001000000}"/>
  <sortState xmlns:xlrd2="http://schemas.microsoft.com/office/spreadsheetml/2017/richdata2" ref="A2:C578">
    <sortCondition ref="A2:A578"/>
    <sortCondition ref="B2:B578"/>
  </sortState>
  <tableColumns count="3">
    <tableColumn id="1" xr3:uid="{00000000-0010-0000-0000-000001000000}" name="Timestamp" dataDxfId="5"/>
    <tableColumn id="2" xr3:uid="{00000000-0010-0000-0000-000002000000}" name="Temperature (C)"/>
    <tableColumn id="4" xr3:uid="{00000000-0010-0000-0000-000004000000}" name="Temperature(After Algorithm)" dataDxfId="4">
      <calculatedColumnFormula array="1">IFERROR(IF(ABS(LOOKUP(2,1/(C$1:$C1&lt;&gt;""),C$1:$C1)-Table1[[#This Row],[Temperature (C)]]) &gt; $F$2, Table1[[#This Row],[Temperature (C)]],""), Table1[[#This Row],[Temperature (C)]])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E50008-C800-4C24-93E4-634B64CF5754}" name="Table2" displayName="Table2" ref="C1:D578" totalsRowShown="0">
  <autoFilter ref="C1:D578" xr:uid="{89E50008-C800-4C24-93E4-634B64CF5754}"/>
  <sortState xmlns:xlrd2="http://schemas.microsoft.com/office/spreadsheetml/2017/richdata2" ref="C2:D578">
    <sortCondition ref="C2:C578"/>
    <sortCondition ref="D2:D578"/>
  </sortState>
  <tableColumns count="2">
    <tableColumn id="1" xr3:uid="{7CADC06A-575C-4370-B11D-602DFEF42626}" name="Date"/>
    <tableColumn id="2" xr3:uid="{686F4A88-14FC-48E1-92BB-9B3F5169B9FE}" name="Temp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61A1100-DB98-4CB2-B779-370AF6EA8A2A}" name="Table4" displayName="Table4" ref="J1:L578" totalsRowShown="0" tableBorderDxfId="3">
  <autoFilter ref="J1:L578" xr:uid="{561A1100-DB98-4CB2-B779-370AF6EA8A2A}"/>
  <tableColumns count="3">
    <tableColumn id="1" xr3:uid="{55B13D04-DC58-4214-A0D1-EE658CA28F7B}" name="Timestamp" dataDxfId="2"/>
    <tableColumn id="2" xr3:uid="{F8FCF0BC-9EB5-4060-82C4-4B3CAAD78866}" name="Temperature (C)" dataDxfId="1"/>
    <tableColumn id="3" xr3:uid="{B1B4A2A0-24A7-43BA-B0B2-B27976DE0B69}" name="Humid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78"/>
  <sheetViews>
    <sheetView tabSelected="1" workbookViewId="0">
      <selection activeCell="E11" sqref="E11"/>
    </sheetView>
  </sheetViews>
  <sheetFormatPr defaultRowHeight="15" x14ac:dyDescent="0.25"/>
  <cols>
    <col min="1" max="1" width="28.85546875" bestFit="1" customWidth="1"/>
    <col min="2" max="2" width="17.7109375" customWidth="1"/>
    <col min="3" max="3" width="30.7109375" bestFit="1" customWidth="1"/>
    <col min="4" max="4" width="10.42578125" bestFit="1" customWidth="1"/>
    <col min="6" max="6" width="12.5703125" bestFit="1" customWidth="1"/>
  </cols>
  <sheetData>
    <row r="1" spans="1:14" x14ac:dyDescent="0.25">
      <c r="A1" t="s">
        <v>0</v>
      </c>
      <c r="B1" t="s">
        <v>1</v>
      </c>
      <c r="C1" t="s">
        <v>7</v>
      </c>
      <c r="E1" t="s">
        <v>2</v>
      </c>
    </row>
    <row r="2" spans="1:14" x14ac:dyDescent="0.25">
      <c r="A2" s="3">
        <v>45059</v>
      </c>
      <c r="B2">
        <v>23.9374800779851</v>
      </c>
      <c r="C2" cm="1">
        <f t="array" ref="C2">IFERROR(IF(ABS(LOOKUP(2,1/(C$1:$C1&lt;&gt;""),C$1:$C1)-Table1[[#This Row],[Temperature (C)]]) &gt; $F$2, Table1[[#This Row],[Temperature (C)]],""), Table1[[#This Row],[Temperature (C)]])</f>
        <v>23.9374800779851</v>
      </c>
      <c r="D2">
        <f>COUNT(Table1[Temperature(After Algorithm)])</f>
        <v>187</v>
      </c>
      <c r="E2" t="s">
        <v>3</v>
      </c>
      <c r="F2">
        <v>3</v>
      </c>
      <c r="H2" t="s">
        <v>5</v>
      </c>
      <c r="N2" s="1" t="s">
        <v>11</v>
      </c>
    </row>
    <row r="3" spans="1:14" x14ac:dyDescent="0.25">
      <c r="A3" s="3">
        <v>45059</v>
      </c>
      <c r="B3">
        <v>24.737480077985101</v>
      </c>
      <c r="C3" t="str" cm="1">
        <f t="array" ref="C3">IFERROR(IF(ABS(LOOKUP(2,1/(C$1:$C2&lt;&gt;""),C$1:$C2)-Table1[[#This Row],[Temperature (C)]]) &gt; $F$2, Table1[[#This Row],[Temperature (C)]],""), Table1[[#This Row],[Temperature (C)]])</f>
        <v/>
      </c>
      <c r="D3" s="2">
        <f>D2/COUNT(Table1[Temperature (C)])</f>
        <v>0.3240901213171577</v>
      </c>
      <c r="E3" t="s">
        <v>4</v>
      </c>
      <c r="H3" t="s">
        <v>6</v>
      </c>
    </row>
    <row r="4" spans="1:14" x14ac:dyDescent="0.25">
      <c r="A4" s="3">
        <v>45059</v>
      </c>
      <c r="B4">
        <v>24.787480077985101</v>
      </c>
      <c r="C4" t="str" cm="1">
        <f t="array" ref="C4">IFERROR(IF(ABS(LOOKUP(2,1/(C$1:$C3&lt;&gt;""),C$1:$C3)-Table1[[#This Row],[Temperature (C)]]) &gt; $F$2, Table1[[#This Row],[Temperature (C)]],""), Table1[[#This Row],[Temperature (C)]])</f>
        <v/>
      </c>
    </row>
    <row r="5" spans="1:14" x14ac:dyDescent="0.25">
      <c r="A5" s="3">
        <v>45059</v>
      </c>
      <c r="B5">
        <v>26.147480077985101</v>
      </c>
      <c r="C5" t="str" cm="1">
        <f t="array" ref="C5">IFERROR(IF(ABS(LOOKUP(2,1/(C$1:$C4&lt;&gt;""),C$1:$C4)-Table1[[#This Row],[Temperature (C)]]) &gt; $F$2, Table1[[#This Row],[Temperature (C)]],""), Table1[[#This Row],[Temperature (C)]])</f>
        <v/>
      </c>
      <c r="E5" s="1" t="s">
        <v>8</v>
      </c>
    </row>
    <row r="6" spans="1:14" x14ac:dyDescent="0.25">
      <c r="A6" s="3">
        <v>45059</v>
      </c>
      <c r="B6">
        <v>26.1674800779851</v>
      </c>
      <c r="C6" t="str" cm="1">
        <f t="array" ref="C6">IFERROR(IF(ABS(LOOKUP(2,1/(C$1:$C5&lt;&gt;""),C$1:$C5)-Table1[[#This Row],[Temperature (C)]]) &gt; $F$2, Table1[[#This Row],[Temperature (C)]],""), Table1[[#This Row],[Temperature (C)]])</f>
        <v/>
      </c>
    </row>
    <row r="7" spans="1:14" x14ac:dyDescent="0.25">
      <c r="A7" s="3">
        <v>45059</v>
      </c>
      <c r="B7">
        <v>28.0274800779851</v>
      </c>
      <c r="C7" cm="1">
        <f t="array" ref="C7">IFERROR(IF(ABS(LOOKUP(2,1/(C$1:$C6&lt;&gt;""),C$1:$C6)-Table1[[#This Row],[Temperature (C)]]) &gt; $F$2, Table1[[#This Row],[Temperature (C)]],""), Table1[[#This Row],[Temperature (C)]])</f>
        <v>28.0274800779851</v>
      </c>
    </row>
    <row r="8" spans="1:14" x14ac:dyDescent="0.25">
      <c r="A8" s="3">
        <v>45059</v>
      </c>
      <c r="B8">
        <v>28.287480077985101</v>
      </c>
      <c r="C8" t="str" cm="1">
        <f t="array" ref="C8">IFERROR(IF(ABS(LOOKUP(2,1/(C$1:$C7&lt;&gt;""),C$1:$C7)-Table1[[#This Row],[Temperature (C)]]) &gt; $F$2, Table1[[#This Row],[Temperature (C)]],""), Table1[[#This Row],[Temperature (C)]])</f>
        <v/>
      </c>
      <c r="E8" t="s">
        <v>12</v>
      </c>
    </row>
    <row r="9" spans="1:14" x14ac:dyDescent="0.25">
      <c r="A9" s="3">
        <v>45059</v>
      </c>
      <c r="B9">
        <v>30.427480077985098</v>
      </c>
      <c r="C9" t="str" cm="1">
        <f t="array" ref="C9">IFERROR(IF(ABS(LOOKUP(2,1/(C$1:$C8&lt;&gt;""),C$1:$C8)-Table1[[#This Row],[Temperature (C)]]) &gt; $F$2, Table1[[#This Row],[Temperature (C)]],""), Table1[[#This Row],[Temperature (C)]])</f>
        <v/>
      </c>
      <c r="E9" t="s">
        <v>13</v>
      </c>
    </row>
    <row r="10" spans="1:14" x14ac:dyDescent="0.25">
      <c r="A10" s="3">
        <v>45059</v>
      </c>
      <c r="B10">
        <v>31.247480077985099</v>
      </c>
      <c r="C10" cm="1">
        <f t="array" ref="C10">IFERROR(IF(ABS(LOOKUP(2,1/(C$1:$C9&lt;&gt;""),C$1:$C9)-Table1[[#This Row],[Temperature (C)]]) &gt; $F$2, Table1[[#This Row],[Temperature (C)]],""), Table1[[#This Row],[Temperature (C)]])</f>
        <v>31.247480077985099</v>
      </c>
      <c r="E10" t="s">
        <v>14</v>
      </c>
    </row>
    <row r="11" spans="1:14" x14ac:dyDescent="0.25">
      <c r="A11" s="3">
        <v>45059</v>
      </c>
      <c r="B11">
        <v>33.967480077985101</v>
      </c>
      <c r="C11" t="str" cm="1">
        <f t="array" ref="C11">IFERROR(IF(ABS(LOOKUP(2,1/(C$1:$C10&lt;&gt;""),C$1:$C10)-Table1[[#This Row],[Temperature (C)]]) &gt; $F$2, Table1[[#This Row],[Temperature (C)]],""), Table1[[#This Row],[Temperature (C)]])</f>
        <v/>
      </c>
      <c r="E11" t="s">
        <v>16</v>
      </c>
    </row>
    <row r="12" spans="1:14" x14ac:dyDescent="0.25">
      <c r="A12" s="3">
        <v>45059</v>
      </c>
      <c r="B12">
        <v>34.727480077985099</v>
      </c>
      <c r="C12" cm="1">
        <f t="array" ref="C12">IFERROR(IF(ABS(LOOKUP(2,1/(C$1:$C11&lt;&gt;""),C$1:$C11)-Table1[[#This Row],[Temperature (C)]]) &gt; $F$2, Table1[[#This Row],[Temperature (C)]],""), Table1[[#This Row],[Temperature (C)]])</f>
        <v>34.727480077985099</v>
      </c>
    </row>
    <row r="13" spans="1:14" x14ac:dyDescent="0.25">
      <c r="A13" s="3">
        <v>45059</v>
      </c>
      <c r="B13">
        <v>38.357480077985102</v>
      </c>
      <c r="C13" cm="1">
        <f t="array" ref="C13">IFERROR(IF(ABS(LOOKUP(2,1/(C$1:$C12&lt;&gt;""),C$1:$C12)-Table1[[#This Row],[Temperature (C)]]) &gt; $F$2, Table1[[#This Row],[Temperature (C)]],""), Table1[[#This Row],[Temperature (C)]])</f>
        <v>38.357480077985102</v>
      </c>
    </row>
    <row r="14" spans="1:14" x14ac:dyDescent="0.25">
      <c r="A14" s="3">
        <v>45060</v>
      </c>
      <c r="B14">
        <v>25.244132251715499</v>
      </c>
      <c r="C14" cm="1">
        <f t="array" ref="C14">IFERROR(IF(ABS(LOOKUP(2,1/(C$1:$C13&lt;&gt;""),C$1:$C13)-Table1[[#This Row],[Temperature (C)]]) &gt; $F$2, Table1[[#This Row],[Temperature (C)]],""), Table1[[#This Row],[Temperature (C)]])</f>
        <v>25.244132251715499</v>
      </c>
    </row>
    <row r="15" spans="1:14" x14ac:dyDescent="0.25">
      <c r="A15" s="3">
        <v>45060</v>
      </c>
      <c r="B15">
        <v>27.134132251715499</v>
      </c>
      <c r="C15" t="str" cm="1">
        <f t="array" ref="C15">IFERROR(IF(ABS(LOOKUP(2,1/(C$1:$C14&lt;&gt;""),C$1:$C14)-Table1[[#This Row],[Temperature (C)]]) &gt; $F$2, Table1[[#This Row],[Temperature (C)]],""), Table1[[#This Row],[Temperature (C)]])</f>
        <v/>
      </c>
    </row>
    <row r="16" spans="1:14" x14ac:dyDescent="0.25">
      <c r="A16" s="3">
        <v>45060</v>
      </c>
      <c r="B16">
        <v>28.384132251715499</v>
      </c>
      <c r="C16" cm="1">
        <f t="array" ref="C16">IFERROR(IF(ABS(LOOKUP(2,1/(C$1:$C15&lt;&gt;""),C$1:$C15)-Table1[[#This Row],[Temperature (C)]]) &gt; $F$2, Table1[[#This Row],[Temperature (C)]],""), Table1[[#This Row],[Temperature (C)]])</f>
        <v>28.384132251715499</v>
      </c>
    </row>
    <row r="17" spans="1:3" x14ac:dyDescent="0.25">
      <c r="A17" s="3">
        <v>45060</v>
      </c>
      <c r="B17">
        <v>29.2041322517155</v>
      </c>
      <c r="C17" t="str" cm="1">
        <f t="array" ref="C17">IFERROR(IF(ABS(LOOKUP(2,1/(C$1:$C16&lt;&gt;""),C$1:$C16)-Table1[[#This Row],[Temperature (C)]]) &gt; $F$2, Table1[[#This Row],[Temperature (C)]],""), Table1[[#This Row],[Temperature (C)]])</f>
        <v/>
      </c>
    </row>
    <row r="18" spans="1:3" x14ac:dyDescent="0.25">
      <c r="A18" s="3">
        <v>45060</v>
      </c>
      <c r="B18">
        <v>31.1141322517155</v>
      </c>
      <c r="C18" t="str" cm="1">
        <f t="array" ref="C18">IFERROR(IF(ABS(LOOKUP(2,1/(C$1:$C17&lt;&gt;""),C$1:$C17)-Table1[[#This Row],[Temperature (C)]]) &gt; $F$2, Table1[[#This Row],[Temperature (C)]],""), Table1[[#This Row],[Temperature (C)]])</f>
        <v/>
      </c>
    </row>
    <row r="19" spans="1:3" x14ac:dyDescent="0.25">
      <c r="A19" s="3">
        <v>45060</v>
      </c>
      <c r="B19">
        <v>31.6141322517155</v>
      </c>
      <c r="C19" cm="1">
        <f t="array" ref="C19">IFERROR(IF(ABS(LOOKUP(2,1/(C$1:$C18&lt;&gt;""),C$1:$C18)-Table1[[#This Row],[Temperature (C)]]) &gt; $F$2, Table1[[#This Row],[Temperature (C)]],""), Table1[[#This Row],[Temperature (C)]])</f>
        <v>31.6141322517155</v>
      </c>
    </row>
    <row r="20" spans="1:3" x14ac:dyDescent="0.25">
      <c r="A20" s="3">
        <v>45060</v>
      </c>
      <c r="B20">
        <v>32.674132251715498</v>
      </c>
      <c r="C20" t="str" cm="1">
        <f t="array" ref="C20">IFERROR(IF(ABS(LOOKUP(2,1/(C$1:$C19&lt;&gt;""),C$1:$C19)-Table1[[#This Row],[Temperature (C)]]) &gt; $F$2, Table1[[#This Row],[Temperature (C)]],""), Table1[[#This Row],[Temperature (C)]])</f>
        <v/>
      </c>
    </row>
    <row r="21" spans="1:3" x14ac:dyDescent="0.25">
      <c r="A21" s="3">
        <v>45060</v>
      </c>
      <c r="B21">
        <v>33.354132251715498</v>
      </c>
      <c r="C21" t="str" cm="1">
        <f t="array" ref="C21">IFERROR(IF(ABS(LOOKUP(2,1/(C$1:$C20&lt;&gt;""),C$1:$C20)-Table1[[#This Row],[Temperature (C)]]) &gt; $F$2, Table1[[#This Row],[Temperature (C)]],""), Table1[[#This Row],[Temperature (C)]])</f>
        <v/>
      </c>
    </row>
    <row r="22" spans="1:3" x14ac:dyDescent="0.25">
      <c r="A22" s="3">
        <v>45060</v>
      </c>
      <c r="B22">
        <v>33.474132251715503</v>
      </c>
      <c r="C22" t="str" cm="1">
        <f t="array" ref="C22">IFERROR(IF(ABS(LOOKUP(2,1/(C$1:$C21&lt;&gt;""),C$1:$C21)-Table1[[#This Row],[Temperature (C)]]) &gt; $F$2, Table1[[#This Row],[Temperature (C)]],""), Table1[[#This Row],[Temperature (C)]])</f>
        <v/>
      </c>
    </row>
    <row r="23" spans="1:3" x14ac:dyDescent="0.25">
      <c r="A23" s="3">
        <v>45060</v>
      </c>
      <c r="B23">
        <v>33.674132251715498</v>
      </c>
      <c r="C23" t="str" cm="1">
        <f t="array" ref="C23">IFERROR(IF(ABS(LOOKUP(2,1/(C$1:$C22&lt;&gt;""),C$1:$C22)-Table1[[#This Row],[Temperature (C)]]) &gt; $F$2, Table1[[#This Row],[Temperature (C)]],""), Table1[[#This Row],[Temperature (C)]])</f>
        <v/>
      </c>
    </row>
    <row r="24" spans="1:3" x14ac:dyDescent="0.25">
      <c r="A24" s="3">
        <v>45060</v>
      </c>
      <c r="B24">
        <v>35.884132251715499</v>
      </c>
      <c r="C24" cm="1">
        <f t="array" ref="C24">IFERROR(IF(ABS(LOOKUP(2,1/(C$1:$C23&lt;&gt;""),C$1:$C23)-Table1[[#This Row],[Temperature (C)]]) &gt; $F$2, Table1[[#This Row],[Temperature (C)]],""), Table1[[#This Row],[Temperature (C)]])</f>
        <v>35.884132251715499</v>
      </c>
    </row>
    <row r="25" spans="1:3" x14ac:dyDescent="0.25">
      <c r="A25" s="3">
        <v>45060</v>
      </c>
      <c r="B25">
        <v>37.154132251715502</v>
      </c>
      <c r="C25" t="str" cm="1">
        <f t="array" ref="C25">IFERROR(IF(ABS(LOOKUP(2,1/(C$1:$C24&lt;&gt;""),C$1:$C24)-Table1[[#This Row],[Temperature (C)]]) &gt; $F$2, Table1[[#This Row],[Temperature (C)]],""), Table1[[#This Row],[Temperature (C)]])</f>
        <v/>
      </c>
    </row>
    <row r="26" spans="1:3" x14ac:dyDescent="0.25">
      <c r="A26" s="3">
        <v>45061</v>
      </c>
      <c r="B26">
        <v>24.541761674038298</v>
      </c>
      <c r="C26" cm="1">
        <f t="array" ref="C26">IFERROR(IF(ABS(LOOKUP(2,1/(C$1:$C25&lt;&gt;""),C$1:$C25)-Table1[[#This Row],[Temperature (C)]]) &gt; $F$2, Table1[[#This Row],[Temperature (C)]],""), Table1[[#This Row],[Temperature (C)]])</f>
        <v>24.541761674038298</v>
      </c>
    </row>
    <row r="27" spans="1:3" x14ac:dyDescent="0.25">
      <c r="A27" s="3">
        <v>45061</v>
      </c>
      <c r="B27">
        <v>24.721761674038301</v>
      </c>
      <c r="C27" t="str" cm="1">
        <f t="array" ref="C27">IFERROR(IF(ABS(LOOKUP(2,1/(C$1:$C26&lt;&gt;""),C$1:$C26)-Table1[[#This Row],[Temperature (C)]]) &gt; $F$2, Table1[[#This Row],[Temperature (C)]],""), Table1[[#This Row],[Temperature (C)]])</f>
        <v/>
      </c>
    </row>
    <row r="28" spans="1:3" x14ac:dyDescent="0.25">
      <c r="A28" s="3">
        <v>45061</v>
      </c>
      <c r="B28">
        <v>26.4417616740383</v>
      </c>
      <c r="C28" t="str" cm="1">
        <f t="array" ref="C28">IFERROR(IF(ABS(LOOKUP(2,1/(C$1:$C27&lt;&gt;""),C$1:$C27)-Table1[[#This Row],[Temperature (C)]]) &gt; $F$2, Table1[[#This Row],[Temperature (C)]],""), Table1[[#This Row],[Temperature (C)]])</f>
        <v/>
      </c>
    </row>
    <row r="29" spans="1:3" x14ac:dyDescent="0.25">
      <c r="A29" s="3">
        <v>45061</v>
      </c>
      <c r="B29">
        <v>27.1017616740383</v>
      </c>
      <c r="C29" t="str" cm="1">
        <f t="array" ref="C29">IFERROR(IF(ABS(LOOKUP(2,1/(C$1:$C28&lt;&gt;""),C$1:$C28)-Table1[[#This Row],[Temperature (C)]]) &gt; $F$2, Table1[[#This Row],[Temperature (C)]],""), Table1[[#This Row],[Temperature (C)]])</f>
        <v/>
      </c>
    </row>
    <row r="30" spans="1:3" x14ac:dyDescent="0.25">
      <c r="A30" s="3">
        <v>45061</v>
      </c>
      <c r="B30">
        <v>27.221761674038301</v>
      </c>
      <c r="C30" t="str" cm="1">
        <f t="array" ref="C30">IFERROR(IF(ABS(LOOKUP(2,1/(C$1:$C29&lt;&gt;""),C$1:$C29)-Table1[[#This Row],[Temperature (C)]]) &gt; $F$2, Table1[[#This Row],[Temperature (C)]],""), Table1[[#This Row],[Temperature (C)]])</f>
        <v/>
      </c>
    </row>
    <row r="31" spans="1:3" x14ac:dyDescent="0.25">
      <c r="A31" s="3">
        <v>45061</v>
      </c>
      <c r="B31">
        <v>27.4617616740383</v>
      </c>
      <c r="C31" t="str" cm="1">
        <f t="array" ref="C31">IFERROR(IF(ABS(LOOKUP(2,1/(C$1:$C30&lt;&gt;""),C$1:$C30)-Table1[[#This Row],[Temperature (C)]]) &gt; $F$2, Table1[[#This Row],[Temperature (C)]],""), Table1[[#This Row],[Temperature (C)]])</f>
        <v/>
      </c>
    </row>
    <row r="32" spans="1:3" x14ac:dyDescent="0.25">
      <c r="A32" s="3">
        <v>45061</v>
      </c>
      <c r="B32">
        <v>28.041761674038298</v>
      </c>
      <c r="C32" cm="1">
        <f t="array" ref="C32">IFERROR(IF(ABS(LOOKUP(2,1/(C$1:$C31&lt;&gt;""),C$1:$C31)-Table1[[#This Row],[Temperature (C)]]) &gt; $F$2, Table1[[#This Row],[Temperature (C)]],""), Table1[[#This Row],[Temperature (C)]])</f>
        <v>28.041761674038298</v>
      </c>
    </row>
    <row r="33" spans="1:3" x14ac:dyDescent="0.25">
      <c r="A33" s="3">
        <v>45061</v>
      </c>
      <c r="B33">
        <v>28.4817616740383</v>
      </c>
      <c r="C33" t="str" cm="1">
        <f t="array" ref="C33">IFERROR(IF(ABS(LOOKUP(2,1/(C$1:$C32&lt;&gt;""),C$1:$C32)-Table1[[#This Row],[Temperature (C)]]) &gt; $F$2, Table1[[#This Row],[Temperature (C)]],""), Table1[[#This Row],[Temperature (C)]])</f>
        <v/>
      </c>
    </row>
    <row r="34" spans="1:3" x14ac:dyDescent="0.25">
      <c r="A34" s="3">
        <v>45061</v>
      </c>
      <c r="B34">
        <v>33.791761674038298</v>
      </c>
      <c r="C34" cm="1">
        <f t="array" ref="C34">IFERROR(IF(ABS(LOOKUP(2,1/(C$1:$C33&lt;&gt;""),C$1:$C33)-Table1[[#This Row],[Temperature (C)]]) &gt; $F$2, Table1[[#This Row],[Temperature (C)]],""), Table1[[#This Row],[Temperature (C)]])</f>
        <v>33.791761674038298</v>
      </c>
    </row>
    <row r="35" spans="1:3" x14ac:dyDescent="0.25">
      <c r="A35" s="3">
        <v>45061</v>
      </c>
      <c r="B35">
        <v>35.491761674038301</v>
      </c>
      <c r="C35" t="str" cm="1">
        <f t="array" ref="C35">IFERROR(IF(ABS(LOOKUP(2,1/(C$1:$C34&lt;&gt;""),C$1:$C34)-Table1[[#This Row],[Temperature (C)]]) &gt; $F$2, Table1[[#This Row],[Temperature (C)]],""), Table1[[#This Row],[Temperature (C)]])</f>
        <v/>
      </c>
    </row>
    <row r="36" spans="1:3" x14ac:dyDescent="0.25">
      <c r="A36" s="3">
        <v>45061</v>
      </c>
      <c r="B36">
        <v>36.021761674038302</v>
      </c>
      <c r="C36" t="str" cm="1">
        <f t="array" ref="C36">IFERROR(IF(ABS(LOOKUP(2,1/(C$1:$C35&lt;&gt;""),C$1:$C35)-Table1[[#This Row],[Temperature (C)]]) &gt; $F$2, Table1[[#This Row],[Temperature (C)]],""), Table1[[#This Row],[Temperature (C)]])</f>
        <v/>
      </c>
    </row>
    <row r="37" spans="1:3" x14ac:dyDescent="0.25">
      <c r="A37" s="3">
        <v>45061</v>
      </c>
      <c r="B37">
        <v>36.821761674038299</v>
      </c>
      <c r="C37" cm="1">
        <f t="array" ref="C37">IFERROR(IF(ABS(LOOKUP(2,1/(C$1:$C36&lt;&gt;""),C$1:$C36)-Table1[[#This Row],[Temperature (C)]]) &gt; $F$2, Table1[[#This Row],[Temperature (C)]],""), Table1[[#This Row],[Temperature (C)]])</f>
        <v>36.821761674038299</v>
      </c>
    </row>
    <row r="38" spans="1:3" x14ac:dyDescent="0.25">
      <c r="A38" s="3">
        <v>45062</v>
      </c>
      <c r="B38">
        <v>24.160545452047799</v>
      </c>
      <c r="C38" cm="1">
        <f t="array" ref="C38">IFERROR(IF(ABS(LOOKUP(2,1/(C$1:$C37&lt;&gt;""),C$1:$C37)-Table1[[#This Row],[Temperature (C)]]) &gt; $F$2, Table1[[#This Row],[Temperature (C)]],""), Table1[[#This Row],[Temperature (C)]])</f>
        <v>24.160545452047799</v>
      </c>
    </row>
    <row r="39" spans="1:3" x14ac:dyDescent="0.25">
      <c r="A39" s="3">
        <v>45062</v>
      </c>
      <c r="B39">
        <v>28.010545452047801</v>
      </c>
      <c r="C39" cm="1">
        <f t="array" ref="C39">IFERROR(IF(ABS(LOOKUP(2,1/(C$1:$C38&lt;&gt;""),C$1:$C38)-Table1[[#This Row],[Temperature (C)]]) &gt; $F$2, Table1[[#This Row],[Temperature (C)]],""), Table1[[#This Row],[Temperature (C)]])</f>
        <v>28.010545452047801</v>
      </c>
    </row>
    <row r="40" spans="1:3" x14ac:dyDescent="0.25">
      <c r="A40" s="3">
        <v>45062</v>
      </c>
      <c r="B40">
        <v>28.420545452047801</v>
      </c>
      <c r="C40" t="str" cm="1">
        <f t="array" ref="C40">IFERROR(IF(ABS(LOOKUP(2,1/(C$1:$C39&lt;&gt;""),C$1:$C39)-Table1[[#This Row],[Temperature (C)]]) &gt; $F$2, Table1[[#This Row],[Temperature (C)]],""), Table1[[#This Row],[Temperature (C)]])</f>
        <v/>
      </c>
    </row>
    <row r="41" spans="1:3" x14ac:dyDescent="0.25">
      <c r="A41" s="3">
        <v>45062</v>
      </c>
      <c r="B41">
        <v>28.630545452047802</v>
      </c>
      <c r="C41" t="str" cm="1">
        <f t="array" ref="C41">IFERROR(IF(ABS(LOOKUP(2,1/(C$1:$C40&lt;&gt;""),C$1:$C40)-Table1[[#This Row],[Temperature (C)]]) &gt; $F$2, Table1[[#This Row],[Temperature (C)]],""), Table1[[#This Row],[Temperature (C)]])</f>
        <v/>
      </c>
    </row>
    <row r="42" spans="1:3" x14ac:dyDescent="0.25">
      <c r="A42" s="3">
        <v>45062</v>
      </c>
      <c r="B42">
        <v>29.130545452047802</v>
      </c>
      <c r="C42" t="str" cm="1">
        <f t="array" ref="C42">IFERROR(IF(ABS(LOOKUP(2,1/(C$1:$C41&lt;&gt;""),C$1:$C41)-Table1[[#This Row],[Temperature (C)]]) &gt; $F$2, Table1[[#This Row],[Temperature (C)]],""), Table1[[#This Row],[Temperature (C)]])</f>
        <v/>
      </c>
    </row>
    <row r="43" spans="1:3" x14ac:dyDescent="0.25">
      <c r="A43" s="3">
        <v>45062</v>
      </c>
      <c r="B43">
        <v>32.490545452047797</v>
      </c>
      <c r="C43" cm="1">
        <f t="array" ref="C43">IFERROR(IF(ABS(LOOKUP(2,1/(C$1:$C42&lt;&gt;""),C$1:$C42)-Table1[[#This Row],[Temperature (C)]]) &gt; $F$2, Table1[[#This Row],[Temperature (C)]],""), Table1[[#This Row],[Temperature (C)]])</f>
        <v>32.490545452047797</v>
      </c>
    </row>
    <row r="44" spans="1:3" x14ac:dyDescent="0.25">
      <c r="A44" s="3">
        <v>45062</v>
      </c>
      <c r="B44">
        <v>32.830545452047801</v>
      </c>
      <c r="C44" t="str" cm="1">
        <f t="array" ref="C44">IFERROR(IF(ABS(LOOKUP(2,1/(C$1:$C43&lt;&gt;""),C$1:$C43)-Table1[[#This Row],[Temperature (C)]]) &gt; $F$2, Table1[[#This Row],[Temperature (C)]],""), Table1[[#This Row],[Temperature (C)]])</f>
        <v/>
      </c>
    </row>
    <row r="45" spans="1:3" x14ac:dyDescent="0.25">
      <c r="A45" s="3">
        <v>45062</v>
      </c>
      <c r="B45">
        <v>33.820545452047803</v>
      </c>
      <c r="C45" t="str" cm="1">
        <f t="array" ref="C45">IFERROR(IF(ABS(LOOKUP(2,1/(C$1:$C44&lt;&gt;""),C$1:$C44)-Table1[[#This Row],[Temperature (C)]]) &gt; $F$2, Table1[[#This Row],[Temperature (C)]],""), Table1[[#This Row],[Temperature (C)]])</f>
        <v/>
      </c>
    </row>
    <row r="46" spans="1:3" x14ac:dyDescent="0.25">
      <c r="A46" s="3">
        <v>45062</v>
      </c>
      <c r="B46">
        <v>34.850545452047797</v>
      </c>
      <c r="C46" t="str" cm="1">
        <f t="array" ref="C46">IFERROR(IF(ABS(LOOKUP(2,1/(C$1:$C45&lt;&gt;""),C$1:$C45)-Table1[[#This Row],[Temperature (C)]]) &gt; $F$2, Table1[[#This Row],[Temperature (C)]],""), Table1[[#This Row],[Temperature (C)]])</f>
        <v/>
      </c>
    </row>
    <row r="47" spans="1:3" x14ac:dyDescent="0.25">
      <c r="A47" s="3">
        <v>45062</v>
      </c>
      <c r="B47">
        <v>35.230545452047799</v>
      </c>
      <c r="C47" t="str" cm="1">
        <f t="array" ref="C47">IFERROR(IF(ABS(LOOKUP(2,1/(C$1:$C46&lt;&gt;""),C$1:$C46)-Table1[[#This Row],[Temperature (C)]]) &gt; $F$2, Table1[[#This Row],[Temperature (C)]],""), Table1[[#This Row],[Temperature (C)]])</f>
        <v/>
      </c>
    </row>
    <row r="48" spans="1:3" x14ac:dyDescent="0.25">
      <c r="A48" s="3">
        <v>45062</v>
      </c>
      <c r="B48">
        <v>36.570545452047803</v>
      </c>
      <c r="C48" cm="1">
        <f t="array" ref="C48">IFERROR(IF(ABS(LOOKUP(2,1/(C$1:$C47&lt;&gt;""),C$1:$C47)-Table1[[#This Row],[Temperature (C)]]) &gt; $F$2, Table1[[#This Row],[Temperature (C)]],""), Table1[[#This Row],[Temperature (C)]])</f>
        <v>36.570545452047803</v>
      </c>
    </row>
    <row r="49" spans="1:3" x14ac:dyDescent="0.25">
      <c r="A49" s="3">
        <v>45062</v>
      </c>
      <c r="B49">
        <v>39.030545452047797</v>
      </c>
      <c r="C49" t="str" cm="1">
        <f t="array" ref="C49">IFERROR(IF(ABS(LOOKUP(2,1/(C$1:$C48&lt;&gt;""),C$1:$C48)-Table1[[#This Row],[Temperature (C)]]) &gt; $F$2, Table1[[#This Row],[Temperature (C)]],""), Table1[[#This Row],[Temperature (C)]])</f>
        <v/>
      </c>
    </row>
    <row r="50" spans="1:3" x14ac:dyDescent="0.25">
      <c r="A50" s="3">
        <v>45063</v>
      </c>
      <c r="B50">
        <v>25.855397765871398</v>
      </c>
      <c r="C50" cm="1">
        <f t="array" ref="C50">IFERROR(IF(ABS(LOOKUP(2,1/(C$1:$C49&lt;&gt;""),C$1:$C49)-Table1[[#This Row],[Temperature (C)]]) &gt; $F$2, Table1[[#This Row],[Temperature (C)]],""), Table1[[#This Row],[Temperature (C)]])</f>
        <v>25.855397765871398</v>
      </c>
    </row>
    <row r="51" spans="1:3" x14ac:dyDescent="0.25">
      <c r="A51" s="3">
        <v>45063</v>
      </c>
      <c r="B51">
        <v>27.665397765871401</v>
      </c>
      <c r="C51" t="str" cm="1">
        <f t="array" ref="C51">IFERROR(IF(ABS(LOOKUP(2,1/(C$1:$C50&lt;&gt;""),C$1:$C50)-Table1[[#This Row],[Temperature (C)]]) &gt; $F$2, Table1[[#This Row],[Temperature (C)]],""), Table1[[#This Row],[Temperature (C)]])</f>
        <v/>
      </c>
    </row>
    <row r="52" spans="1:3" x14ac:dyDescent="0.25">
      <c r="A52" s="3">
        <v>45063</v>
      </c>
      <c r="B52">
        <v>28.425397765871399</v>
      </c>
      <c r="C52" t="str" cm="1">
        <f t="array" ref="C52">IFERROR(IF(ABS(LOOKUP(2,1/(C$1:$C51&lt;&gt;""),C$1:$C51)-Table1[[#This Row],[Temperature (C)]]) &gt; $F$2, Table1[[#This Row],[Temperature (C)]],""), Table1[[#This Row],[Temperature (C)]])</f>
        <v/>
      </c>
    </row>
    <row r="53" spans="1:3" x14ac:dyDescent="0.25">
      <c r="A53" s="3">
        <v>45063</v>
      </c>
      <c r="B53">
        <v>30.4353977658714</v>
      </c>
      <c r="C53" cm="1">
        <f t="array" ref="C53">IFERROR(IF(ABS(LOOKUP(2,1/(C$1:$C52&lt;&gt;""),C$1:$C52)-Table1[[#This Row],[Temperature (C)]]) &gt; $F$2, Table1[[#This Row],[Temperature (C)]],""), Table1[[#This Row],[Temperature (C)]])</f>
        <v>30.4353977658714</v>
      </c>
    </row>
    <row r="54" spans="1:3" x14ac:dyDescent="0.25">
      <c r="A54" s="3">
        <v>45063</v>
      </c>
      <c r="B54">
        <v>32.7553977658714</v>
      </c>
      <c r="C54" t="str" cm="1">
        <f t="array" ref="C54">IFERROR(IF(ABS(LOOKUP(2,1/(C$1:$C53&lt;&gt;""),C$1:$C53)-Table1[[#This Row],[Temperature (C)]]) &gt; $F$2, Table1[[#This Row],[Temperature (C)]],""), Table1[[#This Row],[Temperature (C)]])</f>
        <v/>
      </c>
    </row>
    <row r="55" spans="1:3" x14ac:dyDescent="0.25">
      <c r="A55" s="3">
        <v>45063</v>
      </c>
      <c r="B55">
        <v>34.325397765871401</v>
      </c>
      <c r="C55" cm="1">
        <f t="array" ref="C55">IFERROR(IF(ABS(LOOKUP(2,1/(C$1:$C54&lt;&gt;""),C$1:$C54)-Table1[[#This Row],[Temperature (C)]]) &gt; $F$2, Table1[[#This Row],[Temperature (C)]],""), Table1[[#This Row],[Temperature (C)]])</f>
        <v>34.325397765871401</v>
      </c>
    </row>
    <row r="56" spans="1:3" x14ac:dyDescent="0.25">
      <c r="A56" s="3">
        <v>45063</v>
      </c>
      <c r="B56">
        <v>34.515397765871398</v>
      </c>
      <c r="C56" t="str" cm="1">
        <f t="array" ref="C56">IFERROR(IF(ABS(LOOKUP(2,1/(C$1:$C55&lt;&gt;""),C$1:$C55)-Table1[[#This Row],[Temperature (C)]]) &gt; $F$2, Table1[[#This Row],[Temperature (C)]],""), Table1[[#This Row],[Temperature (C)]])</f>
        <v/>
      </c>
    </row>
    <row r="57" spans="1:3" x14ac:dyDescent="0.25">
      <c r="A57" s="3">
        <v>45063</v>
      </c>
      <c r="B57">
        <v>34.985397765871397</v>
      </c>
      <c r="C57" t="str" cm="1">
        <f t="array" ref="C57">IFERROR(IF(ABS(LOOKUP(2,1/(C$1:$C56&lt;&gt;""),C$1:$C56)-Table1[[#This Row],[Temperature (C)]]) &gt; $F$2, Table1[[#This Row],[Temperature (C)]],""), Table1[[#This Row],[Temperature (C)]])</f>
        <v/>
      </c>
    </row>
    <row r="58" spans="1:3" x14ac:dyDescent="0.25">
      <c r="A58" s="3">
        <v>45063</v>
      </c>
      <c r="B58">
        <v>34.985397765871397</v>
      </c>
      <c r="C58" t="str" cm="1">
        <f t="array" ref="C58">IFERROR(IF(ABS(LOOKUP(2,1/(C$1:$C57&lt;&gt;""),C$1:$C57)-Table1[[#This Row],[Temperature (C)]]) &gt; $F$2, Table1[[#This Row],[Temperature (C)]],""), Table1[[#This Row],[Temperature (C)]])</f>
        <v/>
      </c>
    </row>
    <row r="59" spans="1:3" x14ac:dyDescent="0.25">
      <c r="A59" s="3">
        <v>45063</v>
      </c>
      <c r="B59">
        <v>35.595397765871397</v>
      </c>
      <c r="C59" t="str" cm="1">
        <f t="array" ref="C59">IFERROR(IF(ABS(LOOKUP(2,1/(C$1:$C58&lt;&gt;""),C$1:$C58)-Table1[[#This Row],[Temperature (C)]]) &gt; $F$2, Table1[[#This Row],[Temperature (C)]],""), Table1[[#This Row],[Temperature (C)]])</f>
        <v/>
      </c>
    </row>
    <row r="60" spans="1:3" x14ac:dyDescent="0.25">
      <c r="A60" s="3">
        <v>45063</v>
      </c>
      <c r="B60">
        <v>35.645397765871401</v>
      </c>
      <c r="C60" t="str" cm="1">
        <f t="array" ref="C60">IFERROR(IF(ABS(LOOKUP(2,1/(C$1:$C59&lt;&gt;""),C$1:$C59)-Table1[[#This Row],[Temperature (C)]]) &gt; $F$2, Table1[[#This Row],[Temperature (C)]],""), Table1[[#This Row],[Temperature (C)]])</f>
        <v/>
      </c>
    </row>
    <row r="61" spans="1:3" x14ac:dyDescent="0.25">
      <c r="A61" s="3">
        <v>45063</v>
      </c>
      <c r="B61">
        <v>38.7553977658714</v>
      </c>
      <c r="C61" cm="1">
        <f t="array" ref="C61">IFERROR(IF(ABS(LOOKUP(2,1/(C$1:$C60&lt;&gt;""),C$1:$C60)-Table1[[#This Row],[Temperature (C)]]) &gt; $F$2, Table1[[#This Row],[Temperature (C)]],""), Table1[[#This Row],[Temperature (C)]])</f>
        <v>38.7553977658714</v>
      </c>
    </row>
    <row r="62" spans="1:3" x14ac:dyDescent="0.25">
      <c r="A62" s="3">
        <v>45064</v>
      </c>
      <c r="B62">
        <v>27.033207145909</v>
      </c>
      <c r="C62" cm="1">
        <f t="array" ref="C62">IFERROR(IF(ABS(LOOKUP(2,1/(C$1:$C61&lt;&gt;""),C$1:$C61)-Table1[[#This Row],[Temperature (C)]]) &gt; $F$2, Table1[[#This Row],[Temperature (C)]],""), Table1[[#This Row],[Temperature (C)]])</f>
        <v>27.033207145909</v>
      </c>
    </row>
    <row r="63" spans="1:3" x14ac:dyDescent="0.25">
      <c r="A63" s="3">
        <v>45064</v>
      </c>
      <c r="B63">
        <v>28.173207145909</v>
      </c>
      <c r="C63" t="str" cm="1">
        <f t="array" ref="C63">IFERROR(IF(ABS(LOOKUP(2,1/(C$1:$C62&lt;&gt;""),C$1:$C62)-Table1[[#This Row],[Temperature (C)]]) &gt; $F$2, Table1[[#This Row],[Temperature (C)]],""), Table1[[#This Row],[Temperature (C)]])</f>
        <v/>
      </c>
    </row>
    <row r="64" spans="1:3" x14ac:dyDescent="0.25">
      <c r="A64" s="3">
        <v>45064</v>
      </c>
      <c r="B64">
        <v>30.673207145909</v>
      </c>
      <c r="C64" cm="1">
        <f t="array" ref="C64">IFERROR(IF(ABS(LOOKUP(2,1/(C$1:$C63&lt;&gt;""),C$1:$C63)-Table1[[#This Row],[Temperature (C)]]) &gt; $F$2, Table1[[#This Row],[Temperature (C)]],""), Table1[[#This Row],[Temperature (C)]])</f>
        <v>30.673207145909</v>
      </c>
    </row>
    <row r="65" spans="1:3" x14ac:dyDescent="0.25">
      <c r="A65" s="3">
        <v>45064</v>
      </c>
      <c r="B65">
        <v>31.283207145909</v>
      </c>
      <c r="C65" t="str" cm="1">
        <f t="array" ref="C65">IFERROR(IF(ABS(LOOKUP(2,1/(C$1:$C64&lt;&gt;""),C$1:$C64)-Table1[[#This Row],[Temperature (C)]]) &gt; $F$2, Table1[[#This Row],[Temperature (C)]],""), Table1[[#This Row],[Temperature (C)]])</f>
        <v/>
      </c>
    </row>
    <row r="66" spans="1:3" x14ac:dyDescent="0.25">
      <c r="A66" s="3">
        <v>45064</v>
      </c>
      <c r="B66">
        <v>32.443207145909</v>
      </c>
      <c r="C66" t="str" cm="1">
        <f t="array" ref="C66">IFERROR(IF(ABS(LOOKUP(2,1/(C$1:$C65&lt;&gt;""),C$1:$C65)-Table1[[#This Row],[Temperature (C)]]) &gt; $F$2, Table1[[#This Row],[Temperature (C)]],""), Table1[[#This Row],[Temperature (C)]])</f>
        <v/>
      </c>
    </row>
    <row r="67" spans="1:3" x14ac:dyDescent="0.25">
      <c r="A67" s="3">
        <v>45064</v>
      </c>
      <c r="B67">
        <v>32.783207145909003</v>
      </c>
      <c r="C67" t="str" cm="1">
        <f t="array" ref="C67">IFERROR(IF(ABS(LOOKUP(2,1/(C$1:$C66&lt;&gt;""),C$1:$C66)-Table1[[#This Row],[Temperature (C)]]) &gt; $F$2, Table1[[#This Row],[Temperature (C)]],""), Table1[[#This Row],[Temperature (C)]])</f>
        <v/>
      </c>
    </row>
    <row r="68" spans="1:3" x14ac:dyDescent="0.25">
      <c r="A68" s="3">
        <v>45064</v>
      </c>
      <c r="B68">
        <v>33.603207145909003</v>
      </c>
      <c r="C68" t="str" cm="1">
        <f t="array" ref="C68">IFERROR(IF(ABS(LOOKUP(2,1/(C$1:$C67&lt;&gt;""),C$1:$C67)-Table1[[#This Row],[Temperature (C)]]) &gt; $F$2, Table1[[#This Row],[Temperature (C)]],""), Table1[[#This Row],[Temperature (C)]])</f>
        <v/>
      </c>
    </row>
    <row r="69" spans="1:3" x14ac:dyDescent="0.25">
      <c r="A69" s="3">
        <v>45064</v>
      </c>
      <c r="B69">
        <v>35.063207145908997</v>
      </c>
      <c r="C69" cm="1">
        <f t="array" ref="C69">IFERROR(IF(ABS(LOOKUP(2,1/(C$1:$C68&lt;&gt;""),C$1:$C68)-Table1[[#This Row],[Temperature (C)]]) &gt; $F$2, Table1[[#This Row],[Temperature (C)]],""), Table1[[#This Row],[Temperature (C)]])</f>
        <v>35.063207145908997</v>
      </c>
    </row>
    <row r="70" spans="1:3" x14ac:dyDescent="0.25">
      <c r="A70" s="3">
        <v>45064</v>
      </c>
      <c r="B70">
        <v>35.313207145908997</v>
      </c>
      <c r="C70" t="str" cm="1">
        <f t="array" ref="C70">IFERROR(IF(ABS(LOOKUP(2,1/(C$1:$C69&lt;&gt;""),C$1:$C69)-Table1[[#This Row],[Temperature (C)]]) &gt; $F$2, Table1[[#This Row],[Temperature (C)]],""), Table1[[#This Row],[Temperature (C)]])</f>
        <v/>
      </c>
    </row>
    <row r="71" spans="1:3" x14ac:dyDescent="0.25">
      <c r="A71" s="3">
        <v>45064</v>
      </c>
      <c r="B71">
        <v>37.773207145908998</v>
      </c>
      <c r="C71" t="str" cm="1">
        <f t="array" ref="C71">IFERROR(IF(ABS(LOOKUP(2,1/(C$1:$C70&lt;&gt;""),C$1:$C70)-Table1[[#This Row],[Temperature (C)]]) &gt; $F$2, Table1[[#This Row],[Temperature (C)]],""), Table1[[#This Row],[Temperature (C)]])</f>
        <v/>
      </c>
    </row>
    <row r="72" spans="1:3" x14ac:dyDescent="0.25">
      <c r="A72" s="3">
        <v>45064</v>
      </c>
      <c r="B72">
        <v>39.313207145908997</v>
      </c>
      <c r="C72" cm="1">
        <f t="array" ref="C72">IFERROR(IF(ABS(LOOKUP(2,1/(C$1:$C71&lt;&gt;""),C$1:$C71)-Table1[[#This Row],[Temperature (C)]]) &gt; $F$2, Table1[[#This Row],[Temperature (C)]],""), Table1[[#This Row],[Temperature (C)]])</f>
        <v>39.313207145908997</v>
      </c>
    </row>
    <row r="73" spans="1:3" x14ac:dyDescent="0.25">
      <c r="A73" s="3">
        <v>45064</v>
      </c>
      <c r="B73">
        <v>39.923207145908997</v>
      </c>
      <c r="C73" t="str" cm="1">
        <f t="array" ref="C73">IFERROR(IF(ABS(LOOKUP(2,1/(C$1:$C72&lt;&gt;""),C$1:$C72)-Table1[[#This Row],[Temperature (C)]]) &gt; $F$2, Table1[[#This Row],[Temperature (C)]],""), Table1[[#This Row],[Temperature (C)]])</f>
        <v/>
      </c>
    </row>
    <row r="74" spans="1:3" x14ac:dyDescent="0.25">
      <c r="A74" s="3">
        <v>45065</v>
      </c>
      <c r="B74">
        <v>27.511978714867499</v>
      </c>
      <c r="C74" cm="1">
        <f t="array" ref="C74">IFERROR(IF(ABS(LOOKUP(2,1/(C$1:$C73&lt;&gt;""),C$1:$C73)-Table1[[#This Row],[Temperature (C)]]) &gt; $F$2, Table1[[#This Row],[Temperature (C)]],""), Table1[[#This Row],[Temperature (C)]])</f>
        <v>27.511978714867499</v>
      </c>
    </row>
    <row r="75" spans="1:3" x14ac:dyDescent="0.25">
      <c r="A75" s="3">
        <v>45065</v>
      </c>
      <c r="B75">
        <v>28.571978714867502</v>
      </c>
      <c r="C75" t="str" cm="1">
        <f t="array" ref="C75">IFERROR(IF(ABS(LOOKUP(2,1/(C$1:$C74&lt;&gt;""),C$1:$C74)-Table1[[#This Row],[Temperature (C)]]) &gt; $F$2, Table1[[#This Row],[Temperature (C)]],""), Table1[[#This Row],[Temperature (C)]])</f>
        <v/>
      </c>
    </row>
    <row r="76" spans="1:3" x14ac:dyDescent="0.25">
      <c r="A76" s="3">
        <v>45065</v>
      </c>
      <c r="B76">
        <v>29.821978714867502</v>
      </c>
      <c r="C76" t="str" cm="1">
        <f t="array" ref="C76">IFERROR(IF(ABS(LOOKUP(2,1/(C$1:$C75&lt;&gt;""),C$1:$C75)-Table1[[#This Row],[Temperature (C)]]) &gt; $F$2, Table1[[#This Row],[Temperature (C)]],""), Table1[[#This Row],[Temperature (C)]])</f>
        <v/>
      </c>
    </row>
    <row r="77" spans="1:3" x14ac:dyDescent="0.25">
      <c r="A77" s="3">
        <v>45065</v>
      </c>
      <c r="B77">
        <v>29.9719787148675</v>
      </c>
      <c r="C77" t="str" cm="1">
        <f t="array" ref="C77">IFERROR(IF(ABS(LOOKUP(2,1/(C$1:$C76&lt;&gt;""),C$1:$C76)-Table1[[#This Row],[Temperature (C)]]) &gt; $F$2, Table1[[#This Row],[Temperature (C)]],""), Table1[[#This Row],[Temperature (C)]])</f>
        <v/>
      </c>
    </row>
    <row r="78" spans="1:3" x14ac:dyDescent="0.25">
      <c r="A78" s="3">
        <v>45065</v>
      </c>
      <c r="B78">
        <v>30.4919787148675</v>
      </c>
      <c r="C78" t="str" cm="1">
        <f t="array" ref="C78">IFERROR(IF(ABS(LOOKUP(2,1/(C$1:$C77&lt;&gt;""),C$1:$C77)-Table1[[#This Row],[Temperature (C)]]) &gt; $F$2, Table1[[#This Row],[Temperature (C)]],""), Table1[[#This Row],[Temperature (C)]])</f>
        <v/>
      </c>
    </row>
    <row r="79" spans="1:3" x14ac:dyDescent="0.25">
      <c r="A79" s="3">
        <v>45065</v>
      </c>
      <c r="B79">
        <v>31.451978714867501</v>
      </c>
      <c r="C79" cm="1">
        <f t="array" ref="C79">IFERROR(IF(ABS(LOOKUP(2,1/(C$1:$C78&lt;&gt;""),C$1:$C78)-Table1[[#This Row],[Temperature (C)]]) &gt; $F$2, Table1[[#This Row],[Temperature (C)]],""), Table1[[#This Row],[Temperature (C)]])</f>
        <v>31.451978714867501</v>
      </c>
    </row>
    <row r="80" spans="1:3" x14ac:dyDescent="0.25">
      <c r="A80" s="3">
        <v>45065</v>
      </c>
      <c r="B80">
        <v>36.471978714867497</v>
      </c>
      <c r="C80" cm="1">
        <f t="array" ref="C80">IFERROR(IF(ABS(LOOKUP(2,1/(C$1:$C79&lt;&gt;""),C$1:$C79)-Table1[[#This Row],[Temperature (C)]]) &gt; $F$2, Table1[[#This Row],[Temperature (C)]],""), Table1[[#This Row],[Temperature (C)]])</f>
        <v>36.471978714867497</v>
      </c>
    </row>
    <row r="81" spans="1:3" x14ac:dyDescent="0.25">
      <c r="A81" s="3">
        <v>45065</v>
      </c>
      <c r="B81">
        <v>36.611978714867597</v>
      </c>
      <c r="C81" t="str" cm="1">
        <f t="array" ref="C81">IFERROR(IF(ABS(LOOKUP(2,1/(C$1:$C80&lt;&gt;""),C$1:$C80)-Table1[[#This Row],[Temperature (C)]]) &gt; $F$2, Table1[[#This Row],[Temperature (C)]],""), Table1[[#This Row],[Temperature (C)]])</f>
        <v/>
      </c>
    </row>
    <row r="82" spans="1:3" x14ac:dyDescent="0.25">
      <c r="A82" s="3">
        <v>45065</v>
      </c>
      <c r="B82">
        <v>37.461978714867598</v>
      </c>
      <c r="C82" t="str" cm="1">
        <f t="array" ref="C82">IFERROR(IF(ABS(LOOKUP(2,1/(C$1:$C81&lt;&gt;""),C$1:$C81)-Table1[[#This Row],[Temperature (C)]]) &gt; $F$2, Table1[[#This Row],[Temperature (C)]],""), Table1[[#This Row],[Temperature (C)]])</f>
        <v/>
      </c>
    </row>
    <row r="83" spans="1:3" x14ac:dyDescent="0.25">
      <c r="A83" s="3">
        <v>45065</v>
      </c>
      <c r="B83">
        <v>38.711978714867598</v>
      </c>
      <c r="C83" t="str" cm="1">
        <f t="array" ref="C83">IFERROR(IF(ABS(LOOKUP(2,1/(C$1:$C82&lt;&gt;""),C$1:$C82)-Table1[[#This Row],[Temperature (C)]]) &gt; $F$2, Table1[[#This Row],[Temperature (C)]],""), Table1[[#This Row],[Temperature (C)]])</f>
        <v/>
      </c>
    </row>
    <row r="84" spans="1:3" x14ac:dyDescent="0.25">
      <c r="A84" s="3">
        <v>45065</v>
      </c>
      <c r="B84">
        <v>40.221978714867497</v>
      </c>
      <c r="C84" cm="1">
        <f t="array" ref="C84">IFERROR(IF(ABS(LOOKUP(2,1/(C$1:$C83&lt;&gt;""),C$1:$C83)-Table1[[#This Row],[Temperature (C)]]) &gt; $F$2, Table1[[#This Row],[Temperature (C)]],""), Table1[[#This Row],[Temperature (C)]])</f>
        <v>40.221978714867497</v>
      </c>
    </row>
    <row r="85" spans="1:3" x14ac:dyDescent="0.25">
      <c r="A85" s="3">
        <v>45065</v>
      </c>
      <c r="B85">
        <v>41.701978714867501</v>
      </c>
      <c r="C85" t="str" cm="1">
        <f t="array" ref="C85">IFERROR(IF(ABS(LOOKUP(2,1/(C$1:$C84&lt;&gt;""),C$1:$C84)-Table1[[#This Row],[Temperature (C)]]) &gt; $F$2, Table1[[#This Row],[Temperature (C)]],""), Table1[[#This Row],[Temperature (C)]])</f>
        <v/>
      </c>
    </row>
    <row r="86" spans="1:3" x14ac:dyDescent="0.25">
      <c r="A86" s="3">
        <v>45066</v>
      </c>
      <c r="B86">
        <v>26.915352172619901</v>
      </c>
      <c r="C86" cm="1">
        <f t="array" ref="C86">IFERROR(IF(ABS(LOOKUP(2,1/(C$1:$C85&lt;&gt;""),C$1:$C85)-Table1[[#This Row],[Temperature (C)]]) &gt; $F$2, Table1[[#This Row],[Temperature (C)]],""), Table1[[#This Row],[Temperature (C)]])</f>
        <v>26.915352172619901</v>
      </c>
    </row>
    <row r="87" spans="1:3" x14ac:dyDescent="0.25">
      <c r="A87" s="3">
        <v>45066</v>
      </c>
      <c r="B87">
        <v>26.9753521726199</v>
      </c>
      <c r="C87" t="str" cm="1">
        <f t="array" ref="C87">IFERROR(IF(ABS(LOOKUP(2,1/(C$1:$C86&lt;&gt;""),C$1:$C86)-Table1[[#This Row],[Temperature (C)]]) &gt; $F$2, Table1[[#This Row],[Temperature (C)]],""), Table1[[#This Row],[Temperature (C)]])</f>
        <v/>
      </c>
    </row>
    <row r="88" spans="1:3" x14ac:dyDescent="0.25">
      <c r="A88" s="3">
        <v>45066</v>
      </c>
      <c r="B88">
        <v>27.555352172619902</v>
      </c>
      <c r="C88" t="str" cm="1">
        <f t="array" ref="C88">IFERROR(IF(ABS(LOOKUP(2,1/(C$1:$C87&lt;&gt;""),C$1:$C87)-Table1[[#This Row],[Temperature (C)]]) &gt; $F$2, Table1[[#This Row],[Temperature (C)]],""), Table1[[#This Row],[Temperature (C)]])</f>
        <v/>
      </c>
    </row>
    <row r="89" spans="1:3" x14ac:dyDescent="0.25">
      <c r="A89" s="3">
        <v>45066</v>
      </c>
      <c r="B89">
        <v>28.0653521726199</v>
      </c>
      <c r="C89" t="str" cm="1">
        <f t="array" ref="C89">IFERROR(IF(ABS(LOOKUP(2,1/(C$1:$C88&lt;&gt;""),C$1:$C88)-Table1[[#This Row],[Temperature (C)]]) &gt; $F$2, Table1[[#This Row],[Temperature (C)]],""), Table1[[#This Row],[Temperature (C)]])</f>
        <v/>
      </c>
    </row>
    <row r="90" spans="1:3" x14ac:dyDescent="0.25">
      <c r="A90" s="3">
        <v>45066</v>
      </c>
      <c r="B90">
        <v>28.175352172619899</v>
      </c>
      <c r="C90" t="str" cm="1">
        <f t="array" ref="C90">IFERROR(IF(ABS(LOOKUP(2,1/(C$1:$C89&lt;&gt;""),C$1:$C89)-Table1[[#This Row],[Temperature (C)]]) &gt; $F$2, Table1[[#This Row],[Temperature (C)]],""), Table1[[#This Row],[Temperature (C)]])</f>
        <v/>
      </c>
    </row>
    <row r="91" spans="1:3" x14ac:dyDescent="0.25">
      <c r="A91" s="3">
        <v>45066</v>
      </c>
      <c r="B91">
        <v>31.075352172619901</v>
      </c>
      <c r="C91" cm="1">
        <f t="array" ref="C91">IFERROR(IF(ABS(LOOKUP(2,1/(C$1:$C90&lt;&gt;""),C$1:$C90)-Table1[[#This Row],[Temperature (C)]]) &gt; $F$2, Table1[[#This Row],[Temperature (C)]],""), Table1[[#This Row],[Temperature (C)]])</f>
        <v>31.075352172619901</v>
      </c>
    </row>
    <row r="92" spans="1:3" x14ac:dyDescent="0.25">
      <c r="A92" s="3">
        <v>45066</v>
      </c>
      <c r="B92">
        <v>31.4553521726199</v>
      </c>
      <c r="C92" t="str" cm="1">
        <f t="array" ref="C92">IFERROR(IF(ABS(LOOKUP(2,1/(C$1:$C91&lt;&gt;""),C$1:$C91)-Table1[[#This Row],[Temperature (C)]]) &gt; $F$2, Table1[[#This Row],[Temperature (C)]],""), Table1[[#This Row],[Temperature (C)]])</f>
        <v/>
      </c>
    </row>
    <row r="93" spans="1:3" x14ac:dyDescent="0.25">
      <c r="A93" s="3">
        <v>45066</v>
      </c>
      <c r="B93">
        <v>32.855352172619902</v>
      </c>
      <c r="C93" t="str" cm="1">
        <f t="array" ref="C93">IFERROR(IF(ABS(LOOKUP(2,1/(C$1:$C92&lt;&gt;""),C$1:$C92)-Table1[[#This Row],[Temperature (C)]]) &gt; $F$2, Table1[[#This Row],[Temperature (C)]],""), Table1[[#This Row],[Temperature (C)]])</f>
        <v/>
      </c>
    </row>
    <row r="94" spans="1:3" x14ac:dyDescent="0.25">
      <c r="A94" s="3">
        <v>45066</v>
      </c>
      <c r="B94">
        <v>33.095352172619897</v>
      </c>
      <c r="C94" t="str" cm="1">
        <f t="array" ref="C94">IFERROR(IF(ABS(LOOKUP(2,1/(C$1:$C93&lt;&gt;""),C$1:$C93)-Table1[[#This Row],[Temperature (C)]]) &gt; $F$2, Table1[[#This Row],[Temperature (C)]],""), Table1[[#This Row],[Temperature (C)]])</f>
        <v/>
      </c>
    </row>
    <row r="95" spans="1:3" x14ac:dyDescent="0.25">
      <c r="A95" s="3">
        <v>45066</v>
      </c>
      <c r="B95">
        <v>37.085352172619899</v>
      </c>
      <c r="C95" cm="1">
        <f t="array" ref="C95">IFERROR(IF(ABS(LOOKUP(2,1/(C$1:$C94&lt;&gt;""),C$1:$C94)-Table1[[#This Row],[Temperature (C)]]) &gt; $F$2, Table1[[#This Row],[Temperature (C)]],""), Table1[[#This Row],[Temperature (C)]])</f>
        <v>37.085352172619899</v>
      </c>
    </row>
    <row r="96" spans="1:3" x14ac:dyDescent="0.25">
      <c r="A96" s="3">
        <v>45066</v>
      </c>
      <c r="B96">
        <v>38.535352172619902</v>
      </c>
      <c r="C96" t="str" cm="1">
        <f t="array" ref="C96">IFERROR(IF(ABS(LOOKUP(2,1/(C$1:$C95&lt;&gt;""),C$1:$C95)-Table1[[#This Row],[Temperature (C)]]) &gt; $F$2, Table1[[#This Row],[Temperature (C)]],""), Table1[[#This Row],[Temperature (C)]])</f>
        <v/>
      </c>
    </row>
    <row r="97" spans="1:3" x14ac:dyDescent="0.25">
      <c r="A97" s="3">
        <v>45066</v>
      </c>
      <c r="B97">
        <v>39.165352172619897</v>
      </c>
      <c r="C97" t="str" cm="1">
        <f t="array" ref="C97">IFERROR(IF(ABS(LOOKUP(2,1/(C$1:$C96&lt;&gt;""),C$1:$C96)-Table1[[#This Row],[Temperature (C)]]) &gt; $F$2, Table1[[#This Row],[Temperature (C)]],""), Table1[[#This Row],[Temperature (C)]])</f>
        <v/>
      </c>
    </row>
    <row r="98" spans="1:3" x14ac:dyDescent="0.25">
      <c r="A98" s="3">
        <v>45067</v>
      </c>
      <c r="B98">
        <v>27.566600743276801</v>
      </c>
      <c r="C98" cm="1">
        <f t="array" ref="C98">IFERROR(IF(ABS(LOOKUP(2,1/(C$1:$C97&lt;&gt;""),C$1:$C97)-Table1[[#This Row],[Temperature (C)]]) &gt; $F$2, Table1[[#This Row],[Temperature (C)]],""), Table1[[#This Row],[Temperature (C)]])</f>
        <v>27.566600743276801</v>
      </c>
    </row>
    <row r="99" spans="1:3" x14ac:dyDescent="0.25">
      <c r="A99" s="3">
        <v>45067</v>
      </c>
      <c r="B99">
        <v>28.326600743276799</v>
      </c>
      <c r="C99" t="str" cm="1">
        <f t="array" ref="C99">IFERROR(IF(ABS(LOOKUP(2,1/(C$1:$C98&lt;&gt;""),C$1:$C98)-Table1[[#This Row],[Temperature (C)]]) &gt; $F$2, Table1[[#This Row],[Temperature (C)]],""), Table1[[#This Row],[Temperature (C)]])</f>
        <v/>
      </c>
    </row>
    <row r="100" spans="1:3" x14ac:dyDescent="0.25">
      <c r="A100" s="3">
        <v>45067</v>
      </c>
      <c r="B100">
        <v>29.956600743276798</v>
      </c>
      <c r="C100" t="str" cm="1">
        <f t="array" ref="C100">IFERROR(IF(ABS(LOOKUP(2,1/(C$1:$C99&lt;&gt;""),C$1:$C99)-Table1[[#This Row],[Temperature (C)]]) &gt; $F$2, Table1[[#This Row],[Temperature (C)]],""), Table1[[#This Row],[Temperature (C)]])</f>
        <v/>
      </c>
    </row>
    <row r="101" spans="1:3" x14ac:dyDescent="0.25">
      <c r="A101" s="3">
        <v>45067</v>
      </c>
      <c r="B101">
        <v>29.976600743276801</v>
      </c>
      <c r="C101" t="str" cm="1">
        <f t="array" ref="C101">IFERROR(IF(ABS(LOOKUP(2,1/(C$1:$C100&lt;&gt;""),C$1:$C100)-Table1[[#This Row],[Temperature (C)]]) &gt; $F$2, Table1[[#This Row],[Temperature (C)]],""), Table1[[#This Row],[Temperature (C)]])</f>
        <v/>
      </c>
    </row>
    <row r="102" spans="1:3" x14ac:dyDescent="0.25">
      <c r="A102" s="3">
        <v>45067</v>
      </c>
      <c r="B102">
        <v>32.2166007432768</v>
      </c>
      <c r="C102" cm="1">
        <f t="array" ref="C102">IFERROR(IF(ABS(LOOKUP(2,1/(C$1:$C101&lt;&gt;""),C$1:$C101)-Table1[[#This Row],[Temperature (C)]]) &gt; $F$2, Table1[[#This Row],[Temperature (C)]],""), Table1[[#This Row],[Temperature (C)]])</f>
        <v>32.2166007432768</v>
      </c>
    </row>
    <row r="103" spans="1:3" x14ac:dyDescent="0.25">
      <c r="A103" s="3">
        <v>45067</v>
      </c>
      <c r="B103">
        <v>32.236600743276803</v>
      </c>
      <c r="C103" t="str" cm="1">
        <f t="array" ref="C103">IFERROR(IF(ABS(LOOKUP(2,1/(C$1:$C102&lt;&gt;""),C$1:$C102)-Table1[[#This Row],[Temperature (C)]]) &gt; $F$2, Table1[[#This Row],[Temperature (C)]],""), Table1[[#This Row],[Temperature (C)]])</f>
        <v/>
      </c>
    </row>
    <row r="104" spans="1:3" x14ac:dyDescent="0.25">
      <c r="A104" s="3">
        <v>45067</v>
      </c>
      <c r="B104">
        <v>33.816600743276801</v>
      </c>
      <c r="C104" t="str" cm="1">
        <f t="array" ref="C104">IFERROR(IF(ABS(LOOKUP(2,1/(C$1:$C103&lt;&gt;""),C$1:$C103)-Table1[[#This Row],[Temperature (C)]]) &gt; $F$2, Table1[[#This Row],[Temperature (C)]],""), Table1[[#This Row],[Temperature (C)]])</f>
        <v/>
      </c>
    </row>
    <row r="105" spans="1:3" x14ac:dyDescent="0.25">
      <c r="A105" s="3">
        <v>45067</v>
      </c>
      <c r="B105">
        <v>34.336600743276797</v>
      </c>
      <c r="C105" t="str" cm="1">
        <f t="array" ref="C105">IFERROR(IF(ABS(LOOKUP(2,1/(C$1:$C104&lt;&gt;""),C$1:$C104)-Table1[[#This Row],[Temperature (C)]]) &gt; $F$2, Table1[[#This Row],[Temperature (C)]],""), Table1[[#This Row],[Temperature (C)]])</f>
        <v/>
      </c>
    </row>
    <row r="106" spans="1:3" x14ac:dyDescent="0.25">
      <c r="A106" s="3">
        <v>45067</v>
      </c>
      <c r="B106">
        <v>37.946600743276797</v>
      </c>
      <c r="C106" cm="1">
        <f t="array" ref="C106">IFERROR(IF(ABS(LOOKUP(2,1/(C$1:$C105&lt;&gt;""),C$1:$C105)-Table1[[#This Row],[Temperature (C)]]) &gt; $F$2, Table1[[#This Row],[Temperature (C)]],""), Table1[[#This Row],[Temperature (C)]])</f>
        <v>37.946600743276797</v>
      </c>
    </row>
    <row r="107" spans="1:3" x14ac:dyDescent="0.25">
      <c r="A107" s="3">
        <v>45067</v>
      </c>
      <c r="B107">
        <v>38.236600743276803</v>
      </c>
      <c r="C107" t="str" cm="1">
        <f t="array" ref="C107">IFERROR(IF(ABS(LOOKUP(2,1/(C$1:$C106&lt;&gt;""),C$1:$C106)-Table1[[#This Row],[Temperature (C)]]) &gt; $F$2, Table1[[#This Row],[Temperature (C)]],""), Table1[[#This Row],[Temperature (C)]])</f>
        <v/>
      </c>
    </row>
    <row r="108" spans="1:3" x14ac:dyDescent="0.25">
      <c r="A108" s="3">
        <v>45067</v>
      </c>
      <c r="B108">
        <v>39.8566007432768</v>
      </c>
      <c r="C108" t="str" cm="1">
        <f t="array" ref="C108">IFERROR(IF(ABS(LOOKUP(2,1/(C$1:$C107&lt;&gt;""),C$1:$C107)-Table1[[#This Row],[Temperature (C)]]) &gt; $F$2, Table1[[#This Row],[Temperature (C)]],""), Table1[[#This Row],[Temperature (C)]])</f>
        <v/>
      </c>
    </row>
    <row r="109" spans="1:3" x14ac:dyDescent="0.25">
      <c r="A109" s="3">
        <v>45067</v>
      </c>
      <c r="B109">
        <v>40.266600743276797</v>
      </c>
      <c r="C109" t="str" cm="1">
        <f t="array" ref="C109">IFERROR(IF(ABS(LOOKUP(2,1/(C$1:$C108&lt;&gt;""),C$1:$C108)-Table1[[#This Row],[Temperature (C)]]) &gt; $F$2, Table1[[#This Row],[Temperature (C)]],""), Table1[[#This Row],[Temperature (C)]])</f>
        <v/>
      </c>
    </row>
    <row r="110" spans="1:3" x14ac:dyDescent="0.25">
      <c r="A110" s="3">
        <v>45068</v>
      </c>
      <c r="B110">
        <v>23.740879159864999</v>
      </c>
      <c r="C110" cm="1">
        <f t="array" ref="C110">IFERROR(IF(ABS(LOOKUP(2,1/(C$1:$C109&lt;&gt;""),C$1:$C109)-Table1[[#This Row],[Temperature (C)]]) &gt; $F$2, Table1[[#This Row],[Temperature (C)]],""), Table1[[#This Row],[Temperature (C)]])</f>
        <v>23.740879159864999</v>
      </c>
    </row>
    <row r="111" spans="1:3" x14ac:dyDescent="0.25">
      <c r="A111" s="3">
        <v>45068</v>
      </c>
      <c r="B111">
        <v>26.540879159865</v>
      </c>
      <c r="C111" t="str" cm="1">
        <f t="array" ref="C111">IFERROR(IF(ABS(LOOKUP(2,1/(C$1:$C110&lt;&gt;""),C$1:$C110)-Table1[[#This Row],[Temperature (C)]]) &gt; $F$2, Table1[[#This Row],[Temperature (C)]],""), Table1[[#This Row],[Temperature (C)]])</f>
        <v/>
      </c>
    </row>
    <row r="112" spans="1:3" x14ac:dyDescent="0.25">
      <c r="A112" s="3">
        <v>45068</v>
      </c>
      <c r="B112">
        <v>27.570879159865001</v>
      </c>
      <c r="C112" cm="1">
        <f t="array" ref="C112">IFERROR(IF(ABS(LOOKUP(2,1/(C$1:$C111&lt;&gt;""),C$1:$C111)-Table1[[#This Row],[Temperature (C)]]) &gt; $F$2, Table1[[#This Row],[Temperature (C)]],""), Table1[[#This Row],[Temperature (C)]])</f>
        <v>27.570879159865001</v>
      </c>
    </row>
    <row r="113" spans="1:3" x14ac:dyDescent="0.25">
      <c r="A113" s="3">
        <v>45068</v>
      </c>
      <c r="B113">
        <v>27.670879159864999</v>
      </c>
      <c r="C113" t="str" cm="1">
        <f t="array" ref="C113">IFERROR(IF(ABS(LOOKUP(2,1/(C$1:$C112&lt;&gt;""),C$1:$C112)-Table1[[#This Row],[Temperature (C)]]) &gt; $F$2, Table1[[#This Row],[Temperature (C)]],""), Table1[[#This Row],[Temperature (C)]])</f>
        <v/>
      </c>
    </row>
    <row r="114" spans="1:3" x14ac:dyDescent="0.25">
      <c r="A114" s="3">
        <v>45068</v>
      </c>
      <c r="B114">
        <v>28.620879159865002</v>
      </c>
      <c r="C114" t="str" cm="1">
        <f t="array" ref="C114">IFERROR(IF(ABS(LOOKUP(2,1/(C$1:$C113&lt;&gt;""),C$1:$C113)-Table1[[#This Row],[Temperature (C)]]) &gt; $F$2, Table1[[#This Row],[Temperature (C)]],""), Table1[[#This Row],[Temperature (C)]])</f>
        <v/>
      </c>
    </row>
    <row r="115" spans="1:3" x14ac:dyDescent="0.25">
      <c r="A115" s="3">
        <v>45068</v>
      </c>
      <c r="B115">
        <v>28.750879159865001</v>
      </c>
      <c r="C115" t="str" cm="1">
        <f t="array" ref="C115">IFERROR(IF(ABS(LOOKUP(2,1/(C$1:$C114&lt;&gt;""),C$1:$C114)-Table1[[#This Row],[Temperature (C)]]) &gt; $F$2, Table1[[#This Row],[Temperature (C)]],""), Table1[[#This Row],[Temperature (C)]])</f>
        <v/>
      </c>
    </row>
    <row r="116" spans="1:3" x14ac:dyDescent="0.25">
      <c r="A116" s="3">
        <v>45068</v>
      </c>
      <c r="B116">
        <v>29.520879159865</v>
      </c>
      <c r="C116" t="str" cm="1">
        <f t="array" ref="C116">IFERROR(IF(ABS(LOOKUP(2,1/(C$1:$C115&lt;&gt;""),C$1:$C115)-Table1[[#This Row],[Temperature (C)]]) &gt; $F$2, Table1[[#This Row],[Temperature (C)]],""), Table1[[#This Row],[Temperature (C)]])</f>
        <v/>
      </c>
    </row>
    <row r="117" spans="1:3" x14ac:dyDescent="0.25">
      <c r="A117" s="3">
        <v>45068</v>
      </c>
      <c r="B117">
        <v>29.930879159865</v>
      </c>
      <c r="C117" t="str" cm="1">
        <f t="array" ref="C117">IFERROR(IF(ABS(LOOKUP(2,1/(C$1:$C116&lt;&gt;""),C$1:$C116)-Table1[[#This Row],[Temperature (C)]]) &gt; $F$2, Table1[[#This Row],[Temperature (C)]],""), Table1[[#This Row],[Temperature (C)]])</f>
        <v/>
      </c>
    </row>
    <row r="118" spans="1:3" x14ac:dyDescent="0.25">
      <c r="A118" s="3">
        <v>45068</v>
      </c>
      <c r="B118">
        <v>30.470879159865</v>
      </c>
      <c r="C118" t="str" cm="1">
        <f t="array" ref="C118">IFERROR(IF(ABS(LOOKUP(2,1/(C$1:$C117&lt;&gt;""),C$1:$C117)-Table1[[#This Row],[Temperature (C)]]) &gt; $F$2, Table1[[#This Row],[Temperature (C)]],""), Table1[[#This Row],[Temperature (C)]])</f>
        <v/>
      </c>
    </row>
    <row r="119" spans="1:3" x14ac:dyDescent="0.25">
      <c r="A119" s="3">
        <v>45068</v>
      </c>
      <c r="B119">
        <v>32.050879159864998</v>
      </c>
      <c r="C119" cm="1">
        <f t="array" ref="C119">IFERROR(IF(ABS(LOOKUP(2,1/(C$1:$C118&lt;&gt;""),C$1:$C118)-Table1[[#This Row],[Temperature (C)]]) &gt; $F$2, Table1[[#This Row],[Temperature (C)]],""), Table1[[#This Row],[Temperature (C)]])</f>
        <v>32.050879159864998</v>
      </c>
    </row>
    <row r="120" spans="1:3" x14ac:dyDescent="0.25">
      <c r="A120" s="3">
        <v>45068</v>
      </c>
      <c r="B120">
        <v>35.920879159865002</v>
      </c>
      <c r="C120" cm="1">
        <f t="array" ref="C120">IFERROR(IF(ABS(LOOKUP(2,1/(C$1:$C119&lt;&gt;""),C$1:$C119)-Table1[[#This Row],[Temperature (C)]]) &gt; $F$2, Table1[[#This Row],[Temperature (C)]],""), Table1[[#This Row],[Temperature (C)]])</f>
        <v>35.920879159865002</v>
      </c>
    </row>
    <row r="121" spans="1:3" x14ac:dyDescent="0.25">
      <c r="A121" s="3">
        <v>45068</v>
      </c>
      <c r="B121">
        <v>36.210879159865001</v>
      </c>
      <c r="C121" t="str" cm="1">
        <f t="array" ref="C121">IFERROR(IF(ABS(LOOKUP(2,1/(C$1:$C120&lt;&gt;""),C$1:$C120)-Table1[[#This Row],[Temperature (C)]]) &gt; $F$2, Table1[[#This Row],[Temperature (C)]],""), Table1[[#This Row],[Temperature (C)]])</f>
        <v/>
      </c>
    </row>
    <row r="122" spans="1:3" x14ac:dyDescent="0.25">
      <c r="A122" s="3">
        <v>45069</v>
      </c>
      <c r="B122">
        <v>30.954063944303201</v>
      </c>
      <c r="C122" cm="1">
        <f t="array" ref="C122">IFERROR(IF(ABS(LOOKUP(2,1/(C$1:$C121&lt;&gt;""),C$1:$C121)-Table1[[#This Row],[Temperature (C)]]) &gt; $F$2, Table1[[#This Row],[Temperature (C)]],""), Table1[[#This Row],[Temperature (C)]])</f>
        <v>30.954063944303201</v>
      </c>
    </row>
    <row r="123" spans="1:3" x14ac:dyDescent="0.25">
      <c r="A123" s="3">
        <v>45069</v>
      </c>
      <c r="B123">
        <v>34.114063944303197</v>
      </c>
      <c r="C123" cm="1">
        <f t="array" ref="C123">IFERROR(IF(ABS(LOOKUP(2,1/(C$1:$C122&lt;&gt;""),C$1:$C122)-Table1[[#This Row],[Temperature (C)]]) &gt; $F$2, Table1[[#This Row],[Temperature (C)]],""), Table1[[#This Row],[Temperature (C)]])</f>
        <v>34.114063944303197</v>
      </c>
    </row>
    <row r="124" spans="1:3" x14ac:dyDescent="0.25">
      <c r="A124" s="3">
        <v>45069</v>
      </c>
      <c r="B124">
        <v>34.574063944303198</v>
      </c>
      <c r="C124" t="str" cm="1">
        <f t="array" ref="C124">IFERROR(IF(ABS(LOOKUP(2,1/(C$1:$C123&lt;&gt;""),C$1:$C123)-Table1[[#This Row],[Temperature (C)]]) &gt; $F$2, Table1[[#This Row],[Temperature (C)]],""), Table1[[#This Row],[Temperature (C)]])</f>
        <v/>
      </c>
    </row>
    <row r="125" spans="1:3" x14ac:dyDescent="0.25">
      <c r="A125" s="3">
        <v>45069</v>
      </c>
      <c r="B125">
        <v>35.574063944303198</v>
      </c>
      <c r="C125" t="str" cm="1">
        <f t="array" ref="C125">IFERROR(IF(ABS(LOOKUP(2,1/(C$1:$C124&lt;&gt;""),C$1:$C124)-Table1[[#This Row],[Temperature (C)]]) &gt; $F$2, Table1[[#This Row],[Temperature (C)]],""), Table1[[#This Row],[Temperature (C)]])</f>
        <v/>
      </c>
    </row>
    <row r="126" spans="1:3" x14ac:dyDescent="0.25">
      <c r="A126" s="3">
        <v>45069</v>
      </c>
      <c r="B126">
        <v>37.154063944303203</v>
      </c>
      <c r="C126" cm="1">
        <f t="array" ref="C126">IFERROR(IF(ABS(LOOKUP(2,1/(C$1:$C125&lt;&gt;""),C$1:$C125)-Table1[[#This Row],[Temperature (C)]]) &gt; $F$2, Table1[[#This Row],[Temperature (C)]],""), Table1[[#This Row],[Temperature (C)]])</f>
        <v>37.154063944303203</v>
      </c>
    </row>
    <row r="127" spans="1:3" x14ac:dyDescent="0.25">
      <c r="A127" s="3">
        <v>45069</v>
      </c>
      <c r="B127">
        <v>37.984063944303202</v>
      </c>
      <c r="C127" t="str" cm="1">
        <f t="array" ref="C127">IFERROR(IF(ABS(LOOKUP(2,1/(C$1:$C126&lt;&gt;""),C$1:$C126)-Table1[[#This Row],[Temperature (C)]]) &gt; $F$2, Table1[[#This Row],[Temperature (C)]],""), Table1[[#This Row],[Temperature (C)]])</f>
        <v/>
      </c>
    </row>
    <row r="128" spans="1:3" x14ac:dyDescent="0.25">
      <c r="A128" s="3">
        <v>45069</v>
      </c>
      <c r="B128">
        <v>38.204063944303201</v>
      </c>
      <c r="C128" t="str" cm="1">
        <f t="array" ref="C128">IFERROR(IF(ABS(LOOKUP(2,1/(C$1:$C127&lt;&gt;""),C$1:$C127)-Table1[[#This Row],[Temperature (C)]]) &gt; $F$2, Table1[[#This Row],[Temperature (C)]],""), Table1[[#This Row],[Temperature (C)]])</f>
        <v/>
      </c>
    </row>
    <row r="129" spans="1:3" x14ac:dyDescent="0.25">
      <c r="A129" s="3">
        <v>45069</v>
      </c>
      <c r="B129">
        <v>39.654063944303203</v>
      </c>
      <c r="C129" t="str" cm="1">
        <f t="array" ref="C129">IFERROR(IF(ABS(LOOKUP(2,1/(C$1:$C128&lt;&gt;""),C$1:$C128)-Table1[[#This Row],[Temperature (C)]]) &gt; $F$2, Table1[[#This Row],[Temperature (C)]],""), Table1[[#This Row],[Temperature (C)]])</f>
        <v/>
      </c>
    </row>
    <row r="130" spans="1:3" x14ac:dyDescent="0.25">
      <c r="A130" s="3">
        <v>45069</v>
      </c>
      <c r="B130">
        <v>40.084063944303203</v>
      </c>
      <c r="C130" t="str" cm="1">
        <f t="array" ref="C130">IFERROR(IF(ABS(LOOKUP(2,1/(C$1:$C129&lt;&gt;""),C$1:$C129)-Table1[[#This Row],[Temperature (C)]]) &gt; $F$2, Table1[[#This Row],[Temperature (C)]],""), Table1[[#This Row],[Temperature (C)]])</f>
        <v/>
      </c>
    </row>
    <row r="131" spans="1:3" x14ac:dyDescent="0.25">
      <c r="A131" s="3">
        <v>45069</v>
      </c>
      <c r="B131">
        <v>41.234063944303202</v>
      </c>
      <c r="C131" cm="1">
        <f t="array" ref="C131">IFERROR(IF(ABS(LOOKUP(2,1/(C$1:$C130&lt;&gt;""),C$1:$C130)-Table1[[#This Row],[Temperature (C)]]) &gt; $F$2, Table1[[#This Row],[Temperature (C)]],""), Table1[[#This Row],[Temperature (C)]])</f>
        <v>41.234063944303202</v>
      </c>
    </row>
    <row r="132" spans="1:3" x14ac:dyDescent="0.25">
      <c r="A132" s="3">
        <v>45069</v>
      </c>
      <c r="B132">
        <v>41.724063944303197</v>
      </c>
      <c r="C132" t="str" cm="1">
        <f t="array" ref="C132">IFERROR(IF(ABS(LOOKUP(2,1/(C$1:$C131&lt;&gt;""),C$1:$C131)-Table1[[#This Row],[Temperature (C)]]) &gt; $F$2, Table1[[#This Row],[Temperature (C)]],""), Table1[[#This Row],[Temperature (C)]])</f>
        <v/>
      </c>
    </row>
    <row r="133" spans="1:3" x14ac:dyDescent="0.25">
      <c r="A133" s="3">
        <v>45069</v>
      </c>
      <c r="B133">
        <v>41.734063944303202</v>
      </c>
      <c r="C133" t="str" cm="1">
        <f t="array" ref="C133">IFERROR(IF(ABS(LOOKUP(2,1/(C$1:$C132&lt;&gt;""),C$1:$C132)-Table1[[#This Row],[Temperature (C)]]) &gt; $F$2, Table1[[#This Row],[Temperature (C)]],""), Table1[[#This Row],[Temperature (C)]])</f>
        <v/>
      </c>
    </row>
    <row r="134" spans="1:3" x14ac:dyDescent="0.25">
      <c r="A134" s="3">
        <v>45070</v>
      </c>
      <c r="B134">
        <v>27.093632748001401</v>
      </c>
      <c r="C134" cm="1">
        <f t="array" ref="C134">IFERROR(IF(ABS(LOOKUP(2,1/(C$1:$C133&lt;&gt;""),C$1:$C133)-Table1[[#This Row],[Temperature (C)]]) &gt; $F$2, Table1[[#This Row],[Temperature (C)]],""), Table1[[#This Row],[Temperature (C)]])</f>
        <v>27.093632748001401</v>
      </c>
    </row>
    <row r="135" spans="1:3" x14ac:dyDescent="0.25">
      <c r="A135" s="3">
        <v>45070</v>
      </c>
      <c r="B135">
        <v>27.463632748001402</v>
      </c>
      <c r="C135" t="str" cm="1">
        <f t="array" ref="C135">IFERROR(IF(ABS(LOOKUP(2,1/(C$1:$C134&lt;&gt;""),C$1:$C134)-Table1[[#This Row],[Temperature (C)]]) &gt; $F$2, Table1[[#This Row],[Temperature (C)]],""), Table1[[#This Row],[Temperature (C)]])</f>
        <v/>
      </c>
    </row>
    <row r="136" spans="1:3" x14ac:dyDescent="0.25">
      <c r="A136" s="3">
        <v>45070</v>
      </c>
      <c r="B136">
        <v>31.393632748001401</v>
      </c>
      <c r="C136" cm="1">
        <f t="array" ref="C136">IFERROR(IF(ABS(LOOKUP(2,1/(C$1:$C135&lt;&gt;""),C$1:$C135)-Table1[[#This Row],[Temperature (C)]]) &gt; $F$2, Table1[[#This Row],[Temperature (C)]],""), Table1[[#This Row],[Temperature (C)]])</f>
        <v>31.393632748001401</v>
      </c>
    </row>
    <row r="137" spans="1:3" x14ac:dyDescent="0.25">
      <c r="A137" s="3">
        <v>45070</v>
      </c>
      <c r="B137">
        <v>31.993632748001399</v>
      </c>
      <c r="C137" t="str" cm="1">
        <f t="array" ref="C137">IFERROR(IF(ABS(LOOKUP(2,1/(C$1:$C136&lt;&gt;""),C$1:$C136)-Table1[[#This Row],[Temperature (C)]]) &gt; $F$2, Table1[[#This Row],[Temperature (C)]],""), Table1[[#This Row],[Temperature (C)]])</f>
        <v/>
      </c>
    </row>
    <row r="138" spans="1:3" x14ac:dyDescent="0.25">
      <c r="A138" s="3">
        <v>45070</v>
      </c>
      <c r="B138">
        <v>35.993632748001403</v>
      </c>
      <c r="C138" cm="1">
        <f t="array" ref="C138">IFERROR(IF(ABS(LOOKUP(2,1/(C$1:$C137&lt;&gt;""),C$1:$C137)-Table1[[#This Row],[Temperature (C)]]) &gt; $F$2, Table1[[#This Row],[Temperature (C)]],""), Table1[[#This Row],[Temperature (C)]])</f>
        <v>35.993632748001403</v>
      </c>
    </row>
    <row r="139" spans="1:3" x14ac:dyDescent="0.25">
      <c r="A139" s="3">
        <v>45070</v>
      </c>
      <c r="B139">
        <v>36.823632748001401</v>
      </c>
      <c r="C139" t="str" cm="1">
        <f t="array" ref="C139">IFERROR(IF(ABS(LOOKUP(2,1/(C$1:$C138&lt;&gt;""),C$1:$C138)-Table1[[#This Row],[Temperature (C)]]) &gt; $F$2, Table1[[#This Row],[Temperature (C)]],""), Table1[[#This Row],[Temperature (C)]])</f>
        <v/>
      </c>
    </row>
    <row r="140" spans="1:3" x14ac:dyDescent="0.25">
      <c r="A140" s="3">
        <v>45070</v>
      </c>
      <c r="B140">
        <v>37.643632748001401</v>
      </c>
      <c r="C140" t="str" cm="1">
        <f t="array" ref="C140">IFERROR(IF(ABS(LOOKUP(2,1/(C$1:$C139&lt;&gt;""),C$1:$C139)-Table1[[#This Row],[Temperature (C)]]) &gt; $F$2, Table1[[#This Row],[Temperature (C)]],""), Table1[[#This Row],[Temperature (C)]])</f>
        <v/>
      </c>
    </row>
    <row r="141" spans="1:3" x14ac:dyDescent="0.25">
      <c r="A141" s="3">
        <v>45070</v>
      </c>
      <c r="B141">
        <v>38.583632748001399</v>
      </c>
      <c r="C141" t="str" cm="1">
        <f t="array" ref="C141">IFERROR(IF(ABS(LOOKUP(2,1/(C$1:$C140&lt;&gt;""),C$1:$C140)-Table1[[#This Row],[Temperature (C)]]) &gt; $F$2, Table1[[#This Row],[Temperature (C)]],""), Table1[[#This Row],[Temperature (C)]])</f>
        <v/>
      </c>
    </row>
    <row r="142" spans="1:3" x14ac:dyDescent="0.25">
      <c r="A142" s="3">
        <v>45070</v>
      </c>
      <c r="B142">
        <v>39.583632748001399</v>
      </c>
      <c r="C142" cm="1">
        <f t="array" ref="C142">IFERROR(IF(ABS(LOOKUP(2,1/(C$1:$C141&lt;&gt;""),C$1:$C141)-Table1[[#This Row],[Temperature (C)]]) &gt; $F$2, Table1[[#This Row],[Temperature (C)]],""), Table1[[#This Row],[Temperature (C)]])</f>
        <v>39.583632748001399</v>
      </c>
    </row>
    <row r="143" spans="1:3" x14ac:dyDescent="0.25">
      <c r="A143" s="3">
        <v>45070</v>
      </c>
      <c r="B143">
        <v>40.053632748001398</v>
      </c>
      <c r="C143" t="str" cm="1">
        <f t="array" ref="C143">IFERROR(IF(ABS(LOOKUP(2,1/(C$1:$C142&lt;&gt;""),C$1:$C142)-Table1[[#This Row],[Temperature (C)]]) &gt; $F$2, Table1[[#This Row],[Temperature (C)]],""), Table1[[#This Row],[Temperature (C)]])</f>
        <v/>
      </c>
    </row>
    <row r="144" spans="1:3" x14ac:dyDescent="0.25">
      <c r="A144" s="3">
        <v>45070</v>
      </c>
      <c r="B144">
        <v>40.233632748001398</v>
      </c>
      <c r="C144" t="str" cm="1">
        <f t="array" ref="C144">IFERROR(IF(ABS(LOOKUP(2,1/(C$1:$C143&lt;&gt;""),C$1:$C143)-Table1[[#This Row],[Temperature (C)]]) &gt; $F$2, Table1[[#This Row],[Temperature (C)]],""), Table1[[#This Row],[Temperature (C)]])</f>
        <v/>
      </c>
    </row>
    <row r="145" spans="1:3" x14ac:dyDescent="0.25">
      <c r="A145" s="3">
        <v>45070</v>
      </c>
      <c r="B145">
        <v>41.143632748001401</v>
      </c>
      <c r="C145" t="str" cm="1">
        <f t="array" ref="C145">IFERROR(IF(ABS(LOOKUP(2,1/(C$1:$C144&lt;&gt;""),C$1:$C144)-Table1[[#This Row],[Temperature (C)]]) &gt; $F$2, Table1[[#This Row],[Temperature (C)]],""), Table1[[#This Row],[Temperature (C)]])</f>
        <v/>
      </c>
    </row>
    <row r="146" spans="1:3" x14ac:dyDescent="0.25">
      <c r="A146" s="3">
        <v>45071</v>
      </c>
      <c r="B146">
        <v>25.137944910173498</v>
      </c>
      <c r="C146" cm="1">
        <f t="array" ref="C146">IFERROR(IF(ABS(LOOKUP(2,1/(C$1:$C145&lt;&gt;""),C$1:$C145)-Table1[[#This Row],[Temperature (C)]]) &gt; $F$2, Table1[[#This Row],[Temperature (C)]],""), Table1[[#This Row],[Temperature (C)]])</f>
        <v>25.137944910173498</v>
      </c>
    </row>
    <row r="147" spans="1:3" x14ac:dyDescent="0.25">
      <c r="A147" s="3">
        <v>45071</v>
      </c>
      <c r="B147">
        <v>26.087944910173501</v>
      </c>
      <c r="C147" t="str" cm="1">
        <f t="array" ref="C147">IFERROR(IF(ABS(LOOKUP(2,1/(C$1:$C146&lt;&gt;""),C$1:$C146)-Table1[[#This Row],[Temperature (C)]]) &gt; $F$2, Table1[[#This Row],[Temperature (C)]],""), Table1[[#This Row],[Temperature (C)]])</f>
        <v/>
      </c>
    </row>
    <row r="148" spans="1:3" x14ac:dyDescent="0.25">
      <c r="A148" s="3">
        <v>45071</v>
      </c>
      <c r="B148">
        <v>26.407944910173502</v>
      </c>
      <c r="C148" t="str" cm="1">
        <f t="array" ref="C148">IFERROR(IF(ABS(LOOKUP(2,1/(C$1:$C147&lt;&gt;""),C$1:$C147)-Table1[[#This Row],[Temperature (C)]]) &gt; $F$2, Table1[[#This Row],[Temperature (C)]],""), Table1[[#This Row],[Temperature (C)]])</f>
        <v/>
      </c>
    </row>
    <row r="149" spans="1:3" x14ac:dyDescent="0.25">
      <c r="A149" s="3">
        <v>45071</v>
      </c>
      <c r="B149">
        <v>30.3079449101735</v>
      </c>
      <c r="C149" cm="1">
        <f t="array" ref="C149">IFERROR(IF(ABS(LOOKUP(2,1/(C$1:$C148&lt;&gt;""),C$1:$C148)-Table1[[#This Row],[Temperature (C)]]) &gt; $F$2, Table1[[#This Row],[Temperature (C)]],""), Table1[[#This Row],[Temperature (C)]])</f>
        <v>30.3079449101735</v>
      </c>
    </row>
    <row r="150" spans="1:3" x14ac:dyDescent="0.25">
      <c r="A150" s="3">
        <v>45071</v>
      </c>
      <c r="B150">
        <v>30.337944910173501</v>
      </c>
      <c r="C150" t="str" cm="1">
        <f t="array" ref="C150">IFERROR(IF(ABS(LOOKUP(2,1/(C$1:$C149&lt;&gt;""),C$1:$C149)-Table1[[#This Row],[Temperature (C)]]) &gt; $F$2, Table1[[#This Row],[Temperature (C)]],""), Table1[[#This Row],[Temperature (C)]])</f>
        <v/>
      </c>
    </row>
    <row r="151" spans="1:3" x14ac:dyDescent="0.25">
      <c r="A151" s="3">
        <v>45071</v>
      </c>
      <c r="B151">
        <v>33.637944910173502</v>
      </c>
      <c r="C151" cm="1">
        <f t="array" ref="C151">IFERROR(IF(ABS(LOOKUP(2,1/(C$1:$C150&lt;&gt;""),C$1:$C150)-Table1[[#This Row],[Temperature (C)]]) &gt; $F$2, Table1[[#This Row],[Temperature (C)]],""), Table1[[#This Row],[Temperature (C)]])</f>
        <v>33.637944910173502</v>
      </c>
    </row>
    <row r="152" spans="1:3" x14ac:dyDescent="0.25">
      <c r="A152" s="3">
        <v>45071</v>
      </c>
      <c r="B152">
        <v>35.1479449101735</v>
      </c>
      <c r="C152" t="str" cm="1">
        <f t="array" ref="C152">IFERROR(IF(ABS(LOOKUP(2,1/(C$1:$C151&lt;&gt;""),C$1:$C151)-Table1[[#This Row],[Temperature (C)]]) &gt; $F$2, Table1[[#This Row],[Temperature (C)]],""), Table1[[#This Row],[Temperature (C)]])</f>
        <v/>
      </c>
    </row>
    <row r="153" spans="1:3" x14ac:dyDescent="0.25">
      <c r="A153" s="3">
        <v>45071</v>
      </c>
      <c r="B153">
        <v>36.167944910173503</v>
      </c>
      <c r="C153" t="str" cm="1">
        <f t="array" ref="C153">IFERROR(IF(ABS(LOOKUP(2,1/(C$1:$C152&lt;&gt;""),C$1:$C152)-Table1[[#This Row],[Temperature (C)]]) &gt; $F$2, Table1[[#This Row],[Temperature (C)]],""), Table1[[#This Row],[Temperature (C)]])</f>
        <v/>
      </c>
    </row>
    <row r="154" spans="1:3" x14ac:dyDescent="0.25">
      <c r="A154" s="3">
        <v>45071</v>
      </c>
      <c r="B154">
        <v>36.177944910173501</v>
      </c>
      <c r="C154" t="str" cm="1">
        <f t="array" ref="C154">IFERROR(IF(ABS(LOOKUP(2,1/(C$1:$C153&lt;&gt;""),C$1:$C153)-Table1[[#This Row],[Temperature (C)]]) &gt; $F$2, Table1[[#This Row],[Temperature (C)]],""), Table1[[#This Row],[Temperature (C)]])</f>
        <v/>
      </c>
    </row>
    <row r="155" spans="1:3" x14ac:dyDescent="0.25">
      <c r="A155" s="3">
        <v>45071</v>
      </c>
      <c r="B155">
        <v>36.257944910173499</v>
      </c>
      <c r="C155" t="str" cm="1">
        <f t="array" ref="C155">IFERROR(IF(ABS(LOOKUP(2,1/(C$1:$C154&lt;&gt;""),C$1:$C154)-Table1[[#This Row],[Temperature (C)]]) &gt; $F$2, Table1[[#This Row],[Temperature (C)]],""), Table1[[#This Row],[Temperature (C)]])</f>
        <v/>
      </c>
    </row>
    <row r="156" spans="1:3" x14ac:dyDescent="0.25">
      <c r="A156" s="3">
        <v>45071</v>
      </c>
      <c r="B156">
        <v>36.347944910173503</v>
      </c>
      <c r="C156" t="str" cm="1">
        <f t="array" ref="C156">IFERROR(IF(ABS(LOOKUP(2,1/(C$1:$C155&lt;&gt;""),C$1:$C155)-Table1[[#This Row],[Temperature (C)]]) &gt; $F$2, Table1[[#This Row],[Temperature (C)]],""), Table1[[#This Row],[Temperature (C)]])</f>
        <v/>
      </c>
    </row>
    <row r="157" spans="1:3" x14ac:dyDescent="0.25">
      <c r="A157" s="3">
        <v>45071</v>
      </c>
      <c r="B157">
        <v>37.187944910173499</v>
      </c>
      <c r="C157" cm="1">
        <f t="array" ref="C157">IFERROR(IF(ABS(LOOKUP(2,1/(C$1:$C156&lt;&gt;""),C$1:$C156)-Table1[[#This Row],[Temperature (C)]]) &gt; $F$2, Table1[[#This Row],[Temperature (C)]],""), Table1[[#This Row],[Temperature (C)]])</f>
        <v>37.187944910173499</v>
      </c>
    </row>
    <row r="158" spans="1:3" x14ac:dyDescent="0.25">
      <c r="A158" s="3">
        <v>45072</v>
      </c>
      <c r="B158">
        <v>23.952110433410098</v>
      </c>
      <c r="C158" cm="1">
        <f t="array" ref="C158">IFERROR(IF(ABS(LOOKUP(2,1/(C$1:$C157&lt;&gt;""),C$1:$C157)-Table1[[#This Row],[Temperature (C)]]) &gt; $F$2, Table1[[#This Row],[Temperature (C)]],""), Table1[[#This Row],[Temperature (C)]])</f>
        <v>23.952110433410098</v>
      </c>
    </row>
    <row r="159" spans="1:3" x14ac:dyDescent="0.25">
      <c r="A159" s="3">
        <v>45072</v>
      </c>
      <c r="B159">
        <v>24.472110433410101</v>
      </c>
      <c r="C159" t="str" cm="1">
        <f t="array" ref="C159">IFERROR(IF(ABS(LOOKUP(2,1/(C$1:$C158&lt;&gt;""),C$1:$C158)-Table1[[#This Row],[Temperature (C)]]) &gt; $F$2, Table1[[#This Row],[Temperature (C)]],""), Table1[[#This Row],[Temperature (C)]])</f>
        <v/>
      </c>
    </row>
    <row r="160" spans="1:3" x14ac:dyDescent="0.25">
      <c r="A160" s="3">
        <v>45072</v>
      </c>
      <c r="B160">
        <v>25.452110433410098</v>
      </c>
      <c r="C160" t="str" cm="1">
        <f t="array" ref="C160">IFERROR(IF(ABS(LOOKUP(2,1/(C$1:$C159&lt;&gt;""),C$1:$C159)-Table1[[#This Row],[Temperature (C)]]) &gt; $F$2, Table1[[#This Row],[Temperature (C)]],""), Table1[[#This Row],[Temperature (C)]])</f>
        <v/>
      </c>
    </row>
    <row r="161" spans="1:3" x14ac:dyDescent="0.25">
      <c r="A161" s="3">
        <v>45072</v>
      </c>
      <c r="B161">
        <v>25.5321104334101</v>
      </c>
      <c r="C161" t="str" cm="1">
        <f t="array" ref="C161">IFERROR(IF(ABS(LOOKUP(2,1/(C$1:$C160&lt;&gt;""),C$1:$C160)-Table1[[#This Row],[Temperature (C)]]) &gt; $F$2, Table1[[#This Row],[Temperature (C)]],""), Table1[[#This Row],[Temperature (C)]])</f>
        <v/>
      </c>
    </row>
    <row r="162" spans="1:3" x14ac:dyDescent="0.25">
      <c r="A162" s="3">
        <v>45072</v>
      </c>
      <c r="B162">
        <v>26.752110433410099</v>
      </c>
      <c r="C162" t="str" cm="1">
        <f t="array" ref="C162">IFERROR(IF(ABS(LOOKUP(2,1/(C$1:$C161&lt;&gt;""),C$1:$C161)-Table1[[#This Row],[Temperature (C)]]) &gt; $F$2, Table1[[#This Row],[Temperature (C)]],""), Table1[[#This Row],[Temperature (C)]])</f>
        <v/>
      </c>
    </row>
    <row r="163" spans="1:3" x14ac:dyDescent="0.25">
      <c r="A163" s="3">
        <v>45072</v>
      </c>
      <c r="B163">
        <v>26.812110433410101</v>
      </c>
      <c r="C163" t="str" cm="1">
        <f t="array" ref="C163">IFERROR(IF(ABS(LOOKUP(2,1/(C$1:$C162&lt;&gt;""),C$1:$C162)-Table1[[#This Row],[Temperature (C)]]) &gt; $F$2, Table1[[#This Row],[Temperature (C)]],""), Table1[[#This Row],[Temperature (C)]])</f>
        <v/>
      </c>
    </row>
    <row r="164" spans="1:3" x14ac:dyDescent="0.25">
      <c r="A164" s="3">
        <v>45072</v>
      </c>
      <c r="B164">
        <v>26.8721104334101</v>
      </c>
      <c r="C164" t="str" cm="1">
        <f t="array" ref="C164">IFERROR(IF(ABS(LOOKUP(2,1/(C$1:$C163&lt;&gt;""),C$1:$C163)-Table1[[#This Row],[Temperature (C)]]) &gt; $F$2, Table1[[#This Row],[Temperature (C)]],""), Table1[[#This Row],[Temperature (C)]])</f>
        <v/>
      </c>
    </row>
    <row r="165" spans="1:3" x14ac:dyDescent="0.25">
      <c r="A165" s="3">
        <v>45072</v>
      </c>
      <c r="B165">
        <v>27.742110433410101</v>
      </c>
      <c r="C165" cm="1">
        <f t="array" ref="C165">IFERROR(IF(ABS(LOOKUP(2,1/(C$1:$C164&lt;&gt;""),C$1:$C164)-Table1[[#This Row],[Temperature (C)]]) &gt; $F$2, Table1[[#This Row],[Temperature (C)]],""), Table1[[#This Row],[Temperature (C)]])</f>
        <v>27.742110433410101</v>
      </c>
    </row>
    <row r="166" spans="1:3" x14ac:dyDescent="0.25">
      <c r="A166" s="3">
        <v>45072</v>
      </c>
      <c r="B166">
        <v>30.492110433410101</v>
      </c>
      <c r="C166" t="str" cm="1">
        <f t="array" ref="C166">IFERROR(IF(ABS(LOOKUP(2,1/(C$1:$C165&lt;&gt;""),C$1:$C165)-Table1[[#This Row],[Temperature (C)]]) &gt; $F$2, Table1[[#This Row],[Temperature (C)]],""), Table1[[#This Row],[Temperature (C)]])</f>
        <v/>
      </c>
    </row>
    <row r="167" spans="1:3" x14ac:dyDescent="0.25">
      <c r="A167" s="3">
        <v>45072</v>
      </c>
      <c r="B167">
        <v>32.462110433410103</v>
      </c>
      <c r="C167" cm="1">
        <f t="array" ref="C167">IFERROR(IF(ABS(LOOKUP(2,1/(C$1:$C166&lt;&gt;""),C$1:$C166)-Table1[[#This Row],[Temperature (C)]]) &gt; $F$2, Table1[[#This Row],[Temperature (C)]],""), Table1[[#This Row],[Temperature (C)]])</f>
        <v>32.462110433410103</v>
      </c>
    </row>
    <row r="168" spans="1:3" x14ac:dyDescent="0.25">
      <c r="A168" s="3">
        <v>45072</v>
      </c>
      <c r="B168">
        <v>36.672110433410097</v>
      </c>
      <c r="C168" cm="1">
        <f t="array" ref="C168">IFERROR(IF(ABS(LOOKUP(2,1/(C$1:$C167&lt;&gt;""),C$1:$C167)-Table1[[#This Row],[Temperature (C)]]) &gt; $F$2, Table1[[#This Row],[Temperature (C)]],""), Table1[[#This Row],[Temperature (C)]])</f>
        <v>36.672110433410097</v>
      </c>
    </row>
    <row r="169" spans="1:3" x14ac:dyDescent="0.25">
      <c r="A169" s="3">
        <v>45072</v>
      </c>
      <c r="B169">
        <v>37.072110433410103</v>
      </c>
      <c r="C169" t="str" cm="1">
        <f t="array" ref="C169">IFERROR(IF(ABS(LOOKUP(2,1/(C$1:$C168&lt;&gt;""),C$1:$C168)-Table1[[#This Row],[Temperature (C)]]) &gt; $F$2, Table1[[#This Row],[Temperature (C)]],""), Table1[[#This Row],[Temperature (C)]])</f>
        <v/>
      </c>
    </row>
    <row r="170" spans="1:3" x14ac:dyDescent="0.25">
      <c r="A170" s="3">
        <v>45073</v>
      </c>
      <c r="B170">
        <v>28.2450460684645</v>
      </c>
      <c r="C170" cm="1">
        <f t="array" ref="C170">IFERROR(IF(ABS(LOOKUP(2,1/(C$1:$C169&lt;&gt;""),C$1:$C169)-Table1[[#This Row],[Temperature (C)]]) &gt; $F$2, Table1[[#This Row],[Temperature (C)]],""), Table1[[#This Row],[Temperature (C)]])</f>
        <v>28.2450460684645</v>
      </c>
    </row>
    <row r="171" spans="1:3" x14ac:dyDescent="0.25">
      <c r="A171" s="3">
        <v>45073</v>
      </c>
      <c r="B171">
        <v>28.755046068464502</v>
      </c>
      <c r="C171" t="str" cm="1">
        <f t="array" ref="C171">IFERROR(IF(ABS(LOOKUP(2,1/(C$1:$C170&lt;&gt;""),C$1:$C170)-Table1[[#This Row],[Temperature (C)]]) &gt; $F$2, Table1[[#This Row],[Temperature (C)]],""), Table1[[#This Row],[Temperature (C)]])</f>
        <v/>
      </c>
    </row>
    <row r="172" spans="1:3" x14ac:dyDescent="0.25">
      <c r="A172" s="3">
        <v>45073</v>
      </c>
      <c r="B172">
        <v>30.305046068464499</v>
      </c>
      <c r="C172" t="str" cm="1">
        <f t="array" ref="C172">IFERROR(IF(ABS(LOOKUP(2,1/(C$1:$C171&lt;&gt;""),C$1:$C171)-Table1[[#This Row],[Temperature (C)]]) &gt; $F$2, Table1[[#This Row],[Temperature (C)]],""), Table1[[#This Row],[Temperature (C)]])</f>
        <v/>
      </c>
    </row>
    <row r="173" spans="1:3" x14ac:dyDescent="0.25">
      <c r="A173" s="3">
        <v>45073</v>
      </c>
      <c r="B173">
        <v>30.3550460684645</v>
      </c>
      <c r="C173" t="str" cm="1">
        <f t="array" ref="C173">IFERROR(IF(ABS(LOOKUP(2,1/(C$1:$C172&lt;&gt;""),C$1:$C172)-Table1[[#This Row],[Temperature (C)]]) &gt; $F$2, Table1[[#This Row],[Temperature (C)]],""), Table1[[#This Row],[Temperature (C)]])</f>
        <v/>
      </c>
    </row>
    <row r="174" spans="1:3" x14ac:dyDescent="0.25">
      <c r="A174" s="3">
        <v>45073</v>
      </c>
      <c r="B174">
        <v>32.545046068464501</v>
      </c>
      <c r="C174" cm="1">
        <f t="array" ref="C174">IFERROR(IF(ABS(LOOKUP(2,1/(C$1:$C173&lt;&gt;""),C$1:$C173)-Table1[[#This Row],[Temperature (C)]]) &gt; $F$2, Table1[[#This Row],[Temperature (C)]],""), Table1[[#This Row],[Temperature (C)]])</f>
        <v>32.545046068464501</v>
      </c>
    </row>
    <row r="175" spans="1:3" x14ac:dyDescent="0.25">
      <c r="A175" s="3">
        <v>45073</v>
      </c>
      <c r="B175">
        <v>34.965046068464503</v>
      </c>
      <c r="C175" t="str" cm="1">
        <f t="array" ref="C175">IFERROR(IF(ABS(LOOKUP(2,1/(C$1:$C174&lt;&gt;""),C$1:$C174)-Table1[[#This Row],[Temperature (C)]]) &gt; $F$2, Table1[[#This Row],[Temperature (C)]],""), Table1[[#This Row],[Temperature (C)]])</f>
        <v/>
      </c>
    </row>
    <row r="176" spans="1:3" x14ac:dyDescent="0.25">
      <c r="A176" s="3">
        <v>45073</v>
      </c>
      <c r="B176">
        <v>35.975046068464501</v>
      </c>
      <c r="C176" cm="1">
        <f t="array" ref="C176">IFERROR(IF(ABS(LOOKUP(2,1/(C$1:$C175&lt;&gt;""),C$1:$C175)-Table1[[#This Row],[Temperature (C)]]) &gt; $F$2, Table1[[#This Row],[Temperature (C)]],""), Table1[[#This Row],[Temperature (C)]])</f>
        <v>35.975046068464501</v>
      </c>
    </row>
    <row r="177" spans="1:3" x14ac:dyDescent="0.25">
      <c r="A177" s="3">
        <v>45073</v>
      </c>
      <c r="B177">
        <v>36.325046068464502</v>
      </c>
      <c r="C177" t="str" cm="1">
        <f t="array" ref="C177">IFERROR(IF(ABS(LOOKUP(2,1/(C$1:$C176&lt;&gt;""),C$1:$C176)-Table1[[#This Row],[Temperature (C)]]) &gt; $F$2, Table1[[#This Row],[Temperature (C)]],""), Table1[[#This Row],[Temperature (C)]])</f>
        <v/>
      </c>
    </row>
    <row r="178" spans="1:3" x14ac:dyDescent="0.25">
      <c r="A178" s="3">
        <v>45073</v>
      </c>
      <c r="B178">
        <v>37.215046068464503</v>
      </c>
      <c r="C178" t="str" cm="1">
        <f t="array" ref="C178">IFERROR(IF(ABS(LOOKUP(2,1/(C$1:$C177&lt;&gt;""),C$1:$C177)-Table1[[#This Row],[Temperature (C)]]) &gt; $F$2, Table1[[#This Row],[Temperature (C)]],""), Table1[[#This Row],[Temperature (C)]])</f>
        <v/>
      </c>
    </row>
    <row r="179" spans="1:3" x14ac:dyDescent="0.25">
      <c r="A179" s="3">
        <v>45073</v>
      </c>
      <c r="B179">
        <v>38.115046068464501</v>
      </c>
      <c r="C179" t="str" cm="1">
        <f t="array" ref="C179">IFERROR(IF(ABS(LOOKUP(2,1/(C$1:$C178&lt;&gt;""),C$1:$C178)-Table1[[#This Row],[Temperature (C)]]) &gt; $F$2, Table1[[#This Row],[Temperature (C)]],""), Table1[[#This Row],[Temperature (C)]])</f>
        <v/>
      </c>
    </row>
    <row r="180" spans="1:3" x14ac:dyDescent="0.25">
      <c r="A180" s="3">
        <v>45073</v>
      </c>
      <c r="B180">
        <v>39.4050460684645</v>
      </c>
      <c r="C180" cm="1">
        <f t="array" ref="C180">IFERROR(IF(ABS(LOOKUP(2,1/(C$1:$C179&lt;&gt;""),C$1:$C179)-Table1[[#This Row],[Temperature (C)]]) &gt; $F$2, Table1[[#This Row],[Temperature (C)]],""), Table1[[#This Row],[Temperature (C)]])</f>
        <v>39.4050460684645</v>
      </c>
    </row>
    <row r="181" spans="1:3" x14ac:dyDescent="0.25">
      <c r="A181" s="3">
        <v>45073</v>
      </c>
      <c r="B181">
        <v>40.185046068464501</v>
      </c>
      <c r="C181" t="str" cm="1">
        <f t="array" ref="C181">IFERROR(IF(ABS(LOOKUP(2,1/(C$1:$C180&lt;&gt;""),C$1:$C180)-Table1[[#This Row],[Temperature (C)]]) &gt; $F$2, Table1[[#This Row],[Temperature (C)]],""), Table1[[#This Row],[Temperature (C)]])</f>
        <v/>
      </c>
    </row>
    <row r="182" spans="1:3" x14ac:dyDescent="0.25">
      <c r="A182" s="3">
        <v>45074</v>
      </c>
      <c r="B182">
        <v>26.174191262803099</v>
      </c>
      <c r="C182" cm="1">
        <f t="array" ref="C182">IFERROR(IF(ABS(LOOKUP(2,1/(C$1:$C181&lt;&gt;""),C$1:$C181)-Table1[[#This Row],[Temperature (C)]]) &gt; $F$2, Table1[[#This Row],[Temperature (C)]],""), Table1[[#This Row],[Temperature (C)]])</f>
        <v>26.174191262803099</v>
      </c>
    </row>
    <row r="183" spans="1:3" x14ac:dyDescent="0.25">
      <c r="A183" s="3">
        <v>45074</v>
      </c>
      <c r="B183">
        <v>26.314191262803099</v>
      </c>
      <c r="C183" t="str" cm="1">
        <f t="array" ref="C183">IFERROR(IF(ABS(LOOKUP(2,1/(C$1:$C182&lt;&gt;""),C$1:$C182)-Table1[[#This Row],[Temperature (C)]]) &gt; $F$2, Table1[[#This Row],[Temperature (C)]],""), Table1[[#This Row],[Temperature (C)]])</f>
        <v/>
      </c>
    </row>
    <row r="184" spans="1:3" x14ac:dyDescent="0.25">
      <c r="A184" s="3">
        <v>45074</v>
      </c>
      <c r="B184">
        <v>26.7241912628031</v>
      </c>
      <c r="C184" t="str" cm="1">
        <f t="array" ref="C184">IFERROR(IF(ABS(LOOKUP(2,1/(C$1:$C183&lt;&gt;""),C$1:$C183)-Table1[[#This Row],[Temperature (C)]]) &gt; $F$2, Table1[[#This Row],[Temperature (C)]],""), Table1[[#This Row],[Temperature (C)]])</f>
        <v/>
      </c>
    </row>
    <row r="185" spans="1:3" x14ac:dyDescent="0.25">
      <c r="A185" s="3">
        <v>45074</v>
      </c>
      <c r="B185">
        <v>27.6841912628031</v>
      </c>
      <c r="C185" t="str" cm="1">
        <f t="array" ref="C185">IFERROR(IF(ABS(LOOKUP(2,1/(C$1:$C184&lt;&gt;""),C$1:$C184)-Table1[[#This Row],[Temperature (C)]]) &gt; $F$2, Table1[[#This Row],[Temperature (C)]],""), Table1[[#This Row],[Temperature (C)]])</f>
        <v/>
      </c>
    </row>
    <row r="186" spans="1:3" x14ac:dyDescent="0.25">
      <c r="A186" s="3">
        <v>45074</v>
      </c>
      <c r="B186">
        <v>30.004191262803101</v>
      </c>
      <c r="C186" cm="1">
        <f t="array" ref="C186">IFERROR(IF(ABS(LOOKUP(2,1/(C$1:$C185&lt;&gt;""),C$1:$C185)-Table1[[#This Row],[Temperature (C)]]) &gt; $F$2, Table1[[#This Row],[Temperature (C)]],""), Table1[[#This Row],[Temperature (C)]])</f>
        <v>30.004191262803101</v>
      </c>
    </row>
    <row r="187" spans="1:3" x14ac:dyDescent="0.25">
      <c r="A187" s="3">
        <v>45074</v>
      </c>
      <c r="B187">
        <v>32.544191262803103</v>
      </c>
      <c r="C187" t="str" cm="1">
        <f t="array" ref="C187">IFERROR(IF(ABS(LOOKUP(2,1/(C$1:$C186&lt;&gt;""),C$1:$C186)-Table1[[#This Row],[Temperature (C)]]) &gt; $F$2, Table1[[#This Row],[Temperature (C)]],""), Table1[[#This Row],[Temperature (C)]])</f>
        <v/>
      </c>
    </row>
    <row r="188" spans="1:3" x14ac:dyDescent="0.25">
      <c r="A188" s="3">
        <v>45074</v>
      </c>
      <c r="B188">
        <v>37.444191262803102</v>
      </c>
      <c r="C188" cm="1">
        <f t="array" ref="C188">IFERROR(IF(ABS(LOOKUP(2,1/(C$1:$C187&lt;&gt;""),C$1:$C187)-Table1[[#This Row],[Temperature (C)]]) &gt; $F$2, Table1[[#This Row],[Temperature (C)]],""), Table1[[#This Row],[Temperature (C)]])</f>
        <v>37.444191262803102</v>
      </c>
    </row>
    <row r="189" spans="1:3" x14ac:dyDescent="0.25">
      <c r="A189" s="3">
        <v>45074</v>
      </c>
      <c r="B189">
        <v>37.9541912628031</v>
      </c>
      <c r="C189" t="str" cm="1">
        <f t="array" ref="C189">IFERROR(IF(ABS(LOOKUP(2,1/(C$1:$C188&lt;&gt;""),C$1:$C188)-Table1[[#This Row],[Temperature (C)]]) &gt; $F$2, Table1[[#This Row],[Temperature (C)]],""), Table1[[#This Row],[Temperature (C)]])</f>
        <v/>
      </c>
    </row>
    <row r="190" spans="1:3" x14ac:dyDescent="0.25">
      <c r="A190" s="3">
        <v>45074</v>
      </c>
      <c r="B190">
        <v>39.054191262803101</v>
      </c>
      <c r="C190" t="str" cm="1">
        <f t="array" ref="C190">IFERROR(IF(ABS(LOOKUP(2,1/(C$1:$C189&lt;&gt;""),C$1:$C189)-Table1[[#This Row],[Temperature (C)]]) &gt; $F$2, Table1[[#This Row],[Temperature (C)]],""), Table1[[#This Row],[Temperature (C)]])</f>
        <v/>
      </c>
    </row>
    <row r="191" spans="1:3" x14ac:dyDescent="0.25">
      <c r="A191" s="3">
        <v>45074</v>
      </c>
      <c r="B191">
        <v>40.244191262803099</v>
      </c>
      <c r="C191" t="str" cm="1">
        <f t="array" ref="C191">IFERROR(IF(ABS(LOOKUP(2,1/(C$1:$C190&lt;&gt;""),C$1:$C190)-Table1[[#This Row],[Temperature (C)]]) &gt; $F$2, Table1[[#This Row],[Temperature (C)]],""), Table1[[#This Row],[Temperature (C)]])</f>
        <v/>
      </c>
    </row>
    <row r="192" spans="1:3" x14ac:dyDescent="0.25">
      <c r="A192" s="3">
        <v>45074</v>
      </c>
      <c r="B192">
        <v>40.344191262803101</v>
      </c>
      <c r="C192" t="str" cm="1">
        <f t="array" ref="C192">IFERROR(IF(ABS(LOOKUP(2,1/(C$1:$C191&lt;&gt;""),C$1:$C191)-Table1[[#This Row],[Temperature (C)]]) &gt; $F$2, Table1[[#This Row],[Temperature (C)]],""), Table1[[#This Row],[Temperature (C)]])</f>
        <v/>
      </c>
    </row>
    <row r="193" spans="1:3" x14ac:dyDescent="0.25">
      <c r="A193" s="3">
        <v>45074</v>
      </c>
      <c r="B193">
        <v>40.784191262803098</v>
      </c>
      <c r="C193" cm="1">
        <f t="array" ref="C193">IFERROR(IF(ABS(LOOKUP(2,1/(C$1:$C192&lt;&gt;""),C$1:$C192)-Table1[[#This Row],[Temperature (C)]]) &gt; $F$2, Table1[[#This Row],[Temperature (C)]],""), Table1[[#This Row],[Temperature (C)]])</f>
        <v>40.784191262803098</v>
      </c>
    </row>
    <row r="194" spans="1:3" x14ac:dyDescent="0.25">
      <c r="A194" s="3">
        <v>45076</v>
      </c>
      <c r="B194">
        <v>26.738138529477901</v>
      </c>
      <c r="C194" cm="1">
        <f t="array" ref="C194">IFERROR(IF(ABS(LOOKUP(2,1/(C$1:$C193&lt;&gt;""),C$1:$C193)-Table1[[#This Row],[Temperature (C)]]) &gt; $F$2, Table1[[#This Row],[Temperature (C)]],""), Table1[[#This Row],[Temperature (C)]])</f>
        <v>26.738138529477901</v>
      </c>
    </row>
    <row r="195" spans="1:3" x14ac:dyDescent="0.25">
      <c r="A195" s="3">
        <v>45076</v>
      </c>
      <c r="B195">
        <v>27.438138529478</v>
      </c>
      <c r="C195" t="str" cm="1">
        <f t="array" ref="C195">IFERROR(IF(ABS(LOOKUP(2,1/(C$1:$C194&lt;&gt;""),C$1:$C194)-Table1[[#This Row],[Temperature (C)]]) &gt; $F$2, Table1[[#This Row],[Temperature (C)]],""), Table1[[#This Row],[Temperature (C)]])</f>
        <v/>
      </c>
    </row>
    <row r="196" spans="1:3" x14ac:dyDescent="0.25">
      <c r="A196" s="3">
        <v>45076</v>
      </c>
      <c r="B196">
        <v>29.288138529477902</v>
      </c>
      <c r="C196" t="str" cm="1">
        <f t="array" ref="C196">IFERROR(IF(ABS(LOOKUP(2,1/(C$1:$C195&lt;&gt;""),C$1:$C195)-Table1[[#This Row],[Temperature (C)]]) &gt; $F$2, Table1[[#This Row],[Temperature (C)]],""), Table1[[#This Row],[Temperature (C)]])</f>
        <v/>
      </c>
    </row>
    <row r="197" spans="1:3" x14ac:dyDescent="0.25">
      <c r="A197" s="3">
        <v>45076</v>
      </c>
      <c r="B197">
        <v>30.118138529477999</v>
      </c>
      <c r="C197" cm="1">
        <f t="array" ref="C197">IFERROR(IF(ABS(LOOKUP(2,1/(C$1:$C196&lt;&gt;""),C$1:$C196)-Table1[[#This Row],[Temperature (C)]]) &gt; $F$2, Table1[[#This Row],[Temperature (C)]],""), Table1[[#This Row],[Temperature (C)]])</f>
        <v>30.118138529477999</v>
      </c>
    </row>
    <row r="198" spans="1:3" x14ac:dyDescent="0.25">
      <c r="A198" s="3">
        <v>45076</v>
      </c>
      <c r="B198">
        <v>31.418138529478</v>
      </c>
      <c r="C198" t="str" cm="1">
        <f t="array" ref="C198">IFERROR(IF(ABS(LOOKUP(2,1/(C$1:$C197&lt;&gt;""),C$1:$C197)-Table1[[#This Row],[Temperature (C)]]) &gt; $F$2, Table1[[#This Row],[Temperature (C)]],""), Table1[[#This Row],[Temperature (C)]])</f>
        <v/>
      </c>
    </row>
    <row r="199" spans="1:3" x14ac:dyDescent="0.25">
      <c r="A199" s="3">
        <v>45076</v>
      </c>
      <c r="B199">
        <v>31.418138529478</v>
      </c>
      <c r="C199" t="str" cm="1">
        <f t="array" ref="C199">IFERROR(IF(ABS(LOOKUP(2,1/(C$1:$C198&lt;&gt;""),C$1:$C198)-Table1[[#This Row],[Temperature (C)]]) &gt; $F$2, Table1[[#This Row],[Temperature (C)]],""), Table1[[#This Row],[Temperature (C)]])</f>
        <v/>
      </c>
    </row>
    <row r="200" spans="1:3" x14ac:dyDescent="0.25">
      <c r="A200" s="3">
        <v>45076</v>
      </c>
      <c r="B200">
        <v>32.018138529478001</v>
      </c>
      <c r="C200" t="str" cm="1">
        <f t="array" ref="C200">IFERROR(IF(ABS(LOOKUP(2,1/(C$1:$C199&lt;&gt;""),C$1:$C199)-Table1[[#This Row],[Temperature (C)]]) &gt; $F$2, Table1[[#This Row],[Temperature (C)]],""), Table1[[#This Row],[Temperature (C)]])</f>
        <v/>
      </c>
    </row>
    <row r="201" spans="1:3" x14ac:dyDescent="0.25">
      <c r="A201" s="3">
        <v>45076</v>
      </c>
      <c r="B201">
        <v>33.838138529477902</v>
      </c>
      <c r="C201" cm="1">
        <f t="array" ref="C201">IFERROR(IF(ABS(LOOKUP(2,1/(C$1:$C200&lt;&gt;""),C$1:$C200)-Table1[[#This Row],[Temperature (C)]]) &gt; $F$2, Table1[[#This Row],[Temperature (C)]],""), Table1[[#This Row],[Temperature (C)]])</f>
        <v>33.838138529477902</v>
      </c>
    </row>
    <row r="202" spans="1:3" x14ac:dyDescent="0.25">
      <c r="A202" s="3">
        <v>45076</v>
      </c>
      <c r="B202">
        <v>35.018138529478001</v>
      </c>
      <c r="C202" t="str" cm="1">
        <f t="array" ref="C202">IFERROR(IF(ABS(LOOKUP(2,1/(C$1:$C201&lt;&gt;""),C$1:$C201)-Table1[[#This Row],[Temperature (C)]]) &gt; $F$2, Table1[[#This Row],[Temperature (C)]],""), Table1[[#This Row],[Temperature (C)]])</f>
        <v/>
      </c>
    </row>
    <row r="203" spans="1:3" x14ac:dyDescent="0.25">
      <c r="A203" s="3">
        <v>45076</v>
      </c>
      <c r="B203">
        <v>37.218138529477997</v>
      </c>
      <c r="C203" cm="1">
        <f t="array" ref="C203">IFERROR(IF(ABS(LOOKUP(2,1/(C$1:$C202&lt;&gt;""),C$1:$C202)-Table1[[#This Row],[Temperature (C)]]) &gt; $F$2, Table1[[#This Row],[Temperature (C)]],""), Table1[[#This Row],[Temperature (C)]])</f>
        <v>37.218138529477997</v>
      </c>
    </row>
    <row r="204" spans="1:3" x14ac:dyDescent="0.25">
      <c r="A204" s="3">
        <v>45076</v>
      </c>
      <c r="B204">
        <v>37.988138529478</v>
      </c>
      <c r="C204" t="str" cm="1">
        <f t="array" ref="C204">IFERROR(IF(ABS(LOOKUP(2,1/(C$1:$C203&lt;&gt;""),C$1:$C203)-Table1[[#This Row],[Temperature (C)]]) &gt; $F$2, Table1[[#This Row],[Temperature (C)]],""), Table1[[#This Row],[Temperature (C)]])</f>
        <v/>
      </c>
    </row>
    <row r="205" spans="1:3" x14ac:dyDescent="0.25">
      <c r="A205" s="3">
        <v>45076</v>
      </c>
      <c r="B205">
        <v>37.998138529477998</v>
      </c>
      <c r="C205" t="str" cm="1">
        <f t="array" ref="C205">IFERROR(IF(ABS(LOOKUP(2,1/(C$1:$C204&lt;&gt;""),C$1:$C204)-Table1[[#This Row],[Temperature (C)]]) &gt; $F$2, Table1[[#This Row],[Temperature (C)]],""), Table1[[#This Row],[Temperature (C)]])</f>
        <v/>
      </c>
    </row>
    <row r="206" spans="1:3" x14ac:dyDescent="0.25">
      <c r="A206" s="3">
        <v>45077</v>
      </c>
      <c r="B206">
        <v>25.318596421860502</v>
      </c>
      <c r="C206" cm="1">
        <f t="array" ref="C206">IFERROR(IF(ABS(LOOKUP(2,1/(C$1:$C205&lt;&gt;""),C$1:$C205)-Table1[[#This Row],[Temperature (C)]]) &gt; $F$2, Table1[[#This Row],[Temperature (C)]],""), Table1[[#This Row],[Temperature (C)]])</f>
        <v>25.318596421860502</v>
      </c>
    </row>
    <row r="207" spans="1:3" x14ac:dyDescent="0.25">
      <c r="A207" s="3">
        <v>45077</v>
      </c>
      <c r="B207">
        <v>26.138596421860498</v>
      </c>
      <c r="C207" t="str" cm="1">
        <f t="array" ref="C207">IFERROR(IF(ABS(LOOKUP(2,1/(C$1:$C206&lt;&gt;""),C$1:$C206)-Table1[[#This Row],[Temperature (C)]]) &gt; $F$2, Table1[[#This Row],[Temperature (C)]],""), Table1[[#This Row],[Temperature (C)]])</f>
        <v/>
      </c>
    </row>
    <row r="208" spans="1:3" x14ac:dyDescent="0.25">
      <c r="A208" s="3">
        <v>45077</v>
      </c>
      <c r="B208">
        <v>28.028596421860499</v>
      </c>
      <c r="C208" t="str" cm="1">
        <f t="array" ref="C208">IFERROR(IF(ABS(LOOKUP(2,1/(C$1:$C207&lt;&gt;""),C$1:$C207)-Table1[[#This Row],[Temperature (C)]]) &gt; $F$2, Table1[[#This Row],[Temperature (C)]],""), Table1[[#This Row],[Temperature (C)]])</f>
        <v/>
      </c>
    </row>
    <row r="209" spans="1:3" x14ac:dyDescent="0.25">
      <c r="A209" s="3">
        <v>45077</v>
      </c>
      <c r="B209">
        <v>28.2385964218605</v>
      </c>
      <c r="C209" t="str" cm="1">
        <f t="array" ref="C209">IFERROR(IF(ABS(LOOKUP(2,1/(C$1:$C208&lt;&gt;""),C$1:$C208)-Table1[[#This Row],[Temperature (C)]]) &gt; $F$2, Table1[[#This Row],[Temperature (C)]],""), Table1[[#This Row],[Temperature (C)]])</f>
        <v/>
      </c>
    </row>
    <row r="210" spans="1:3" x14ac:dyDescent="0.25">
      <c r="A210" s="3">
        <v>45077</v>
      </c>
      <c r="B210">
        <v>30.9885964218605</v>
      </c>
      <c r="C210" cm="1">
        <f t="array" ref="C210">IFERROR(IF(ABS(LOOKUP(2,1/(C$1:$C209&lt;&gt;""),C$1:$C209)-Table1[[#This Row],[Temperature (C)]]) &gt; $F$2, Table1[[#This Row],[Temperature (C)]],""), Table1[[#This Row],[Temperature (C)]])</f>
        <v>30.9885964218605</v>
      </c>
    </row>
    <row r="211" spans="1:3" x14ac:dyDescent="0.25">
      <c r="A211" s="3">
        <v>45077</v>
      </c>
      <c r="B211">
        <v>32.7385964218605</v>
      </c>
      <c r="C211" t="str" cm="1">
        <f t="array" ref="C211">IFERROR(IF(ABS(LOOKUP(2,1/(C$1:$C210&lt;&gt;""),C$1:$C210)-Table1[[#This Row],[Temperature (C)]]) &gt; $F$2, Table1[[#This Row],[Temperature (C)]],""), Table1[[#This Row],[Temperature (C)]])</f>
        <v/>
      </c>
    </row>
    <row r="212" spans="1:3" x14ac:dyDescent="0.25">
      <c r="A212" s="3">
        <v>45077</v>
      </c>
      <c r="B212">
        <v>33.1285964218605</v>
      </c>
      <c r="C212" t="str" cm="1">
        <f t="array" ref="C212">IFERROR(IF(ABS(LOOKUP(2,1/(C$1:$C211&lt;&gt;""),C$1:$C211)-Table1[[#This Row],[Temperature (C)]]) &gt; $F$2, Table1[[#This Row],[Temperature (C)]],""), Table1[[#This Row],[Temperature (C)]])</f>
        <v/>
      </c>
    </row>
    <row r="213" spans="1:3" x14ac:dyDescent="0.25">
      <c r="A213" s="3">
        <v>45077</v>
      </c>
      <c r="B213">
        <v>33.758596421860503</v>
      </c>
      <c r="C213" t="str" cm="1">
        <f t="array" ref="C213">IFERROR(IF(ABS(LOOKUP(2,1/(C$1:$C212&lt;&gt;""),C$1:$C212)-Table1[[#This Row],[Temperature (C)]]) &gt; $F$2, Table1[[#This Row],[Temperature (C)]],""), Table1[[#This Row],[Temperature (C)]])</f>
        <v/>
      </c>
    </row>
    <row r="214" spans="1:3" x14ac:dyDescent="0.25">
      <c r="A214" s="3">
        <v>45077</v>
      </c>
      <c r="B214">
        <v>35.768596421860501</v>
      </c>
      <c r="C214" cm="1">
        <f t="array" ref="C214">IFERROR(IF(ABS(LOOKUP(2,1/(C$1:$C213&lt;&gt;""),C$1:$C213)-Table1[[#This Row],[Temperature (C)]]) &gt; $F$2, Table1[[#This Row],[Temperature (C)]],""), Table1[[#This Row],[Temperature (C)]])</f>
        <v>35.768596421860501</v>
      </c>
    </row>
    <row r="215" spans="1:3" x14ac:dyDescent="0.25">
      <c r="A215" s="3">
        <v>45077</v>
      </c>
      <c r="B215">
        <v>35.828596421860503</v>
      </c>
      <c r="C215" t="str" cm="1">
        <f t="array" ref="C215">IFERROR(IF(ABS(LOOKUP(2,1/(C$1:$C214&lt;&gt;""),C$1:$C214)-Table1[[#This Row],[Temperature (C)]]) &gt; $F$2, Table1[[#This Row],[Temperature (C)]],""), Table1[[#This Row],[Temperature (C)]])</f>
        <v/>
      </c>
    </row>
    <row r="216" spans="1:3" x14ac:dyDescent="0.25">
      <c r="A216" s="3">
        <v>45077</v>
      </c>
      <c r="B216">
        <v>36.158596421860501</v>
      </c>
      <c r="C216" t="str" cm="1">
        <f t="array" ref="C216">IFERROR(IF(ABS(LOOKUP(2,1/(C$1:$C215&lt;&gt;""),C$1:$C215)-Table1[[#This Row],[Temperature (C)]]) &gt; $F$2, Table1[[#This Row],[Temperature (C)]],""), Table1[[#This Row],[Temperature (C)]])</f>
        <v/>
      </c>
    </row>
    <row r="217" spans="1:3" x14ac:dyDescent="0.25">
      <c r="A217" s="3">
        <v>45077</v>
      </c>
      <c r="B217">
        <v>38.9885964218605</v>
      </c>
      <c r="C217" cm="1">
        <f t="array" ref="C217">IFERROR(IF(ABS(LOOKUP(2,1/(C$1:$C216&lt;&gt;""),C$1:$C216)-Table1[[#This Row],[Temperature (C)]]) &gt; $F$2, Table1[[#This Row],[Temperature (C)]],""), Table1[[#This Row],[Temperature (C)]])</f>
        <v>38.9885964218605</v>
      </c>
    </row>
    <row r="218" spans="1:3" x14ac:dyDescent="0.25">
      <c r="A218" s="3">
        <v>45078</v>
      </c>
      <c r="B218">
        <v>26.1406475135636</v>
      </c>
      <c r="C218" cm="1">
        <f t="array" ref="C218">IFERROR(IF(ABS(LOOKUP(2,1/(C$1:$C217&lt;&gt;""),C$1:$C217)-Table1[[#This Row],[Temperature (C)]]) &gt; $F$2, Table1[[#This Row],[Temperature (C)]],""), Table1[[#This Row],[Temperature (C)]])</f>
        <v>26.1406475135636</v>
      </c>
    </row>
    <row r="219" spans="1:3" x14ac:dyDescent="0.25">
      <c r="A219" s="3">
        <v>45078</v>
      </c>
      <c r="B219">
        <v>26.610647513563599</v>
      </c>
      <c r="C219" t="str" cm="1">
        <f t="array" ref="C219">IFERROR(IF(ABS(LOOKUP(2,1/(C$1:$C218&lt;&gt;""),C$1:$C218)-Table1[[#This Row],[Temperature (C)]]) &gt; $F$2, Table1[[#This Row],[Temperature (C)]],""), Table1[[#This Row],[Temperature (C)]])</f>
        <v/>
      </c>
    </row>
    <row r="220" spans="1:3" x14ac:dyDescent="0.25">
      <c r="A220" s="3">
        <v>45078</v>
      </c>
      <c r="B220">
        <v>27.700647513563599</v>
      </c>
      <c r="C220" t="str" cm="1">
        <f t="array" ref="C220">IFERROR(IF(ABS(LOOKUP(2,1/(C$1:$C219&lt;&gt;""),C$1:$C219)-Table1[[#This Row],[Temperature (C)]]) &gt; $F$2, Table1[[#This Row],[Temperature (C)]],""), Table1[[#This Row],[Temperature (C)]])</f>
        <v/>
      </c>
    </row>
    <row r="221" spans="1:3" x14ac:dyDescent="0.25">
      <c r="A221" s="3">
        <v>45078</v>
      </c>
      <c r="B221">
        <v>28.020647513563599</v>
      </c>
      <c r="C221" t="str" cm="1">
        <f t="array" ref="C221">IFERROR(IF(ABS(LOOKUP(2,1/(C$1:$C220&lt;&gt;""),C$1:$C220)-Table1[[#This Row],[Temperature (C)]]) &gt; $F$2, Table1[[#This Row],[Temperature (C)]],""), Table1[[#This Row],[Temperature (C)]])</f>
        <v/>
      </c>
    </row>
    <row r="222" spans="1:3" x14ac:dyDescent="0.25">
      <c r="A222" s="3">
        <v>45078</v>
      </c>
      <c r="B222">
        <v>28.780647513563601</v>
      </c>
      <c r="C222" t="str" cm="1">
        <f t="array" ref="C222">IFERROR(IF(ABS(LOOKUP(2,1/(C$1:$C221&lt;&gt;""),C$1:$C221)-Table1[[#This Row],[Temperature (C)]]) &gt; $F$2, Table1[[#This Row],[Temperature (C)]],""), Table1[[#This Row],[Temperature (C)]])</f>
        <v/>
      </c>
    </row>
    <row r="223" spans="1:3" x14ac:dyDescent="0.25">
      <c r="A223" s="3">
        <v>45078</v>
      </c>
      <c r="B223">
        <v>28.8006475135636</v>
      </c>
      <c r="C223" t="str" cm="1">
        <f t="array" ref="C223">IFERROR(IF(ABS(LOOKUP(2,1/(C$1:$C222&lt;&gt;""),C$1:$C222)-Table1[[#This Row],[Temperature (C)]]) &gt; $F$2, Table1[[#This Row],[Temperature (C)]],""), Table1[[#This Row],[Temperature (C)]])</f>
        <v/>
      </c>
    </row>
    <row r="224" spans="1:3" x14ac:dyDescent="0.25">
      <c r="A224" s="3">
        <v>45078</v>
      </c>
      <c r="B224">
        <v>28.8906475135636</v>
      </c>
      <c r="C224" t="str" cm="1">
        <f t="array" ref="C224">IFERROR(IF(ABS(LOOKUP(2,1/(C$1:$C223&lt;&gt;""),C$1:$C223)-Table1[[#This Row],[Temperature (C)]]) &gt; $F$2, Table1[[#This Row],[Temperature (C)]],""), Table1[[#This Row],[Temperature (C)]])</f>
        <v/>
      </c>
    </row>
    <row r="225" spans="1:3" x14ac:dyDescent="0.25">
      <c r="A225" s="3">
        <v>45078</v>
      </c>
      <c r="B225">
        <v>29.420647513563601</v>
      </c>
      <c r="C225" cm="1">
        <f t="array" ref="C225">IFERROR(IF(ABS(LOOKUP(2,1/(C$1:$C224&lt;&gt;""),C$1:$C224)-Table1[[#This Row],[Temperature (C)]]) &gt; $F$2, Table1[[#This Row],[Temperature (C)]],""), Table1[[#This Row],[Temperature (C)]])</f>
        <v>29.420647513563601</v>
      </c>
    </row>
    <row r="226" spans="1:3" x14ac:dyDescent="0.25">
      <c r="A226" s="3">
        <v>45078</v>
      </c>
      <c r="B226">
        <v>31.450647513563599</v>
      </c>
      <c r="C226" t="str" cm="1">
        <f t="array" ref="C226">IFERROR(IF(ABS(LOOKUP(2,1/(C$1:$C225&lt;&gt;""),C$1:$C225)-Table1[[#This Row],[Temperature (C)]]) &gt; $F$2, Table1[[#This Row],[Temperature (C)]],""), Table1[[#This Row],[Temperature (C)]])</f>
        <v/>
      </c>
    </row>
    <row r="227" spans="1:3" x14ac:dyDescent="0.25">
      <c r="A227" s="3">
        <v>45078</v>
      </c>
      <c r="B227">
        <v>36.810647513563602</v>
      </c>
      <c r="C227" cm="1">
        <f t="array" ref="C227">IFERROR(IF(ABS(LOOKUP(2,1/(C$1:$C226&lt;&gt;""),C$1:$C226)-Table1[[#This Row],[Temperature (C)]]) &gt; $F$2, Table1[[#This Row],[Temperature (C)]],""), Table1[[#This Row],[Temperature (C)]])</f>
        <v>36.810647513563602</v>
      </c>
    </row>
    <row r="228" spans="1:3" x14ac:dyDescent="0.25">
      <c r="A228" s="3">
        <v>45078</v>
      </c>
      <c r="B228">
        <v>36.830647513563598</v>
      </c>
      <c r="C228" t="str" cm="1">
        <f t="array" ref="C228">IFERROR(IF(ABS(LOOKUP(2,1/(C$1:$C227&lt;&gt;""),C$1:$C227)-Table1[[#This Row],[Temperature (C)]]) &gt; $F$2, Table1[[#This Row],[Temperature (C)]],""), Table1[[#This Row],[Temperature (C)]])</f>
        <v/>
      </c>
    </row>
    <row r="229" spans="1:3" x14ac:dyDescent="0.25">
      <c r="A229" s="3">
        <v>45078</v>
      </c>
      <c r="B229">
        <v>38.3906475135636</v>
      </c>
      <c r="C229" t="str" cm="1">
        <f t="array" ref="C229">IFERROR(IF(ABS(LOOKUP(2,1/(C$1:$C228&lt;&gt;""),C$1:$C228)-Table1[[#This Row],[Temperature (C)]]) &gt; $F$2, Table1[[#This Row],[Temperature (C)]],""), Table1[[#This Row],[Temperature (C)]])</f>
        <v/>
      </c>
    </row>
    <row r="230" spans="1:3" x14ac:dyDescent="0.25">
      <c r="A230" s="3">
        <v>45079</v>
      </c>
      <c r="B230">
        <v>25.5393504451221</v>
      </c>
      <c r="C230" cm="1">
        <f t="array" ref="C230">IFERROR(IF(ABS(LOOKUP(2,1/(C$1:$C229&lt;&gt;""),C$1:$C229)-Table1[[#This Row],[Temperature (C)]]) &gt; $F$2, Table1[[#This Row],[Temperature (C)]],""), Table1[[#This Row],[Temperature (C)]])</f>
        <v>25.5393504451221</v>
      </c>
    </row>
    <row r="231" spans="1:3" x14ac:dyDescent="0.25">
      <c r="A231" s="3">
        <v>45079</v>
      </c>
      <c r="B231">
        <v>26.509350445122099</v>
      </c>
      <c r="C231" t="str" cm="1">
        <f t="array" ref="C231">IFERROR(IF(ABS(LOOKUP(2,1/(C$1:$C230&lt;&gt;""),C$1:$C230)-Table1[[#This Row],[Temperature (C)]]) &gt; $F$2, Table1[[#This Row],[Temperature (C)]],""), Table1[[#This Row],[Temperature (C)]])</f>
        <v/>
      </c>
    </row>
    <row r="232" spans="1:3" x14ac:dyDescent="0.25">
      <c r="A232" s="3">
        <v>45079</v>
      </c>
      <c r="B232">
        <v>27.149350445122099</v>
      </c>
      <c r="C232" t="str" cm="1">
        <f t="array" ref="C232">IFERROR(IF(ABS(LOOKUP(2,1/(C$1:$C231&lt;&gt;""),C$1:$C231)-Table1[[#This Row],[Temperature (C)]]) &gt; $F$2, Table1[[#This Row],[Temperature (C)]],""), Table1[[#This Row],[Temperature (C)]])</f>
        <v/>
      </c>
    </row>
    <row r="233" spans="1:3" x14ac:dyDescent="0.25">
      <c r="A233" s="3">
        <v>45079</v>
      </c>
      <c r="B233">
        <v>27.419350445122099</v>
      </c>
      <c r="C233" t="str" cm="1">
        <f t="array" ref="C233">IFERROR(IF(ABS(LOOKUP(2,1/(C$1:$C232&lt;&gt;""),C$1:$C232)-Table1[[#This Row],[Temperature (C)]]) &gt; $F$2, Table1[[#This Row],[Temperature (C)]],""), Table1[[#This Row],[Temperature (C)]])</f>
        <v/>
      </c>
    </row>
    <row r="234" spans="1:3" x14ac:dyDescent="0.25">
      <c r="A234" s="3">
        <v>45079</v>
      </c>
      <c r="B234">
        <v>27.809350445122099</v>
      </c>
      <c r="C234" t="str" cm="1">
        <f t="array" ref="C234">IFERROR(IF(ABS(LOOKUP(2,1/(C$1:$C233&lt;&gt;""),C$1:$C233)-Table1[[#This Row],[Temperature (C)]]) &gt; $F$2, Table1[[#This Row],[Temperature (C)]],""), Table1[[#This Row],[Temperature (C)]])</f>
        <v/>
      </c>
    </row>
    <row r="235" spans="1:3" x14ac:dyDescent="0.25">
      <c r="A235" s="3">
        <v>45079</v>
      </c>
      <c r="B235">
        <v>28.689350445122098</v>
      </c>
      <c r="C235" cm="1">
        <f t="array" ref="C235">IFERROR(IF(ABS(LOOKUP(2,1/(C$1:$C234&lt;&gt;""),C$1:$C234)-Table1[[#This Row],[Temperature (C)]]) &gt; $F$2, Table1[[#This Row],[Temperature (C)]],""), Table1[[#This Row],[Temperature (C)]])</f>
        <v>28.689350445122098</v>
      </c>
    </row>
    <row r="236" spans="1:3" x14ac:dyDescent="0.25">
      <c r="A236" s="3">
        <v>45079</v>
      </c>
      <c r="B236">
        <v>29.709350445122102</v>
      </c>
      <c r="C236" t="str" cm="1">
        <f t="array" ref="C236">IFERROR(IF(ABS(LOOKUP(2,1/(C$1:$C235&lt;&gt;""),C$1:$C235)-Table1[[#This Row],[Temperature (C)]]) &gt; $F$2, Table1[[#This Row],[Temperature (C)]],""), Table1[[#This Row],[Temperature (C)]])</f>
        <v/>
      </c>
    </row>
    <row r="237" spans="1:3" x14ac:dyDescent="0.25">
      <c r="A237" s="3">
        <v>45079</v>
      </c>
      <c r="B237">
        <v>30.619350445122102</v>
      </c>
      <c r="C237" t="str" cm="1">
        <f t="array" ref="C237">IFERROR(IF(ABS(LOOKUP(2,1/(C$1:$C236&lt;&gt;""),C$1:$C236)-Table1[[#This Row],[Temperature (C)]]) &gt; $F$2, Table1[[#This Row],[Temperature (C)]],""), Table1[[#This Row],[Temperature (C)]])</f>
        <v/>
      </c>
    </row>
    <row r="238" spans="1:3" x14ac:dyDescent="0.25">
      <c r="A238" s="3">
        <v>45079</v>
      </c>
      <c r="B238">
        <v>32.109350445122097</v>
      </c>
      <c r="C238" cm="1">
        <f t="array" ref="C238">IFERROR(IF(ABS(LOOKUP(2,1/(C$1:$C237&lt;&gt;""),C$1:$C237)-Table1[[#This Row],[Temperature (C)]]) &gt; $F$2, Table1[[#This Row],[Temperature (C)]],""), Table1[[#This Row],[Temperature (C)]])</f>
        <v>32.109350445122097</v>
      </c>
    </row>
    <row r="239" spans="1:3" x14ac:dyDescent="0.25">
      <c r="A239" s="3">
        <v>45079</v>
      </c>
      <c r="B239">
        <v>33.469350445122103</v>
      </c>
      <c r="C239" t="str" cm="1">
        <f t="array" ref="C239">IFERROR(IF(ABS(LOOKUP(2,1/(C$1:$C238&lt;&gt;""),C$1:$C238)-Table1[[#This Row],[Temperature (C)]]) &gt; $F$2, Table1[[#This Row],[Temperature (C)]],""), Table1[[#This Row],[Temperature (C)]])</f>
        <v/>
      </c>
    </row>
    <row r="240" spans="1:3" x14ac:dyDescent="0.25">
      <c r="A240" s="3">
        <v>45079</v>
      </c>
      <c r="B240">
        <v>33.789350445122103</v>
      </c>
      <c r="C240" t="str" cm="1">
        <f t="array" ref="C240">IFERROR(IF(ABS(LOOKUP(2,1/(C$1:$C239&lt;&gt;""),C$1:$C239)-Table1[[#This Row],[Temperature (C)]]) &gt; $F$2, Table1[[#This Row],[Temperature (C)]],""), Table1[[#This Row],[Temperature (C)]])</f>
        <v/>
      </c>
    </row>
    <row r="241" spans="1:3" x14ac:dyDescent="0.25">
      <c r="A241" s="3">
        <v>45079</v>
      </c>
      <c r="B241">
        <v>38.489350445122099</v>
      </c>
      <c r="C241" cm="1">
        <f t="array" ref="C241">IFERROR(IF(ABS(LOOKUP(2,1/(C$1:$C240&lt;&gt;""),C$1:$C240)-Table1[[#This Row],[Temperature (C)]]) &gt; $F$2, Table1[[#This Row],[Temperature (C)]],""), Table1[[#This Row],[Temperature (C)]])</f>
        <v>38.489350445122099</v>
      </c>
    </row>
    <row r="242" spans="1:3" x14ac:dyDescent="0.25">
      <c r="A242" s="3">
        <v>45080</v>
      </c>
      <c r="B242">
        <v>27.042039141532001</v>
      </c>
      <c r="C242" cm="1">
        <f t="array" ref="C242">IFERROR(IF(ABS(LOOKUP(2,1/(C$1:$C241&lt;&gt;""),C$1:$C241)-Table1[[#This Row],[Temperature (C)]]) &gt; $F$2, Table1[[#This Row],[Temperature (C)]],""), Table1[[#This Row],[Temperature (C)]])</f>
        <v>27.042039141532001</v>
      </c>
    </row>
    <row r="243" spans="1:3" x14ac:dyDescent="0.25">
      <c r="A243" s="3">
        <v>45080</v>
      </c>
      <c r="B243">
        <v>27.892039141531999</v>
      </c>
      <c r="C243" t="str" cm="1">
        <f t="array" ref="C243">IFERROR(IF(ABS(LOOKUP(2,1/(C$1:$C242&lt;&gt;""),C$1:$C242)-Table1[[#This Row],[Temperature (C)]]) &gt; $F$2, Table1[[#This Row],[Temperature (C)]],""), Table1[[#This Row],[Temperature (C)]])</f>
        <v/>
      </c>
    </row>
    <row r="244" spans="1:3" x14ac:dyDescent="0.25">
      <c r="A244" s="3">
        <v>45080</v>
      </c>
      <c r="B244">
        <v>28.202039141532001</v>
      </c>
      <c r="C244" t="str" cm="1">
        <f t="array" ref="C244">IFERROR(IF(ABS(LOOKUP(2,1/(C$1:$C243&lt;&gt;""),C$1:$C243)-Table1[[#This Row],[Temperature (C)]]) &gt; $F$2, Table1[[#This Row],[Temperature (C)]],""), Table1[[#This Row],[Temperature (C)]])</f>
        <v/>
      </c>
    </row>
    <row r="245" spans="1:3" x14ac:dyDescent="0.25">
      <c r="A245" s="3">
        <v>45080</v>
      </c>
      <c r="B245">
        <v>28.342039141531998</v>
      </c>
      <c r="C245" t="str" cm="1">
        <f t="array" ref="C245">IFERROR(IF(ABS(LOOKUP(2,1/(C$1:$C244&lt;&gt;""),C$1:$C244)-Table1[[#This Row],[Temperature (C)]]) &gt; $F$2, Table1[[#This Row],[Temperature (C)]],""), Table1[[#This Row],[Temperature (C)]])</f>
        <v/>
      </c>
    </row>
    <row r="246" spans="1:3" x14ac:dyDescent="0.25">
      <c r="A246" s="3">
        <v>45080</v>
      </c>
      <c r="B246">
        <v>28.752039141531998</v>
      </c>
      <c r="C246" t="str" cm="1">
        <f t="array" ref="C246">IFERROR(IF(ABS(LOOKUP(2,1/(C$1:$C245&lt;&gt;""),C$1:$C245)-Table1[[#This Row],[Temperature (C)]]) &gt; $F$2, Table1[[#This Row],[Temperature (C)]],""), Table1[[#This Row],[Temperature (C)]])</f>
        <v/>
      </c>
    </row>
    <row r="247" spans="1:3" x14ac:dyDescent="0.25">
      <c r="A247" s="3">
        <v>45080</v>
      </c>
      <c r="B247">
        <v>35.442039141532</v>
      </c>
      <c r="C247" cm="1">
        <f t="array" ref="C247">IFERROR(IF(ABS(LOOKUP(2,1/(C$1:$C246&lt;&gt;""),C$1:$C246)-Table1[[#This Row],[Temperature (C)]]) &gt; $F$2, Table1[[#This Row],[Temperature (C)]],""), Table1[[#This Row],[Temperature (C)]])</f>
        <v>35.442039141532</v>
      </c>
    </row>
    <row r="248" spans="1:3" x14ac:dyDescent="0.25">
      <c r="A248" s="3">
        <v>45080</v>
      </c>
      <c r="B248">
        <v>36.822039141532002</v>
      </c>
      <c r="C248" t="str" cm="1">
        <f t="array" ref="C248">IFERROR(IF(ABS(LOOKUP(2,1/(C$1:$C247&lt;&gt;""),C$1:$C247)-Table1[[#This Row],[Temperature (C)]]) &gt; $F$2, Table1[[#This Row],[Temperature (C)]],""), Table1[[#This Row],[Temperature (C)]])</f>
        <v/>
      </c>
    </row>
    <row r="249" spans="1:3" x14ac:dyDescent="0.25">
      <c r="A249" s="3">
        <v>45080</v>
      </c>
      <c r="B249">
        <v>37.322039141532002</v>
      </c>
      <c r="C249" t="str" cm="1">
        <f t="array" ref="C249">IFERROR(IF(ABS(LOOKUP(2,1/(C$1:$C248&lt;&gt;""),C$1:$C248)-Table1[[#This Row],[Temperature (C)]]) &gt; $F$2, Table1[[#This Row],[Temperature (C)]],""), Table1[[#This Row],[Temperature (C)]])</f>
        <v/>
      </c>
    </row>
    <row r="250" spans="1:3" x14ac:dyDescent="0.25">
      <c r="A250" s="3">
        <v>45080</v>
      </c>
      <c r="B250">
        <v>37.422039141531997</v>
      </c>
      <c r="C250" t="str" cm="1">
        <f t="array" ref="C250">IFERROR(IF(ABS(LOOKUP(2,1/(C$1:$C249&lt;&gt;""),C$1:$C249)-Table1[[#This Row],[Temperature (C)]]) &gt; $F$2, Table1[[#This Row],[Temperature (C)]],""), Table1[[#This Row],[Temperature (C)]])</f>
        <v/>
      </c>
    </row>
    <row r="251" spans="1:3" x14ac:dyDescent="0.25">
      <c r="A251" s="3">
        <v>45080</v>
      </c>
      <c r="B251">
        <v>39.272039141531998</v>
      </c>
      <c r="C251" cm="1">
        <f t="array" ref="C251">IFERROR(IF(ABS(LOOKUP(2,1/(C$1:$C250&lt;&gt;""),C$1:$C250)-Table1[[#This Row],[Temperature (C)]]) &gt; $F$2, Table1[[#This Row],[Temperature (C)]],""), Table1[[#This Row],[Temperature (C)]])</f>
        <v>39.272039141531998</v>
      </c>
    </row>
    <row r="252" spans="1:3" x14ac:dyDescent="0.25">
      <c r="A252" s="3">
        <v>45080</v>
      </c>
      <c r="B252">
        <v>39.662039141531999</v>
      </c>
      <c r="C252" t="str" cm="1">
        <f t="array" ref="C252">IFERROR(IF(ABS(LOOKUP(2,1/(C$1:$C251&lt;&gt;""),C$1:$C251)-Table1[[#This Row],[Temperature (C)]]) &gt; $F$2, Table1[[#This Row],[Temperature (C)]],""), Table1[[#This Row],[Temperature (C)]])</f>
        <v/>
      </c>
    </row>
    <row r="253" spans="1:3" x14ac:dyDescent="0.25">
      <c r="A253" s="3">
        <v>45080</v>
      </c>
      <c r="B253">
        <v>41.312039141531997</v>
      </c>
      <c r="C253" t="str" cm="1">
        <f t="array" ref="C253">IFERROR(IF(ABS(LOOKUP(2,1/(C$1:$C252&lt;&gt;""),C$1:$C252)-Table1[[#This Row],[Temperature (C)]]) &gt; $F$2, Table1[[#This Row],[Temperature (C)]],""), Table1[[#This Row],[Temperature (C)]])</f>
        <v/>
      </c>
    </row>
    <row r="254" spans="1:3" x14ac:dyDescent="0.25">
      <c r="A254" s="3">
        <v>45081</v>
      </c>
      <c r="B254">
        <v>27.137169420322699</v>
      </c>
      <c r="C254" cm="1">
        <f t="array" ref="C254">IFERROR(IF(ABS(LOOKUP(2,1/(C$1:$C253&lt;&gt;""),C$1:$C253)-Table1[[#This Row],[Temperature (C)]]) &gt; $F$2, Table1[[#This Row],[Temperature (C)]],""), Table1[[#This Row],[Temperature (C)]])</f>
        <v>27.137169420322699</v>
      </c>
    </row>
    <row r="255" spans="1:3" x14ac:dyDescent="0.25">
      <c r="A255" s="3">
        <v>45081</v>
      </c>
      <c r="B255">
        <v>30.1171694203227</v>
      </c>
      <c r="C255" t="str" cm="1">
        <f t="array" ref="C255">IFERROR(IF(ABS(LOOKUP(2,1/(C$1:$C254&lt;&gt;""),C$1:$C254)-Table1[[#This Row],[Temperature (C)]]) &gt; $F$2, Table1[[#This Row],[Temperature (C)]],""), Table1[[#This Row],[Temperature (C)]])</f>
        <v/>
      </c>
    </row>
    <row r="256" spans="1:3" x14ac:dyDescent="0.25">
      <c r="A256" s="3">
        <v>45081</v>
      </c>
      <c r="B256">
        <v>31.567169420322699</v>
      </c>
      <c r="C256" cm="1">
        <f t="array" ref="C256">IFERROR(IF(ABS(LOOKUP(2,1/(C$1:$C255&lt;&gt;""),C$1:$C255)-Table1[[#This Row],[Temperature (C)]]) &gt; $F$2, Table1[[#This Row],[Temperature (C)]],""), Table1[[#This Row],[Temperature (C)]])</f>
        <v>31.567169420322699</v>
      </c>
    </row>
    <row r="257" spans="1:3" x14ac:dyDescent="0.25">
      <c r="A257" s="3">
        <v>45081</v>
      </c>
      <c r="B257">
        <v>31.587169420322699</v>
      </c>
      <c r="C257" t="str" cm="1">
        <f t="array" ref="C257">IFERROR(IF(ABS(LOOKUP(2,1/(C$1:$C256&lt;&gt;""),C$1:$C256)-Table1[[#This Row],[Temperature (C)]]) &gt; $F$2, Table1[[#This Row],[Temperature (C)]],""), Table1[[#This Row],[Temperature (C)]])</f>
        <v/>
      </c>
    </row>
    <row r="258" spans="1:3" x14ac:dyDescent="0.25">
      <c r="A258" s="3">
        <v>45081</v>
      </c>
      <c r="B258">
        <v>33.227169420322703</v>
      </c>
      <c r="C258" t="str" cm="1">
        <f t="array" ref="C258">IFERROR(IF(ABS(LOOKUP(2,1/(C$1:$C257&lt;&gt;""),C$1:$C257)-Table1[[#This Row],[Temperature (C)]]) &gt; $F$2, Table1[[#This Row],[Temperature (C)]],""), Table1[[#This Row],[Temperature (C)]])</f>
        <v/>
      </c>
    </row>
    <row r="259" spans="1:3" x14ac:dyDescent="0.25">
      <c r="A259" s="3">
        <v>45081</v>
      </c>
      <c r="B259">
        <v>33.337169420322702</v>
      </c>
      <c r="C259" t="str" cm="1">
        <f t="array" ref="C259">IFERROR(IF(ABS(LOOKUP(2,1/(C$1:$C258&lt;&gt;""),C$1:$C258)-Table1[[#This Row],[Temperature (C)]]) &gt; $F$2, Table1[[#This Row],[Temperature (C)]],""), Table1[[#This Row],[Temperature (C)]])</f>
        <v/>
      </c>
    </row>
    <row r="260" spans="1:3" x14ac:dyDescent="0.25">
      <c r="A260" s="3">
        <v>45081</v>
      </c>
      <c r="B260">
        <v>33.407169420322703</v>
      </c>
      <c r="C260" t="str" cm="1">
        <f t="array" ref="C260">IFERROR(IF(ABS(LOOKUP(2,1/(C$1:$C259&lt;&gt;""),C$1:$C259)-Table1[[#This Row],[Temperature (C)]]) &gt; $F$2, Table1[[#This Row],[Temperature (C)]],""), Table1[[#This Row],[Temperature (C)]])</f>
        <v/>
      </c>
    </row>
    <row r="261" spans="1:3" x14ac:dyDescent="0.25">
      <c r="A261" s="3">
        <v>45081</v>
      </c>
      <c r="B261">
        <v>34.447169420322702</v>
      </c>
      <c r="C261" t="str" cm="1">
        <f t="array" ref="C261">IFERROR(IF(ABS(LOOKUP(2,1/(C$1:$C260&lt;&gt;""),C$1:$C260)-Table1[[#This Row],[Temperature (C)]]) &gt; $F$2, Table1[[#This Row],[Temperature (C)]],""), Table1[[#This Row],[Temperature (C)]])</f>
        <v/>
      </c>
    </row>
    <row r="262" spans="1:3" x14ac:dyDescent="0.25">
      <c r="A262" s="3">
        <v>45081</v>
      </c>
      <c r="B262">
        <v>35.9571694203227</v>
      </c>
      <c r="C262" cm="1">
        <f t="array" ref="C262">IFERROR(IF(ABS(LOOKUP(2,1/(C$1:$C261&lt;&gt;""),C$1:$C261)-Table1[[#This Row],[Temperature (C)]]) &gt; $F$2, Table1[[#This Row],[Temperature (C)]],""), Table1[[#This Row],[Temperature (C)]])</f>
        <v>35.9571694203227</v>
      </c>
    </row>
    <row r="263" spans="1:3" x14ac:dyDescent="0.25">
      <c r="A263" s="3">
        <v>45081</v>
      </c>
      <c r="B263">
        <v>37.607169420322698</v>
      </c>
      <c r="C263" t="str" cm="1">
        <f t="array" ref="C263">IFERROR(IF(ABS(LOOKUP(2,1/(C$1:$C262&lt;&gt;""),C$1:$C262)-Table1[[#This Row],[Temperature (C)]]) &gt; $F$2, Table1[[#This Row],[Temperature (C)]],""), Table1[[#This Row],[Temperature (C)]])</f>
        <v/>
      </c>
    </row>
    <row r="264" spans="1:3" x14ac:dyDescent="0.25">
      <c r="A264" s="3">
        <v>45081</v>
      </c>
      <c r="B264">
        <v>38.547169420322703</v>
      </c>
      <c r="C264" t="str" cm="1">
        <f t="array" ref="C264">IFERROR(IF(ABS(LOOKUP(2,1/(C$1:$C263&lt;&gt;""),C$1:$C263)-Table1[[#This Row],[Temperature (C)]]) &gt; $F$2, Table1[[#This Row],[Temperature (C)]],""), Table1[[#This Row],[Temperature (C)]])</f>
        <v/>
      </c>
    </row>
    <row r="265" spans="1:3" x14ac:dyDescent="0.25">
      <c r="A265" s="3">
        <v>45081</v>
      </c>
      <c r="B265">
        <v>41.057169420322701</v>
      </c>
      <c r="C265" cm="1">
        <f t="array" ref="C265">IFERROR(IF(ABS(LOOKUP(2,1/(C$1:$C264&lt;&gt;""),C$1:$C264)-Table1[[#This Row],[Temperature (C)]]) &gt; $F$2, Table1[[#This Row],[Temperature (C)]],""), Table1[[#This Row],[Temperature (C)]])</f>
        <v>41.057169420322701</v>
      </c>
    </row>
    <row r="266" spans="1:3" x14ac:dyDescent="0.25">
      <c r="A266" s="3">
        <v>45082</v>
      </c>
      <c r="B266">
        <v>24.357406920399601</v>
      </c>
      <c r="C266" cm="1">
        <f t="array" ref="C266">IFERROR(IF(ABS(LOOKUP(2,1/(C$1:$C265&lt;&gt;""),C$1:$C265)-Table1[[#This Row],[Temperature (C)]]) &gt; $F$2, Table1[[#This Row],[Temperature (C)]],""), Table1[[#This Row],[Temperature (C)]])</f>
        <v>24.357406920399601</v>
      </c>
    </row>
    <row r="267" spans="1:3" x14ac:dyDescent="0.25">
      <c r="A267" s="3">
        <v>45082</v>
      </c>
      <c r="B267">
        <v>24.627406920399601</v>
      </c>
      <c r="C267" t="str" cm="1">
        <f t="array" ref="C267">IFERROR(IF(ABS(LOOKUP(2,1/(C$1:$C266&lt;&gt;""),C$1:$C266)-Table1[[#This Row],[Temperature (C)]]) &gt; $F$2, Table1[[#This Row],[Temperature (C)]],""), Table1[[#This Row],[Temperature (C)]])</f>
        <v/>
      </c>
    </row>
    <row r="268" spans="1:3" x14ac:dyDescent="0.25">
      <c r="A268" s="3">
        <v>45082</v>
      </c>
      <c r="B268">
        <v>25.787406920399601</v>
      </c>
      <c r="C268" t="str" cm="1">
        <f t="array" ref="C268">IFERROR(IF(ABS(LOOKUP(2,1/(C$1:$C267&lt;&gt;""),C$1:$C267)-Table1[[#This Row],[Temperature (C)]]) &gt; $F$2, Table1[[#This Row],[Temperature (C)]],""), Table1[[#This Row],[Temperature (C)]])</f>
        <v/>
      </c>
    </row>
    <row r="269" spans="1:3" x14ac:dyDescent="0.25">
      <c r="A269" s="3">
        <v>45082</v>
      </c>
      <c r="B269">
        <v>26.497406920399602</v>
      </c>
      <c r="C269" t="str" cm="1">
        <f t="array" ref="C269">IFERROR(IF(ABS(LOOKUP(2,1/(C$1:$C268&lt;&gt;""),C$1:$C268)-Table1[[#This Row],[Temperature (C)]]) &gt; $F$2, Table1[[#This Row],[Temperature (C)]],""), Table1[[#This Row],[Temperature (C)]])</f>
        <v/>
      </c>
    </row>
    <row r="270" spans="1:3" x14ac:dyDescent="0.25">
      <c r="A270" s="3">
        <v>45082</v>
      </c>
      <c r="B270">
        <v>30.697406920399601</v>
      </c>
      <c r="C270" cm="1">
        <f t="array" ref="C270">IFERROR(IF(ABS(LOOKUP(2,1/(C$1:$C269&lt;&gt;""),C$1:$C269)-Table1[[#This Row],[Temperature (C)]]) &gt; $F$2, Table1[[#This Row],[Temperature (C)]],""), Table1[[#This Row],[Temperature (C)]])</f>
        <v>30.697406920399601</v>
      </c>
    </row>
    <row r="271" spans="1:3" x14ac:dyDescent="0.25">
      <c r="A271" s="3">
        <v>45082</v>
      </c>
      <c r="B271">
        <v>31.837406920399602</v>
      </c>
      <c r="C271" t="str" cm="1">
        <f t="array" ref="C271">IFERROR(IF(ABS(LOOKUP(2,1/(C$1:$C270&lt;&gt;""),C$1:$C270)-Table1[[#This Row],[Temperature (C)]]) &gt; $F$2, Table1[[#This Row],[Temperature (C)]],""), Table1[[#This Row],[Temperature (C)]])</f>
        <v/>
      </c>
    </row>
    <row r="272" spans="1:3" x14ac:dyDescent="0.25">
      <c r="A272" s="3">
        <v>45082</v>
      </c>
      <c r="B272">
        <v>32.2374069203996</v>
      </c>
      <c r="C272" t="str" cm="1">
        <f t="array" ref="C272">IFERROR(IF(ABS(LOOKUP(2,1/(C$1:$C271&lt;&gt;""),C$1:$C271)-Table1[[#This Row],[Temperature (C)]]) &gt; $F$2, Table1[[#This Row],[Temperature (C)]],""), Table1[[#This Row],[Temperature (C)]])</f>
        <v/>
      </c>
    </row>
    <row r="273" spans="1:3" x14ac:dyDescent="0.25">
      <c r="A273" s="3">
        <v>45082</v>
      </c>
      <c r="B273">
        <v>33.137406920399599</v>
      </c>
      <c r="C273" t="str" cm="1">
        <f t="array" ref="C273">IFERROR(IF(ABS(LOOKUP(2,1/(C$1:$C272&lt;&gt;""),C$1:$C272)-Table1[[#This Row],[Temperature (C)]]) &gt; $F$2, Table1[[#This Row],[Temperature (C)]],""), Table1[[#This Row],[Temperature (C)]])</f>
        <v/>
      </c>
    </row>
    <row r="274" spans="1:3" x14ac:dyDescent="0.25">
      <c r="A274" s="3">
        <v>45082</v>
      </c>
      <c r="B274">
        <v>34.907406920399602</v>
      </c>
      <c r="C274" cm="1">
        <f t="array" ref="C274">IFERROR(IF(ABS(LOOKUP(2,1/(C$1:$C273&lt;&gt;""),C$1:$C273)-Table1[[#This Row],[Temperature (C)]]) &gt; $F$2, Table1[[#This Row],[Temperature (C)]],""), Table1[[#This Row],[Temperature (C)]])</f>
        <v>34.907406920399602</v>
      </c>
    </row>
    <row r="275" spans="1:3" x14ac:dyDescent="0.25">
      <c r="A275" s="3">
        <v>45082</v>
      </c>
      <c r="B275">
        <v>35.357406920399598</v>
      </c>
      <c r="C275" t="str" cm="1">
        <f t="array" ref="C275">IFERROR(IF(ABS(LOOKUP(2,1/(C$1:$C274&lt;&gt;""),C$1:$C274)-Table1[[#This Row],[Temperature (C)]]) &gt; $F$2, Table1[[#This Row],[Temperature (C)]],""), Table1[[#This Row],[Temperature (C)]])</f>
        <v/>
      </c>
    </row>
    <row r="276" spans="1:3" x14ac:dyDescent="0.25">
      <c r="A276" s="3">
        <v>45082</v>
      </c>
      <c r="B276">
        <v>35.497406920399598</v>
      </c>
      <c r="C276" t="str" cm="1">
        <f t="array" ref="C276">IFERROR(IF(ABS(LOOKUP(2,1/(C$1:$C275&lt;&gt;""),C$1:$C275)-Table1[[#This Row],[Temperature (C)]]) &gt; $F$2, Table1[[#This Row],[Temperature (C)]],""), Table1[[#This Row],[Temperature (C)]])</f>
        <v/>
      </c>
    </row>
    <row r="277" spans="1:3" x14ac:dyDescent="0.25">
      <c r="A277" s="3">
        <v>45082</v>
      </c>
      <c r="B277">
        <v>36.497406920399598</v>
      </c>
      <c r="C277" t="str" cm="1">
        <f t="array" ref="C277">IFERROR(IF(ABS(LOOKUP(2,1/(C$1:$C276&lt;&gt;""),C$1:$C276)-Table1[[#This Row],[Temperature (C)]]) &gt; $F$2, Table1[[#This Row],[Temperature (C)]],""), Table1[[#This Row],[Temperature (C)]])</f>
        <v/>
      </c>
    </row>
    <row r="278" spans="1:3" x14ac:dyDescent="0.25">
      <c r="A278" s="3">
        <v>45083</v>
      </c>
      <c r="B278">
        <v>25.7326193316973</v>
      </c>
      <c r="C278" cm="1">
        <f t="array" ref="C278">IFERROR(IF(ABS(LOOKUP(2,1/(C$1:$C277&lt;&gt;""),C$1:$C277)-Table1[[#This Row],[Temperature (C)]]) &gt; $F$2, Table1[[#This Row],[Temperature (C)]],""), Table1[[#This Row],[Temperature (C)]])</f>
        <v>25.7326193316973</v>
      </c>
    </row>
    <row r="279" spans="1:3" x14ac:dyDescent="0.25">
      <c r="A279" s="3">
        <v>45083</v>
      </c>
      <c r="B279">
        <v>26.2326193316973</v>
      </c>
      <c r="C279" t="str" cm="1">
        <f t="array" ref="C279">IFERROR(IF(ABS(LOOKUP(2,1/(C$1:$C278&lt;&gt;""),C$1:$C278)-Table1[[#This Row],[Temperature (C)]]) &gt; $F$2, Table1[[#This Row],[Temperature (C)]],""), Table1[[#This Row],[Temperature (C)]])</f>
        <v/>
      </c>
    </row>
    <row r="280" spans="1:3" x14ac:dyDescent="0.25">
      <c r="A280" s="3">
        <v>45083</v>
      </c>
      <c r="B280">
        <v>27.222619331697299</v>
      </c>
      <c r="C280" t="str" cm="1">
        <f t="array" ref="C280">IFERROR(IF(ABS(LOOKUP(2,1/(C$1:$C279&lt;&gt;""),C$1:$C279)-Table1[[#This Row],[Temperature (C)]]) &gt; $F$2, Table1[[#This Row],[Temperature (C)]],""), Table1[[#This Row],[Temperature (C)]])</f>
        <v/>
      </c>
    </row>
    <row r="281" spans="1:3" x14ac:dyDescent="0.25">
      <c r="A281" s="3">
        <v>45083</v>
      </c>
      <c r="B281">
        <v>27.392619331697301</v>
      </c>
      <c r="C281" t="str" cm="1">
        <f t="array" ref="C281">IFERROR(IF(ABS(LOOKUP(2,1/(C$1:$C280&lt;&gt;""),C$1:$C280)-Table1[[#This Row],[Temperature (C)]]) &gt; $F$2, Table1[[#This Row],[Temperature (C)]],""), Table1[[#This Row],[Temperature (C)]])</f>
        <v/>
      </c>
    </row>
    <row r="282" spans="1:3" x14ac:dyDescent="0.25">
      <c r="A282" s="3">
        <v>45083</v>
      </c>
      <c r="B282">
        <v>28.2726193316973</v>
      </c>
      <c r="C282" t="str" cm="1">
        <f t="array" ref="C282">IFERROR(IF(ABS(LOOKUP(2,1/(C$1:$C281&lt;&gt;""),C$1:$C281)-Table1[[#This Row],[Temperature (C)]]) &gt; $F$2, Table1[[#This Row],[Temperature (C)]],""), Table1[[#This Row],[Temperature (C)]])</f>
        <v/>
      </c>
    </row>
    <row r="283" spans="1:3" x14ac:dyDescent="0.25">
      <c r="A283" s="3">
        <v>45083</v>
      </c>
      <c r="B283">
        <v>31.372619331697301</v>
      </c>
      <c r="C283" cm="1">
        <f t="array" ref="C283">IFERROR(IF(ABS(LOOKUP(2,1/(C$1:$C282&lt;&gt;""),C$1:$C282)-Table1[[#This Row],[Temperature (C)]]) &gt; $F$2, Table1[[#This Row],[Temperature (C)]],""), Table1[[#This Row],[Temperature (C)]])</f>
        <v>31.372619331697301</v>
      </c>
    </row>
    <row r="284" spans="1:3" x14ac:dyDescent="0.25">
      <c r="A284" s="3">
        <v>45083</v>
      </c>
      <c r="B284">
        <v>33.8426193316973</v>
      </c>
      <c r="C284" t="str" cm="1">
        <f t="array" ref="C284">IFERROR(IF(ABS(LOOKUP(2,1/(C$1:$C283&lt;&gt;""),C$1:$C283)-Table1[[#This Row],[Temperature (C)]]) &gt; $F$2, Table1[[#This Row],[Temperature (C)]],""), Table1[[#This Row],[Temperature (C)]])</f>
        <v/>
      </c>
    </row>
    <row r="285" spans="1:3" x14ac:dyDescent="0.25">
      <c r="A285" s="3">
        <v>45083</v>
      </c>
      <c r="B285">
        <v>36.122619331697301</v>
      </c>
      <c r="C285" cm="1">
        <f t="array" ref="C285">IFERROR(IF(ABS(LOOKUP(2,1/(C$1:$C284&lt;&gt;""),C$1:$C284)-Table1[[#This Row],[Temperature (C)]]) &gt; $F$2, Table1[[#This Row],[Temperature (C)]],""), Table1[[#This Row],[Temperature (C)]])</f>
        <v>36.122619331697301</v>
      </c>
    </row>
    <row r="286" spans="1:3" x14ac:dyDescent="0.25">
      <c r="A286" s="3">
        <v>45083</v>
      </c>
      <c r="B286">
        <v>36.212619331697297</v>
      </c>
      <c r="C286" t="str" cm="1">
        <f t="array" ref="C286">IFERROR(IF(ABS(LOOKUP(2,1/(C$1:$C285&lt;&gt;""),C$1:$C285)-Table1[[#This Row],[Temperature (C)]]) &gt; $F$2, Table1[[#This Row],[Temperature (C)]],""), Table1[[#This Row],[Temperature (C)]])</f>
        <v/>
      </c>
    </row>
    <row r="287" spans="1:3" x14ac:dyDescent="0.25">
      <c r="A287" s="3">
        <v>45083</v>
      </c>
      <c r="B287">
        <v>36.582619331697302</v>
      </c>
      <c r="C287" t="str" cm="1">
        <f t="array" ref="C287">IFERROR(IF(ABS(LOOKUP(2,1/(C$1:$C286&lt;&gt;""),C$1:$C286)-Table1[[#This Row],[Temperature (C)]]) &gt; $F$2, Table1[[#This Row],[Temperature (C)]],""), Table1[[#This Row],[Temperature (C)]])</f>
        <v/>
      </c>
    </row>
    <row r="288" spans="1:3" x14ac:dyDescent="0.25">
      <c r="A288" s="3">
        <v>45083</v>
      </c>
      <c r="B288">
        <v>37.332619331697302</v>
      </c>
      <c r="C288" t="str" cm="1">
        <f t="array" ref="C288">IFERROR(IF(ABS(LOOKUP(2,1/(C$1:$C287&lt;&gt;""),C$1:$C287)-Table1[[#This Row],[Temperature (C)]]) &gt; $F$2, Table1[[#This Row],[Temperature (C)]],""), Table1[[#This Row],[Temperature (C)]])</f>
        <v/>
      </c>
    </row>
    <row r="289" spans="1:3" x14ac:dyDescent="0.25">
      <c r="A289" s="3">
        <v>45083</v>
      </c>
      <c r="B289">
        <v>38.072619331697297</v>
      </c>
      <c r="C289" t="str" cm="1">
        <f t="array" ref="C289">IFERROR(IF(ABS(LOOKUP(2,1/(C$1:$C288&lt;&gt;""),C$1:$C288)-Table1[[#This Row],[Temperature (C)]]) &gt; $F$2, Table1[[#This Row],[Temperature (C)]],""), Table1[[#This Row],[Temperature (C)]])</f>
        <v/>
      </c>
    </row>
    <row r="290" spans="1:3" x14ac:dyDescent="0.25">
      <c r="A290" s="3">
        <v>45084</v>
      </c>
      <c r="B290">
        <v>27.291392716067001</v>
      </c>
      <c r="C290" cm="1">
        <f t="array" ref="C290">IFERROR(IF(ABS(LOOKUP(2,1/(C$1:$C289&lt;&gt;""),C$1:$C289)-Table1[[#This Row],[Temperature (C)]]) &gt; $F$2, Table1[[#This Row],[Temperature (C)]],""), Table1[[#This Row],[Temperature (C)]])</f>
        <v>27.291392716067001</v>
      </c>
    </row>
    <row r="291" spans="1:3" x14ac:dyDescent="0.25">
      <c r="A291" s="3">
        <v>45084</v>
      </c>
      <c r="B291">
        <v>27.471392716067001</v>
      </c>
      <c r="C291" t="str" cm="1">
        <f t="array" ref="C291">IFERROR(IF(ABS(LOOKUP(2,1/(C$1:$C290&lt;&gt;""),C$1:$C290)-Table1[[#This Row],[Temperature (C)]]) &gt; $F$2, Table1[[#This Row],[Temperature (C)]],""), Table1[[#This Row],[Temperature (C)]])</f>
        <v/>
      </c>
    </row>
    <row r="292" spans="1:3" x14ac:dyDescent="0.25">
      <c r="A292" s="3">
        <v>45084</v>
      </c>
      <c r="B292">
        <v>29.661392716066999</v>
      </c>
      <c r="C292" t="str" cm="1">
        <f t="array" ref="C292">IFERROR(IF(ABS(LOOKUP(2,1/(C$1:$C291&lt;&gt;""),C$1:$C291)-Table1[[#This Row],[Temperature (C)]]) &gt; $F$2, Table1[[#This Row],[Temperature (C)]],""), Table1[[#This Row],[Temperature (C)]])</f>
        <v/>
      </c>
    </row>
    <row r="293" spans="1:3" x14ac:dyDescent="0.25">
      <c r="A293" s="3">
        <v>45084</v>
      </c>
      <c r="B293">
        <v>29.791392716067001</v>
      </c>
      <c r="C293" t="str" cm="1">
        <f t="array" ref="C293">IFERROR(IF(ABS(LOOKUP(2,1/(C$1:$C292&lt;&gt;""),C$1:$C292)-Table1[[#This Row],[Temperature (C)]]) &gt; $F$2, Table1[[#This Row],[Temperature (C)]],""), Table1[[#This Row],[Temperature (C)]])</f>
        <v/>
      </c>
    </row>
    <row r="294" spans="1:3" x14ac:dyDescent="0.25">
      <c r="A294" s="3">
        <v>45084</v>
      </c>
      <c r="B294">
        <v>30.461392716066999</v>
      </c>
      <c r="C294" cm="1">
        <f t="array" ref="C294">IFERROR(IF(ABS(LOOKUP(2,1/(C$1:$C293&lt;&gt;""),C$1:$C293)-Table1[[#This Row],[Temperature (C)]]) &gt; $F$2, Table1[[#This Row],[Temperature (C)]],""), Table1[[#This Row],[Temperature (C)]])</f>
        <v>30.461392716066999</v>
      </c>
    </row>
    <row r="295" spans="1:3" x14ac:dyDescent="0.25">
      <c r="A295" s="3">
        <v>45084</v>
      </c>
      <c r="B295">
        <v>30.781392716067</v>
      </c>
      <c r="C295" t="str" cm="1">
        <f t="array" ref="C295">IFERROR(IF(ABS(LOOKUP(2,1/(C$1:$C294&lt;&gt;""),C$1:$C294)-Table1[[#This Row],[Temperature (C)]]) &gt; $F$2, Table1[[#This Row],[Temperature (C)]],""), Table1[[#This Row],[Temperature (C)]])</f>
        <v/>
      </c>
    </row>
    <row r="296" spans="1:3" x14ac:dyDescent="0.25">
      <c r="A296" s="3">
        <v>45084</v>
      </c>
      <c r="B296">
        <v>34.301392716066999</v>
      </c>
      <c r="C296" cm="1">
        <f t="array" ref="C296">IFERROR(IF(ABS(LOOKUP(2,1/(C$1:$C295&lt;&gt;""),C$1:$C295)-Table1[[#This Row],[Temperature (C)]]) &gt; $F$2, Table1[[#This Row],[Temperature (C)]],""), Table1[[#This Row],[Temperature (C)]])</f>
        <v>34.301392716066999</v>
      </c>
    </row>
    <row r="297" spans="1:3" x14ac:dyDescent="0.25">
      <c r="A297" s="3">
        <v>45084</v>
      </c>
      <c r="B297">
        <v>36.081392716067</v>
      </c>
      <c r="C297" t="str" cm="1">
        <f t="array" ref="C297">IFERROR(IF(ABS(LOOKUP(2,1/(C$1:$C296&lt;&gt;""),C$1:$C296)-Table1[[#This Row],[Temperature (C)]]) &gt; $F$2, Table1[[#This Row],[Temperature (C)]],""), Table1[[#This Row],[Temperature (C)]])</f>
        <v/>
      </c>
    </row>
    <row r="298" spans="1:3" x14ac:dyDescent="0.25">
      <c r="A298" s="3">
        <v>45084</v>
      </c>
      <c r="B298">
        <v>36.801392716066999</v>
      </c>
      <c r="C298" t="str" cm="1">
        <f t="array" ref="C298">IFERROR(IF(ABS(LOOKUP(2,1/(C$1:$C297&lt;&gt;""),C$1:$C297)-Table1[[#This Row],[Temperature (C)]]) &gt; $F$2, Table1[[#This Row],[Temperature (C)]],""), Table1[[#This Row],[Temperature (C)]])</f>
        <v/>
      </c>
    </row>
    <row r="299" spans="1:3" x14ac:dyDescent="0.25">
      <c r="A299" s="3">
        <v>45084</v>
      </c>
      <c r="B299">
        <v>36.941392716067</v>
      </c>
      <c r="C299" t="str" cm="1">
        <f t="array" ref="C299">IFERROR(IF(ABS(LOOKUP(2,1/(C$1:$C298&lt;&gt;""),C$1:$C298)-Table1[[#This Row],[Temperature (C)]]) &gt; $F$2, Table1[[#This Row],[Temperature (C)]],""), Table1[[#This Row],[Temperature (C)]])</f>
        <v/>
      </c>
    </row>
    <row r="300" spans="1:3" x14ac:dyDescent="0.25">
      <c r="A300" s="3">
        <v>45084</v>
      </c>
      <c r="B300">
        <v>37.871392716067</v>
      </c>
      <c r="C300" cm="1">
        <f t="array" ref="C300">IFERROR(IF(ABS(LOOKUP(2,1/(C$1:$C299&lt;&gt;""),C$1:$C299)-Table1[[#This Row],[Temperature (C)]]) &gt; $F$2, Table1[[#This Row],[Temperature (C)]],""), Table1[[#This Row],[Temperature (C)]])</f>
        <v>37.871392716067</v>
      </c>
    </row>
    <row r="301" spans="1:3" x14ac:dyDescent="0.25">
      <c r="A301" s="3">
        <v>45084</v>
      </c>
      <c r="B301">
        <v>39.241392716066997</v>
      </c>
      <c r="C301" t="str" cm="1">
        <f t="array" ref="C301">IFERROR(IF(ABS(LOOKUP(2,1/(C$1:$C300&lt;&gt;""),C$1:$C300)-Table1[[#This Row],[Temperature (C)]]) &gt; $F$2, Table1[[#This Row],[Temperature (C)]],""), Table1[[#This Row],[Temperature (C)]])</f>
        <v/>
      </c>
    </row>
    <row r="302" spans="1:3" x14ac:dyDescent="0.25">
      <c r="A302" s="3">
        <v>45085</v>
      </c>
      <c r="B302">
        <v>26.032669004186101</v>
      </c>
      <c r="C302" cm="1">
        <f t="array" ref="C302">IFERROR(IF(ABS(LOOKUP(2,1/(C$1:$C301&lt;&gt;""),C$1:$C301)-Table1[[#This Row],[Temperature (C)]]) &gt; $F$2, Table1[[#This Row],[Temperature (C)]],""), Table1[[#This Row],[Temperature (C)]])</f>
        <v>26.032669004186101</v>
      </c>
    </row>
    <row r="303" spans="1:3" x14ac:dyDescent="0.25">
      <c r="A303" s="3">
        <v>45085</v>
      </c>
      <c r="B303">
        <v>27.452669004186099</v>
      </c>
      <c r="C303" t="str" cm="1">
        <f t="array" ref="C303">IFERROR(IF(ABS(LOOKUP(2,1/(C$1:$C302&lt;&gt;""),C$1:$C302)-Table1[[#This Row],[Temperature (C)]]) &gt; $F$2, Table1[[#This Row],[Temperature (C)]],""), Table1[[#This Row],[Temperature (C)]])</f>
        <v/>
      </c>
    </row>
    <row r="304" spans="1:3" x14ac:dyDescent="0.25">
      <c r="A304" s="3">
        <v>45085</v>
      </c>
      <c r="B304">
        <v>27.8026690041861</v>
      </c>
      <c r="C304" t="str" cm="1">
        <f t="array" ref="C304">IFERROR(IF(ABS(LOOKUP(2,1/(C$1:$C303&lt;&gt;""),C$1:$C303)-Table1[[#This Row],[Temperature (C)]]) &gt; $F$2, Table1[[#This Row],[Temperature (C)]],""), Table1[[#This Row],[Temperature (C)]])</f>
        <v/>
      </c>
    </row>
    <row r="305" spans="1:3" x14ac:dyDescent="0.25">
      <c r="A305" s="3">
        <v>45085</v>
      </c>
      <c r="B305">
        <v>27.812669004186102</v>
      </c>
      <c r="C305" t="str" cm="1">
        <f t="array" ref="C305">IFERROR(IF(ABS(LOOKUP(2,1/(C$1:$C304&lt;&gt;""),C$1:$C304)-Table1[[#This Row],[Temperature (C)]]) &gt; $F$2, Table1[[#This Row],[Temperature (C)]],""), Table1[[#This Row],[Temperature (C)]])</f>
        <v/>
      </c>
    </row>
    <row r="306" spans="1:3" x14ac:dyDescent="0.25">
      <c r="A306" s="3">
        <v>45085</v>
      </c>
      <c r="B306">
        <v>32.6226690041861</v>
      </c>
      <c r="C306" cm="1">
        <f t="array" ref="C306">IFERROR(IF(ABS(LOOKUP(2,1/(C$1:$C305&lt;&gt;""),C$1:$C305)-Table1[[#This Row],[Temperature (C)]]) &gt; $F$2, Table1[[#This Row],[Temperature (C)]],""), Table1[[#This Row],[Temperature (C)]])</f>
        <v>32.6226690041861</v>
      </c>
    </row>
    <row r="307" spans="1:3" x14ac:dyDescent="0.25">
      <c r="A307" s="3">
        <v>45085</v>
      </c>
      <c r="B307">
        <v>33.762669004186101</v>
      </c>
      <c r="C307" t="str" cm="1">
        <f t="array" ref="C307">IFERROR(IF(ABS(LOOKUP(2,1/(C$1:$C306&lt;&gt;""),C$1:$C306)-Table1[[#This Row],[Temperature (C)]]) &gt; $F$2, Table1[[#This Row],[Temperature (C)]],""), Table1[[#This Row],[Temperature (C)]])</f>
        <v/>
      </c>
    </row>
    <row r="308" spans="1:3" x14ac:dyDescent="0.25">
      <c r="A308" s="3">
        <v>45085</v>
      </c>
      <c r="B308">
        <v>34.382669004186099</v>
      </c>
      <c r="C308" t="str" cm="1">
        <f t="array" ref="C308">IFERROR(IF(ABS(LOOKUP(2,1/(C$1:$C307&lt;&gt;""),C$1:$C307)-Table1[[#This Row],[Temperature (C)]]) &gt; $F$2, Table1[[#This Row],[Temperature (C)]],""), Table1[[#This Row],[Temperature (C)]])</f>
        <v/>
      </c>
    </row>
    <row r="309" spans="1:3" x14ac:dyDescent="0.25">
      <c r="A309" s="3">
        <v>45085</v>
      </c>
      <c r="B309">
        <v>35.102669004186097</v>
      </c>
      <c r="C309" t="str" cm="1">
        <f t="array" ref="C309">IFERROR(IF(ABS(LOOKUP(2,1/(C$1:$C308&lt;&gt;""),C$1:$C308)-Table1[[#This Row],[Temperature (C)]]) &gt; $F$2, Table1[[#This Row],[Temperature (C)]],""), Table1[[#This Row],[Temperature (C)]])</f>
        <v/>
      </c>
    </row>
    <row r="310" spans="1:3" x14ac:dyDescent="0.25">
      <c r="A310" s="3">
        <v>45085</v>
      </c>
      <c r="B310">
        <v>35.252669004186103</v>
      </c>
      <c r="C310" t="str" cm="1">
        <f t="array" ref="C310">IFERROR(IF(ABS(LOOKUP(2,1/(C$1:$C309&lt;&gt;""),C$1:$C309)-Table1[[#This Row],[Temperature (C)]]) &gt; $F$2, Table1[[#This Row],[Temperature (C)]],""), Table1[[#This Row],[Temperature (C)]])</f>
        <v/>
      </c>
    </row>
    <row r="311" spans="1:3" x14ac:dyDescent="0.25">
      <c r="A311" s="3">
        <v>45085</v>
      </c>
      <c r="B311">
        <v>37.322669004186103</v>
      </c>
      <c r="C311" cm="1">
        <f t="array" ref="C311">IFERROR(IF(ABS(LOOKUP(2,1/(C$1:$C310&lt;&gt;""),C$1:$C310)-Table1[[#This Row],[Temperature (C)]]) &gt; $F$2, Table1[[#This Row],[Temperature (C)]],""), Table1[[#This Row],[Temperature (C)]])</f>
        <v>37.322669004186103</v>
      </c>
    </row>
    <row r="312" spans="1:3" x14ac:dyDescent="0.25">
      <c r="A312" s="3">
        <v>45085</v>
      </c>
      <c r="B312">
        <v>39.222669004186102</v>
      </c>
      <c r="C312" t="str" cm="1">
        <f t="array" ref="C312">IFERROR(IF(ABS(LOOKUP(2,1/(C$1:$C311&lt;&gt;""),C$1:$C311)-Table1[[#This Row],[Temperature (C)]]) &gt; $F$2, Table1[[#This Row],[Temperature (C)]],""), Table1[[#This Row],[Temperature (C)]])</f>
        <v/>
      </c>
    </row>
    <row r="313" spans="1:3" x14ac:dyDescent="0.25">
      <c r="A313" s="3">
        <v>45085</v>
      </c>
      <c r="B313">
        <v>40.472669004186102</v>
      </c>
      <c r="C313" cm="1">
        <f t="array" ref="C313">IFERROR(IF(ABS(LOOKUP(2,1/(C$1:$C312&lt;&gt;""),C$1:$C312)-Table1[[#This Row],[Temperature (C)]]) &gt; $F$2, Table1[[#This Row],[Temperature (C)]],""), Table1[[#This Row],[Temperature (C)]])</f>
        <v>40.472669004186102</v>
      </c>
    </row>
    <row r="314" spans="1:3" x14ac:dyDescent="0.25">
      <c r="A314" s="3">
        <v>45086</v>
      </c>
      <c r="B314">
        <v>24.09007741992</v>
      </c>
      <c r="C314" cm="1">
        <f t="array" ref="C314">IFERROR(IF(ABS(LOOKUP(2,1/(C$1:$C313&lt;&gt;""),C$1:$C313)-Table1[[#This Row],[Temperature (C)]]) &gt; $F$2, Table1[[#This Row],[Temperature (C)]],""), Table1[[#This Row],[Temperature (C)]])</f>
        <v>24.09007741992</v>
      </c>
    </row>
    <row r="315" spans="1:3" x14ac:dyDescent="0.25">
      <c r="A315" s="3">
        <v>45086</v>
      </c>
      <c r="B315">
        <v>25.150077419919999</v>
      </c>
      <c r="C315" t="str" cm="1">
        <f t="array" ref="C315">IFERROR(IF(ABS(LOOKUP(2,1/(C$1:$C314&lt;&gt;""),C$1:$C314)-Table1[[#This Row],[Temperature (C)]]) &gt; $F$2, Table1[[#This Row],[Temperature (C)]],""), Table1[[#This Row],[Temperature (C)]])</f>
        <v/>
      </c>
    </row>
    <row r="316" spans="1:3" x14ac:dyDescent="0.25">
      <c r="A316" s="3">
        <v>45086</v>
      </c>
      <c r="B316">
        <v>25.560077419919999</v>
      </c>
      <c r="C316" t="str" cm="1">
        <f t="array" ref="C316">IFERROR(IF(ABS(LOOKUP(2,1/(C$1:$C315&lt;&gt;""),C$1:$C315)-Table1[[#This Row],[Temperature (C)]]) &gt; $F$2, Table1[[#This Row],[Temperature (C)]],""), Table1[[#This Row],[Temperature (C)]])</f>
        <v/>
      </c>
    </row>
    <row r="317" spans="1:3" x14ac:dyDescent="0.25">
      <c r="A317" s="3">
        <v>45086</v>
      </c>
      <c r="B317">
        <v>26.380077419919999</v>
      </c>
      <c r="C317" t="str" cm="1">
        <f t="array" ref="C317">IFERROR(IF(ABS(LOOKUP(2,1/(C$1:$C316&lt;&gt;""),C$1:$C316)-Table1[[#This Row],[Temperature (C)]]) &gt; $F$2, Table1[[#This Row],[Temperature (C)]],""), Table1[[#This Row],[Temperature (C)]])</f>
        <v/>
      </c>
    </row>
    <row r="318" spans="1:3" x14ac:dyDescent="0.25">
      <c r="A318" s="3">
        <v>45086</v>
      </c>
      <c r="B318">
        <v>27.460077419920001</v>
      </c>
      <c r="C318" cm="1">
        <f t="array" ref="C318">IFERROR(IF(ABS(LOOKUP(2,1/(C$1:$C317&lt;&gt;""),C$1:$C317)-Table1[[#This Row],[Temperature (C)]]) &gt; $F$2, Table1[[#This Row],[Temperature (C)]],""), Table1[[#This Row],[Temperature (C)]])</f>
        <v>27.460077419920001</v>
      </c>
    </row>
    <row r="319" spans="1:3" x14ac:dyDescent="0.25">
      <c r="A319" s="3">
        <v>45086</v>
      </c>
      <c r="B319">
        <v>27.550077419920001</v>
      </c>
      <c r="C319" t="str" cm="1">
        <f t="array" ref="C319">IFERROR(IF(ABS(LOOKUP(2,1/(C$1:$C318&lt;&gt;""),C$1:$C318)-Table1[[#This Row],[Temperature (C)]]) &gt; $F$2, Table1[[#This Row],[Temperature (C)]],""), Table1[[#This Row],[Temperature (C)]])</f>
        <v/>
      </c>
    </row>
    <row r="320" spans="1:3" x14ac:dyDescent="0.25">
      <c r="A320" s="3">
        <v>45086</v>
      </c>
      <c r="B320">
        <v>28.690077419920001</v>
      </c>
      <c r="C320" t="str" cm="1">
        <f t="array" ref="C320">IFERROR(IF(ABS(LOOKUP(2,1/(C$1:$C319&lt;&gt;""),C$1:$C319)-Table1[[#This Row],[Temperature (C)]]) &gt; $F$2, Table1[[#This Row],[Temperature (C)]],""), Table1[[#This Row],[Temperature (C)]])</f>
        <v/>
      </c>
    </row>
    <row r="321" spans="1:3" x14ac:dyDescent="0.25">
      <c r="A321" s="3">
        <v>45086</v>
      </c>
      <c r="B321">
        <v>31.11007741992</v>
      </c>
      <c r="C321" cm="1">
        <f t="array" ref="C321">IFERROR(IF(ABS(LOOKUP(2,1/(C$1:$C320&lt;&gt;""),C$1:$C320)-Table1[[#This Row],[Temperature (C)]]) &gt; $F$2, Table1[[#This Row],[Temperature (C)]],""), Table1[[#This Row],[Temperature (C)]])</f>
        <v>31.11007741992</v>
      </c>
    </row>
    <row r="322" spans="1:3" x14ac:dyDescent="0.25">
      <c r="A322" s="3">
        <v>45086</v>
      </c>
      <c r="B322">
        <v>32.830077419920002</v>
      </c>
      <c r="C322" t="str" cm="1">
        <f t="array" ref="C322">IFERROR(IF(ABS(LOOKUP(2,1/(C$1:$C321&lt;&gt;""),C$1:$C321)-Table1[[#This Row],[Temperature (C)]]) &gt; $F$2, Table1[[#This Row],[Temperature (C)]],""), Table1[[#This Row],[Temperature (C)]])</f>
        <v/>
      </c>
    </row>
    <row r="323" spans="1:3" x14ac:dyDescent="0.25">
      <c r="A323" s="3">
        <v>45086</v>
      </c>
      <c r="B323">
        <v>32.880077419919999</v>
      </c>
      <c r="C323" t="str" cm="1">
        <f t="array" ref="C323">IFERROR(IF(ABS(LOOKUP(2,1/(C$1:$C322&lt;&gt;""),C$1:$C322)-Table1[[#This Row],[Temperature (C)]]) &gt; $F$2, Table1[[#This Row],[Temperature (C)]],""), Table1[[#This Row],[Temperature (C)]])</f>
        <v/>
      </c>
    </row>
    <row r="324" spans="1:3" x14ac:dyDescent="0.25">
      <c r="A324" s="3">
        <v>45086</v>
      </c>
      <c r="B324">
        <v>34.510077419920002</v>
      </c>
      <c r="C324" cm="1">
        <f t="array" ref="C324">IFERROR(IF(ABS(LOOKUP(2,1/(C$1:$C323&lt;&gt;""),C$1:$C323)-Table1[[#This Row],[Temperature (C)]]) &gt; $F$2, Table1[[#This Row],[Temperature (C)]],""), Table1[[#This Row],[Temperature (C)]])</f>
        <v>34.510077419920002</v>
      </c>
    </row>
    <row r="325" spans="1:3" x14ac:dyDescent="0.25">
      <c r="A325" s="3">
        <v>45086</v>
      </c>
      <c r="B325">
        <v>35.280077419919998</v>
      </c>
      <c r="C325" t="str" cm="1">
        <f t="array" ref="C325">IFERROR(IF(ABS(LOOKUP(2,1/(C$1:$C324&lt;&gt;""),C$1:$C324)-Table1[[#This Row],[Temperature (C)]]) &gt; $F$2, Table1[[#This Row],[Temperature (C)]],""), Table1[[#This Row],[Temperature (C)]])</f>
        <v/>
      </c>
    </row>
    <row r="326" spans="1:3" x14ac:dyDescent="0.25">
      <c r="A326" s="3">
        <v>45087</v>
      </c>
      <c r="B326">
        <v>24.737678834950401</v>
      </c>
      <c r="C326" cm="1">
        <f t="array" ref="C326">IFERROR(IF(ABS(LOOKUP(2,1/(C$1:$C325&lt;&gt;""),C$1:$C325)-Table1[[#This Row],[Temperature (C)]]) &gt; $F$2, Table1[[#This Row],[Temperature (C)]],""), Table1[[#This Row],[Temperature (C)]])</f>
        <v>24.737678834950401</v>
      </c>
    </row>
    <row r="327" spans="1:3" x14ac:dyDescent="0.25">
      <c r="A327" s="3">
        <v>45087</v>
      </c>
      <c r="B327">
        <v>25.377678834950402</v>
      </c>
      <c r="C327" t="str" cm="1">
        <f t="array" ref="C327">IFERROR(IF(ABS(LOOKUP(2,1/(C$1:$C326&lt;&gt;""),C$1:$C326)-Table1[[#This Row],[Temperature (C)]]) &gt; $F$2, Table1[[#This Row],[Temperature (C)]],""), Table1[[#This Row],[Temperature (C)]])</f>
        <v/>
      </c>
    </row>
    <row r="328" spans="1:3" x14ac:dyDescent="0.25">
      <c r="A328" s="3">
        <v>45087</v>
      </c>
      <c r="B328">
        <v>29.7076788349504</v>
      </c>
      <c r="C328" cm="1">
        <f t="array" ref="C328">IFERROR(IF(ABS(LOOKUP(2,1/(C$1:$C327&lt;&gt;""),C$1:$C327)-Table1[[#This Row],[Temperature (C)]]) &gt; $F$2, Table1[[#This Row],[Temperature (C)]],""), Table1[[#This Row],[Temperature (C)]])</f>
        <v>29.7076788349504</v>
      </c>
    </row>
    <row r="329" spans="1:3" x14ac:dyDescent="0.25">
      <c r="A329" s="3">
        <v>45087</v>
      </c>
      <c r="B329">
        <v>31.247678834950399</v>
      </c>
      <c r="C329" t="str" cm="1">
        <f t="array" ref="C329">IFERROR(IF(ABS(LOOKUP(2,1/(C$1:$C328&lt;&gt;""),C$1:$C328)-Table1[[#This Row],[Temperature (C)]]) &gt; $F$2, Table1[[#This Row],[Temperature (C)]],""), Table1[[#This Row],[Temperature (C)]])</f>
        <v/>
      </c>
    </row>
    <row r="330" spans="1:3" x14ac:dyDescent="0.25">
      <c r="A330" s="3">
        <v>45087</v>
      </c>
      <c r="B330">
        <v>31.6376788349504</v>
      </c>
      <c r="C330" t="str" cm="1">
        <f t="array" ref="C330">IFERROR(IF(ABS(LOOKUP(2,1/(C$1:$C329&lt;&gt;""),C$1:$C329)-Table1[[#This Row],[Temperature (C)]]) &gt; $F$2, Table1[[#This Row],[Temperature (C)]],""), Table1[[#This Row],[Temperature (C)]])</f>
        <v/>
      </c>
    </row>
    <row r="331" spans="1:3" x14ac:dyDescent="0.25">
      <c r="A331" s="3">
        <v>45087</v>
      </c>
      <c r="B331">
        <v>32.417678834950401</v>
      </c>
      <c r="C331" t="str" cm="1">
        <f t="array" ref="C331">IFERROR(IF(ABS(LOOKUP(2,1/(C$1:$C330&lt;&gt;""),C$1:$C330)-Table1[[#This Row],[Temperature (C)]]) &gt; $F$2, Table1[[#This Row],[Temperature (C)]],""), Table1[[#This Row],[Temperature (C)]])</f>
        <v/>
      </c>
    </row>
    <row r="332" spans="1:3" x14ac:dyDescent="0.25">
      <c r="A332" s="3">
        <v>45087</v>
      </c>
      <c r="B332">
        <v>32.737678834950401</v>
      </c>
      <c r="C332" cm="1">
        <f t="array" ref="C332">IFERROR(IF(ABS(LOOKUP(2,1/(C$1:$C331&lt;&gt;""),C$1:$C331)-Table1[[#This Row],[Temperature (C)]]) &gt; $F$2, Table1[[#This Row],[Temperature (C)]],""), Table1[[#This Row],[Temperature (C)]])</f>
        <v>32.737678834950401</v>
      </c>
    </row>
    <row r="333" spans="1:3" x14ac:dyDescent="0.25">
      <c r="A333" s="3">
        <v>45087</v>
      </c>
      <c r="B333">
        <v>35.217678834950398</v>
      </c>
      <c r="C333" t="str" cm="1">
        <f t="array" ref="C333">IFERROR(IF(ABS(LOOKUP(2,1/(C$1:$C332&lt;&gt;""),C$1:$C332)-Table1[[#This Row],[Temperature (C)]]) &gt; $F$2, Table1[[#This Row],[Temperature (C)]],""), Table1[[#This Row],[Temperature (C)]])</f>
        <v/>
      </c>
    </row>
    <row r="334" spans="1:3" x14ac:dyDescent="0.25">
      <c r="A334" s="3">
        <v>45087</v>
      </c>
      <c r="B334">
        <v>35.717678834950398</v>
      </c>
      <c r="C334" t="str" cm="1">
        <f t="array" ref="C334">IFERROR(IF(ABS(LOOKUP(2,1/(C$1:$C333&lt;&gt;""),C$1:$C333)-Table1[[#This Row],[Temperature (C)]]) &gt; $F$2, Table1[[#This Row],[Temperature (C)]],""), Table1[[#This Row],[Temperature (C)]])</f>
        <v/>
      </c>
    </row>
    <row r="335" spans="1:3" x14ac:dyDescent="0.25">
      <c r="A335" s="3">
        <v>45087</v>
      </c>
      <c r="B335">
        <v>38.6376788349504</v>
      </c>
      <c r="C335" cm="1">
        <f t="array" ref="C335">IFERROR(IF(ABS(LOOKUP(2,1/(C$1:$C334&lt;&gt;""),C$1:$C334)-Table1[[#This Row],[Temperature (C)]]) &gt; $F$2, Table1[[#This Row],[Temperature (C)]],""), Table1[[#This Row],[Temperature (C)]])</f>
        <v>38.6376788349504</v>
      </c>
    </row>
    <row r="336" spans="1:3" x14ac:dyDescent="0.25">
      <c r="A336" s="3">
        <v>45087</v>
      </c>
      <c r="B336">
        <v>38.807678834950401</v>
      </c>
      <c r="C336" t="str" cm="1">
        <f t="array" ref="C336">IFERROR(IF(ABS(LOOKUP(2,1/(C$1:$C335&lt;&gt;""),C$1:$C335)-Table1[[#This Row],[Temperature (C)]]) &gt; $F$2, Table1[[#This Row],[Temperature (C)]],""), Table1[[#This Row],[Temperature (C)]])</f>
        <v/>
      </c>
    </row>
    <row r="337" spans="1:3" x14ac:dyDescent="0.25">
      <c r="A337" s="3">
        <v>45087</v>
      </c>
      <c r="B337">
        <v>39.477678834950403</v>
      </c>
      <c r="C337" t="str" cm="1">
        <f t="array" ref="C337">IFERROR(IF(ABS(LOOKUP(2,1/(C$1:$C336&lt;&gt;""),C$1:$C336)-Table1[[#This Row],[Temperature (C)]]) &gt; $F$2, Table1[[#This Row],[Temperature (C)]],""), Table1[[#This Row],[Temperature (C)]])</f>
        <v/>
      </c>
    </row>
    <row r="338" spans="1:3" x14ac:dyDescent="0.25">
      <c r="A338" s="3">
        <v>45088</v>
      </c>
      <c r="B338">
        <v>23.823074048404099</v>
      </c>
      <c r="C338" cm="1">
        <f t="array" ref="C338">IFERROR(IF(ABS(LOOKUP(2,1/(C$1:$C337&lt;&gt;""),C$1:$C337)-Table1[[#This Row],[Temperature (C)]]) &gt; $F$2, Table1[[#This Row],[Temperature (C)]],""), Table1[[#This Row],[Temperature (C)]])</f>
        <v>23.823074048404099</v>
      </c>
    </row>
    <row r="339" spans="1:3" x14ac:dyDescent="0.25">
      <c r="A339" s="3">
        <v>45088</v>
      </c>
      <c r="B339">
        <v>25.383074048404001</v>
      </c>
      <c r="C339" t="str" cm="1">
        <f t="array" ref="C339">IFERROR(IF(ABS(LOOKUP(2,1/(C$1:$C338&lt;&gt;""),C$1:$C338)-Table1[[#This Row],[Temperature (C)]]) &gt; $F$2, Table1[[#This Row],[Temperature (C)]],""), Table1[[#This Row],[Temperature (C)]])</f>
        <v/>
      </c>
    </row>
    <row r="340" spans="1:3" x14ac:dyDescent="0.25">
      <c r="A340" s="3">
        <v>45088</v>
      </c>
      <c r="B340">
        <v>26.533074048404099</v>
      </c>
      <c r="C340" t="str" cm="1">
        <f t="array" ref="C340">IFERROR(IF(ABS(LOOKUP(2,1/(C$1:$C339&lt;&gt;""),C$1:$C339)-Table1[[#This Row],[Temperature (C)]]) &gt; $F$2, Table1[[#This Row],[Temperature (C)]],""), Table1[[#This Row],[Temperature (C)]])</f>
        <v/>
      </c>
    </row>
    <row r="341" spans="1:3" x14ac:dyDescent="0.25">
      <c r="A341" s="3">
        <v>45088</v>
      </c>
      <c r="B341">
        <v>26.703074048404002</v>
      </c>
      <c r="C341" t="str" cm="1">
        <f t="array" ref="C341">IFERROR(IF(ABS(LOOKUP(2,1/(C$1:$C340&lt;&gt;""),C$1:$C340)-Table1[[#This Row],[Temperature (C)]]) &gt; $F$2, Table1[[#This Row],[Temperature (C)]],""), Table1[[#This Row],[Temperature (C)]])</f>
        <v/>
      </c>
    </row>
    <row r="342" spans="1:3" x14ac:dyDescent="0.25">
      <c r="A342" s="3">
        <v>45088</v>
      </c>
      <c r="B342">
        <v>28.203074048404002</v>
      </c>
      <c r="C342" cm="1">
        <f t="array" ref="C342">IFERROR(IF(ABS(LOOKUP(2,1/(C$1:$C341&lt;&gt;""),C$1:$C341)-Table1[[#This Row],[Temperature (C)]]) &gt; $F$2, Table1[[#This Row],[Temperature (C)]],""), Table1[[#This Row],[Temperature (C)]])</f>
        <v>28.203074048404002</v>
      </c>
    </row>
    <row r="343" spans="1:3" x14ac:dyDescent="0.25">
      <c r="A343" s="3">
        <v>45088</v>
      </c>
      <c r="B343">
        <v>30.773074048403998</v>
      </c>
      <c r="C343" t="str" cm="1">
        <f t="array" ref="C343">IFERROR(IF(ABS(LOOKUP(2,1/(C$1:$C342&lt;&gt;""),C$1:$C342)-Table1[[#This Row],[Temperature (C)]]) &gt; $F$2, Table1[[#This Row],[Temperature (C)]],""), Table1[[#This Row],[Temperature (C)]])</f>
        <v/>
      </c>
    </row>
    <row r="344" spans="1:3" x14ac:dyDescent="0.25">
      <c r="A344" s="3">
        <v>45088</v>
      </c>
      <c r="B344">
        <v>33.363074048404002</v>
      </c>
      <c r="C344" cm="1">
        <f t="array" ref="C344">IFERROR(IF(ABS(LOOKUP(2,1/(C$1:$C343&lt;&gt;""),C$1:$C343)-Table1[[#This Row],[Temperature (C)]]) &gt; $F$2, Table1[[#This Row],[Temperature (C)]],""), Table1[[#This Row],[Temperature (C)]])</f>
        <v>33.363074048404002</v>
      </c>
    </row>
    <row r="345" spans="1:3" x14ac:dyDescent="0.25">
      <c r="A345" s="3">
        <v>45088</v>
      </c>
      <c r="B345">
        <v>33.743074048404097</v>
      </c>
      <c r="C345" t="str" cm="1">
        <f t="array" ref="C345">IFERROR(IF(ABS(LOOKUP(2,1/(C$1:$C344&lt;&gt;""),C$1:$C344)-Table1[[#This Row],[Temperature (C)]]) &gt; $F$2, Table1[[#This Row],[Temperature (C)]],""), Table1[[#This Row],[Temperature (C)]])</f>
        <v/>
      </c>
    </row>
    <row r="346" spans="1:3" x14ac:dyDescent="0.25">
      <c r="A346" s="3">
        <v>45088</v>
      </c>
      <c r="B346">
        <v>35.703074048404098</v>
      </c>
      <c r="C346" t="str" cm="1">
        <f t="array" ref="C346">IFERROR(IF(ABS(LOOKUP(2,1/(C$1:$C345&lt;&gt;""),C$1:$C345)-Table1[[#This Row],[Temperature (C)]]) &gt; $F$2, Table1[[#This Row],[Temperature (C)]],""), Table1[[#This Row],[Temperature (C)]])</f>
        <v/>
      </c>
    </row>
    <row r="347" spans="1:3" x14ac:dyDescent="0.25">
      <c r="A347" s="3">
        <v>45088</v>
      </c>
      <c r="B347">
        <v>36.073074048404003</v>
      </c>
      <c r="C347" t="str" cm="1">
        <f t="array" ref="C347">IFERROR(IF(ABS(LOOKUP(2,1/(C$1:$C346&lt;&gt;""),C$1:$C346)-Table1[[#This Row],[Temperature (C)]]) &gt; $F$2, Table1[[#This Row],[Temperature (C)]],""), Table1[[#This Row],[Temperature (C)]])</f>
        <v/>
      </c>
    </row>
    <row r="348" spans="1:3" x14ac:dyDescent="0.25">
      <c r="A348" s="3">
        <v>45088</v>
      </c>
      <c r="B348">
        <v>37.703074048404098</v>
      </c>
      <c r="C348" cm="1">
        <f t="array" ref="C348">IFERROR(IF(ABS(LOOKUP(2,1/(C$1:$C347&lt;&gt;""),C$1:$C347)-Table1[[#This Row],[Temperature (C)]]) &gt; $F$2, Table1[[#This Row],[Temperature (C)]],""), Table1[[#This Row],[Temperature (C)]])</f>
        <v>37.703074048404098</v>
      </c>
    </row>
    <row r="349" spans="1:3" x14ac:dyDescent="0.25">
      <c r="A349" s="3">
        <v>45088</v>
      </c>
      <c r="B349">
        <v>37.823074048404003</v>
      </c>
      <c r="C349" t="str" cm="1">
        <f t="array" ref="C349">IFERROR(IF(ABS(LOOKUP(2,1/(C$1:$C348&lt;&gt;""),C$1:$C348)-Table1[[#This Row],[Temperature (C)]]) &gt; $F$2, Table1[[#This Row],[Temperature (C)]],""), Table1[[#This Row],[Temperature (C)]])</f>
        <v/>
      </c>
    </row>
    <row r="350" spans="1:3" x14ac:dyDescent="0.25">
      <c r="A350" s="3">
        <v>45089</v>
      </c>
      <c r="B350">
        <v>28.0678782795882</v>
      </c>
      <c r="C350" cm="1">
        <f t="array" ref="C350">IFERROR(IF(ABS(LOOKUP(2,1/(C$1:$C349&lt;&gt;""),C$1:$C349)-Table1[[#This Row],[Temperature (C)]]) &gt; $F$2, Table1[[#This Row],[Temperature (C)]],""), Table1[[#This Row],[Temperature (C)]])</f>
        <v>28.0678782795882</v>
      </c>
    </row>
    <row r="351" spans="1:3" x14ac:dyDescent="0.25">
      <c r="A351" s="3">
        <v>45089</v>
      </c>
      <c r="B351">
        <v>29.737878279588202</v>
      </c>
      <c r="C351" t="str" cm="1">
        <f t="array" ref="C351">IFERROR(IF(ABS(LOOKUP(2,1/(C$1:$C350&lt;&gt;""),C$1:$C350)-Table1[[#This Row],[Temperature (C)]]) &gt; $F$2, Table1[[#This Row],[Temperature (C)]],""), Table1[[#This Row],[Temperature (C)]])</f>
        <v/>
      </c>
    </row>
    <row r="352" spans="1:3" x14ac:dyDescent="0.25">
      <c r="A352" s="3">
        <v>45089</v>
      </c>
      <c r="B352">
        <v>29.9978782795882</v>
      </c>
      <c r="C352" t="str" cm="1">
        <f t="array" ref="C352">IFERROR(IF(ABS(LOOKUP(2,1/(C$1:$C351&lt;&gt;""),C$1:$C351)-Table1[[#This Row],[Temperature (C)]]) &gt; $F$2, Table1[[#This Row],[Temperature (C)]],""), Table1[[#This Row],[Temperature (C)]])</f>
        <v/>
      </c>
    </row>
    <row r="353" spans="1:3" x14ac:dyDescent="0.25">
      <c r="A353" s="3">
        <v>45089</v>
      </c>
      <c r="B353">
        <v>31.957878279588201</v>
      </c>
      <c r="C353" cm="1">
        <f t="array" ref="C353">IFERROR(IF(ABS(LOOKUP(2,1/(C$1:$C352&lt;&gt;""),C$1:$C352)-Table1[[#This Row],[Temperature (C)]]) &gt; $F$2, Table1[[#This Row],[Temperature (C)]],""), Table1[[#This Row],[Temperature (C)]])</f>
        <v>31.957878279588201</v>
      </c>
    </row>
    <row r="354" spans="1:3" x14ac:dyDescent="0.25">
      <c r="A354" s="3">
        <v>45089</v>
      </c>
      <c r="B354">
        <v>33.157878279588203</v>
      </c>
      <c r="C354" t="str" cm="1">
        <f t="array" ref="C354">IFERROR(IF(ABS(LOOKUP(2,1/(C$1:$C353&lt;&gt;""),C$1:$C353)-Table1[[#This Row],[Temperature (C)]]) &gt; $F$2, Table1[[#This Row],[Temperature (C)]],""), Table1[[#This Row],[Temperature (C)]])</f>
        <v/>
      </c>
    </row>
    <row r="355" spans="1:3" x14ac:dyDescent="0.25">
      <c r="A355" s="3">
        <v>45089</v>
      </c>
      <c r="B355">
        <v>36.037878279588199</v>
      </c>
      <c r="C355" cm="1">
        <f t="array" ref="C355">IFERROR(IF(ABS(LOOKUP(2,1/(C$1:$C354&lt;&gt;""),C$1:$C354)-Table1[[#This Row],[Temperature (C)]]) &gt; $F$2, Table1[[#This Row],[Temperature (C)]],""), Table1[[#This Row],[Temperature (C)]])</f>
        <v>36.037878279588199</v>
      </c>
    </row>
    <row r="356" spans="1:3" x14ac:dyDescent="0.25">
      <c r="A356" s="3">
        <v>45089</v>
      </c>
      <c r="B356">
        <v>38.077878279588198</v>
      </c>
      <c r="C356" t="str" cm="1">
        <f t="array" ref="C356">IFERROR(IF(ABS(LOOKUP(2,1/(C$1:$C355&lt;&gt;""),C$1:$C355)-Table1[[#This Row],[Temperature (C)]]) &gt; $F$2, Table1[[#This Row],[Temperature (C)]],""), Table1[[#This Row],[Temperature (C)]])</f>
        <v/>
      </c>
    </row>
    <row r="357" spans="1:3" x14ac:dyDescent="0.25">
      <c r="A357" s="3">
        <v>45089</v>
      </c>
      <c r="B357">
        <v>38.207878279588201</v>
      </c>
      <c r="C357" t="str" cm="1">
        <f t="array" ref="C357">IFERROR(IF(ABS(LOOKUP(2,1/(C$1:$C356&lt;&gt;""),C$1:$C356)-Table1[[#This Row],[Temperature (C)]]) &gt; $F$2, Table1[[#This Row],[Temperature (C)]],""), Table1[[#This Row],[Temperature (C)]])</f>
        <v/>
      </c>
    </row>
    <row r="358" spans="1:3" x14ac:dyDescent="0.25">
      <c r="A358" s="3">
        <v>45089</v>
      </c>
      <c r="B358">
        <v>38.8878782795882</v>
      </c>
      <c r="C358" t="str" cm="1">
        <f t="array" ref="C358">IFERROR(IF(ABS(LOOKUP(2,1/(C$1:$C357&lt;&gt;""),C$1:$C357)-Table1[[#This Row],[Temperature (C)]]) &gt; $F$2, Table1[[#This Row],[Temperature (C)]],""), Table1[[#This Row],[Temperature (C)]])</f>
        <v/>
      </c>
    </row>
    <row r="359" spans="1:3" x14ac:dyDescent="0.25">
      <c r="A359" s="3">
        <v>45089</v>
      </c>
      <c r="B359">
        <v>38.917878279588201</v>
      </c>
      <c r="C359" t="str" cm="1">
        <f t="array" ref="C359">IFERROR(IF(ABS(LOOKUP(2,1/(C$1:$C358&lt;&gt;""),C$1:$C358)-Table1[[#This Row],[Temperature (C)]]) &gt; $F$2, Table1[[#This Row],[Temperature (C)]],""), Table1[[#This Row],[Temperature (C)]])</f>
        <v/>
      </c>
    </row>
    <row r="360" spans="1:3" x14ac:dyDescent="0.25">
      <c r="A360" s="3">
        <v>45089</v>
      </c>
      <c r="B360">
        <v>40.627878279588202</v>
      </c>
      <c r="C360" cm="1">
        <f t="array" ref="C360">IFERROR(IF(ABS(LOOKUP(2,1/(C$1:$C359&lt;&gt;""),C$1:$C359)-Table1[[#This Row],[Temperature (C)]]) &gt; $F$2, Table1[[#This Row],[Temperature (C)]],""), Table1[[#This Row],[Temperature (C)]])</f>
        <v>40.627878279588202</v>
      </c>
    </row>
    <row r="361" spans="1:3" x14ac:dyDescent="0.25">
      <c r="A361" s="3">
        <v>45089</v>
      </c>
      <c r="B361">
        <v>41.297878279588197</v>
      </c>
      <c r="C361" t="str" cm="1">
        <f t="array" ref="C361">IFERROR(IF(ABS(LOOKUP(2,1/(C$1:$C360&lt;&gt;""),C$1:$C360)-Table1[[#This Row],[Temperature (C)]]) &gt; $F$2, Table1[[#This Row],[Temperature (C)]],""), Table1[[#This Row],[Temperature (C)]])</f>
        <v/>
      </c>
    </row>
    <row r="362" spans="1:3" x14ac:dyDescent="0.25">
      <c r="A362" s="3">
        <v>45090</v>
      </c>
      <c r="B362">
        <v>25.661428143124098</v>
      </c>
      <c r="C362" cm="1">
        <f t="array" ref="C362">IFERROR(IF(ABS(LOOKUP(2,1/(C$1:$C361&lt;&gt;""),C$1:$C361)-Table1[[#This Row],[Temperature (C)]]) &gt; $F$2, Table1[[#This Row],[Temperature (C)]],""), Table1[[#This Row],[Temperature (C)]])</f>
        <v>25.661428143124098</v>
      </c>
    </row>
    <row r="363" spans="1:3" x14ac:dyDescent="0.25">
      <c r="A363" s="3">
        <v>45090</v>
      </c>
      <c r="B363">
        <v>30.021428143124101</v>
      </c>
      <c r="C363" cm="1">
        <f t="array" ref="C363">IFERROR(IF(ABS(LOOKUP(2,1/(C$1:$C362&lt;&gt;""),C$1:$C362)-Table1[[#This Row],[Temperature (C)]]) &gt; $F$2, Table1[[#This Row],[Temperature (C)]],""), Table1[[#This Row],[Temperature (C)]])</f>
        <v>30.021428143124101</v>
      </c>
    </row>
    <row r="364" spans="1:3" x14ac:dyDescent="0.25">
      <c r="A364" s="3">
        <v>45090</v>
      </c>
      <c r="B364">
        <v>31.2414281431241</v>
      </c>
      <c r="C364" t="str" cm="1">
        <f t="array" ref="C364">IFERROR(IF(ABS(LOOKUP(2,1/(C$1:$C363&lt;&gt;""),C$1:$C363)-Table1[[#This Row],[Temperature (C)]]) &gt; $F$2, Table1[[#This Row],[Temperature (C)]],""), Table1[[#This Row],[Temperature (C)]])</f>
        <v/>
      </c>
    </row>
    <row r="365" spans="1:3" x14ac:dyDescent="0.25">
      <c r="A365" s="3">
        <v>45090</v>
      </c>
      <c r="B365">
        <v>32.131428143124097</v>
      </c>
      <c r="C365" t="str" cm="1">
        <f t="array" ref="C365">IFERROR(IF(ABS(LOOKUP(2,1/(C$1:$C364&lt;&gt;""),C$1:$C364)-Table1[[#This Row],[Temperature (C)]]) &gt; $F$2, Table1[[#This Row],[Temperature (C)]],""), Table1[[#This Row],[Temperature (C)]])</f>
        <v/>
      </c>
    </row>
    <row r="366" spans="1:3" x14ac:dyDescent="0.25">
      <c r="A366" s="3">
        <v>45090</v>
      </c>
      <c r="B366">
        <v>34.021428143124098</v>
      </c>
      <c r="C366" cm="1">
        <f t="array" ref="C366">IFERROR(IF(ABS(LOOKUP(2,1/(C$1:$C365&lt;&gt;""),C$1:$C365)-Table1[[#This Row],[Temperature (C)]]) &gt; $F$2, Table1[[#This Row],[Temperature (C)]],""), Table1[[#This Row],[Temperature (C)]])</f>
        <v>34.021428143124098</v>
      </c>
    </row>
    <row r="367" spans="1:3" x14ac:dyDescent="0.25">
      <c r="A367" s="3">
        <v>45090</v>
      </c>
      <c r="B367">
        <v>34.221428143124101</v>
      </c>
      <c r="C367" t="str" cm="1">
        <f t="array" ref="C367">IFERROR(IF(ABS(LOOKUP(2,1/(C$1:$C366&lt;&gt;""),C$1:$C366)-Table1[[#This Row],[Temperature (C)]]) &gt; $F$2, Table1[[#This Row],[Temperature (C)]],""), Table1[[#This Row],[Temperature (C)]])</f>
        <v/>
      </c>
    </row>
    <row r="368" spans="1:3" x14ac:dyDescent="0.25">
      <c r="A368" s="3">
        <v>45090</v>
      </c>
      <c r="B368">
        <v>34.431428143124101</v>
      </c>
      <c r="C368" t="str" cm="1">
        <f t="array" ref="C368">IFERROR(IF(ABS(LOOKUP(2,1/(C$1:$C367&lt;&gt;""),C$1:$C367)-Table1[[#This Row],[Temperature (C)]]) &gt; $F$2, Table1[[#This Row],[Temperature (C)]],""), Table1[[#This Row],[Temperature (C)]])</f>
        <v/>
      </c>
    </row>
    <row r="369" spans="1:3" x14ac:dyDescent="0.25">
      <c r="A369" s="3">
        <v>45090</v>
      </c>
      <c r="B369">
        <v>35.031428143124103</v>
      </c>
      <c r="C369" t="str" cm="1">
        <f t="array" ref="C369">IFERROR(IF(ABS(LOOKUP(2,1/(C$1:$C368&lt;&gt;""),C$1:$C368)-Table1[[#This Row],[Temperature (C)]]) &gt; $F$2, Table1[[#This Row],[Temperature (C)]],""), Table1[[#This Row],[Temperature (C)]])</f>
        <v/>
      </c>
    </row>
    <row r="370" spans="1:3" x14ac:dyDescent="0.25">
      <c r="A370" s="3">
        <v>45090</v>
      </c>
      <c r="B370">
        <v>35.711428143124103</v>
      </c>
      <c r="C370" t="str" cm="1">
        <f t="array" ref="C370">IFERROR(IF(ABS(LOOKUP(2,1/(C$1:$C369&lt;&gt;""),C$1:$C369)-Table1[[#This Row],[Temperature (C)]]) &gt; $F$2, Table1[[#This Row],[Temperature (C)]],""), Table1[[#This Row],[Temperature (C)]])</f>
        <v/>
      </c>
    </row>
    <row r="371" spans="1:3" x14ac:dyDescent="0.25">
      <c r="A371" s="3">
        <v>45090</v>
      </c>
      <c r="B371">
        <v>35.751428143124102</v>
      </c>
      <c r="C371" t="str" cm="1">
        <f t="array" ref="C371">IFERROR(IF(ABS(LOOKUP(2,1/(C$1:$C370&lt;&gt;""),C$1:$C370)-Table1[[#This Row],[Temperature (C)]]) &gt; $F$2, Table1[[#This Row],[Temperature (C)]],""), Table1[[#This Row],[Temperature (C)]])</f>
        <v/>
      </c>
    </row>
    <row r="372" spans="1:3" x14ac:dyDescent="0.25">
      <c r="A372" s="3">
        <v>45090</v>
      </c>
      <c r="B372">
        <v>36.131428143124097</v>
      </c>
      <c r="C372" t="str" cm="1">
        <f t="array" ref="C372">IFERROR(IF(ABS(LOOKUP(2,1/(C$1:$C371&lt;&gt;""),C$1:$C371)-Table1[[#This Row],[Temperature (C)]]) &gt; $F$2, Table1[[#This Row],[Temperature (C)]],""), Table1[[#This Row],[Temperature (C)]])</f>
        <v/>
      </c>
    </row>
    <row r="373" spans="1:3" x14ac:dyDescent="0.25">
      <c r="A373" s="3">
        <v>45090</v>
      </c>
      <c r="B373">
        <v>37.711428143124103</v>
      </c>
      <c r="C373" cm="1">
        <f t="array" ref="C373">IFERROR(IF(ABS(LOOKUP(2,1/(C$1:$C372&lt;&gt;""),C$1:$C372)-Table1[[#This Row],[Temperature (C)]]) &gt; $F$2, Table1[[#This Row],[Temperature (C)]],""), Table1[[#This Row],[Temperature (C)]])</f>
        <v>37.711428143124103</v>
      </c>
    </row>
    <row r="374" spans="1:3" x14ac:dyDescent="0.25">
      <c r="A374" s="3">
        <v>45091</v>
      </c>
      <c r="B374">
        <v>26.679854419469802</v>
      </c>
      <c r="C374" cm="1">
        <f t="array" ref="C374">IFERROR(IF(ABS(LOOKUP(2,1/(C$1:$C373&lt;&gt;""),C$1:$C373)-Table1[[#This Row],[Temperature (C)]]) &gt; $F$2, Table1[[#This Row],[Temperature (C)]],""), Table1[[#This Row],[Temperature (C)]])</f>
        <v>26.679854419469802</v>
      </c>
    </row>
    <row r="375" spans="1:3" x14ac:dyDescent="0.25">
      <c r="A375" s="3">
        <v>45091</v>
      </c>
      <c r="B375">
        <v>27.089854419469798</v>
      </c>
      <c r="C375" t="str" cm="1">
        <f t="array" ref="C375">IFERROR(IF(ABS(LOOKUP(2,1/(C$1:$C374&lt;&gt;""),C$1:$C374)-Table1[[#This Row],[Temperature (C)]]) &gt; $F$2, Table1[[#This Row],[Temperature (C)]],""), Table1[[#This Row],[Temperature (C)]])</f>
        <v/>
      </c>
    </row>
    <row r="376" spans="1:3" x14ac:dyDescent="0.25">
      <c r="A376" s="3">
        <v>45091</v>
      </c>
      <c r="B376">
        <v>30.319854419469799</v>
      </c>
      <c r="C376" cm="1">
        <f t="array" ref="C376">IFERROR(IF(ABS(LOOKUP(2,1/(C$1:$C375&lt;&gt;""),C$1:$C375)-Table1[[#This Row],[Temperature (C)]]) &gt; $F$2, Table1[[#This Row],[Temperature (C)]],""), Table1[[#This Row],[Temperature (C)]])</f>
        <v>30.319854419469799</v>
      </c>
    </row>
    <row r="377" spans="1:3" x14ac:dyDescent="0.25">
      <c r="A377" s="3">
        <v>45091</v>
      </c>
      <c r="B377">
        <v>31.399854419469801</v>
      </c>
      <c r="C377" t="str" cm="1">
        <f t="array" ref="C377">IFERROR(IF(ABS(LOOKUP(2,1/(C$1:$C376&lt;&gt;""),C$1:$C376)-Table1[[#This Row],[Temperature (C)]]) &gt; $F$2, Table1[[#This Row],[Temperature (C)]],""), Table1[[#This Row],[Temperature (C)]])</f>
        <v/>
      </c>
    </row>
    <row r="378" spans="1:3" x14ac:dyDescent="0.25">
      <c r="A378" s="3">
        <v>45091</v>
      </c>
      <c r="B378">
        <v>31.889854419469799</v>
      </c>
      <c r="C378" t="str" cm="1">
        <f t="array" ref="C378">IFERROR(IF(ABS(LOOKUP(2,1/(C$1:$C377&lt;&gt;""),C$1:$C377)-Table1[[#This Row],[Temperature (C)]]) &gt; $F$2, Table1[[#This Row],[Temperature (C)]],""), Table1[[#This Row],[Temperature (C)]])</f>
        <v/>
      </c>
    </row>
    <row r="379" spans="1:3" x14ac:dyDescent="0.25">
      <c r="A379" s="3">
        <v>45091</v>
      </c>
      <c r="B379">
        <v>32.4898544194698</v>
      </c>
      <c r="C379" t="str" cm="1">
        <f t="array" ref="C379">IFERROR(IF(ABS(LOOKUP(2,1/(C$1:$C378&lt;&gt;""),C$1:$C378)-Table1[[#This Row],[Temperature (C)]]) &gt; $F$2, Table1[[#This Row],[Temperature (C)]],""), Table1[[#This Row],[Temperature (C)]])</f>
        <v/>
      </c>
    </row>
    <row r="380" spans="1:3" x14ac:dyDescent="0.25">
      <c r="A380" s="3">
        <v>45091</v>
      </c>
      <c r="B380">
        <v>32.609854419469798</v>
      </c>
      <c r="C380" t="str" cm="1">
        <f t="array" ref="C380">IFERROR(IF(ABS(LOOKUP(2,1/(C$1:$C379&lt;&gt;""),C$1:$C379)-Table1[[#This Row],[Temperature (C)]]) &gt; $F$2, Table1[[#This Row],[Temperature (C)]],""), Table1[[#This Row],[Temperature (C)]])</f>
        <v/>
      </c>
    </row>
    <row r="381" spans="1:3" x14ac:dyDescent="0.25">
      <c r="A381" s="3">
        <v>45091</v>
      </c>
      <c r="B381">
        <v>34.209854419469799</v>
      </c>
      <c r="C381" cm="1">
        <f t="array" ref="C381">IFERROR(IF(ABS(LOOKUP(2,1/(C$1:$C380&lt;&gt;""),C$1:$C380)-Table1[[#This Row],[Temperature (C)]]) &gt; $F$2, Table1[[#This Row],[Temperature (C)]],""), Table1[[#This Row],[Temperature (C)]])</f>
        <v>34.209854419469799</v>
      </c>
    </row>
    <row r="382" spans="1:3" x14ac:dyDescent="0.25">
      <c r="A382" s="3">
        <v>45091</v>
      </c>
      <c r="B382">
        <v>36.209854419469799</v>
      </c>
      <c r="C382" t="str" cm="1">
        <f t="array" ref="C382">IFERROR(IF(ABS(LOOKUP(2,1/(C$1:$C381&lt;&gt;""),C$1:$C381)-Table1[[#This Row],[Temperature (C)]]) &gt; $F$2, Table1[[#This Row],[Temperature (C)]],""), Table1[[#This Row],[Temperature (C)]])</f>
        <v/>
      </c>
    </row>
    <row r="383" spans="1:3" x14ac:dyDescent="0.25">
      <c r="A383" s="3">
        <v>45091</v>
      </c>
      <c r="B383">
        <v>37.459854419469799</v>
      </c>
      <c r="C383" cm="1">
        <f t="array" ref="C383">IFERROR(IF(ABS(LOOKUP(2,1/(C$1:$C382&lt;&gt;""),C$1:$C382)-Table1[[#This Row],[Temperature (C)]]) &gt; $F$2, Table1[[#This Row],[Temperature (C)]],""), Table1[[#This Row],[Temperature (C)]])</f>
        <v>37.459854419469799</v>
      </c>
    </row>
    <row r="384" spans="1:3" x14ac:dyDescent="0.25">
      <c r="A384" s="3">
        <v>45091</v>
      </c>
      <c r="B384">
        <v>37.6698544194698</v>
      </c>
      <c r="C384" t="str" cm="1">
        <f t="array" ref="C384">IFERROR(IF(ABS(LOOKUP(2,1/(C$1:$C383&lt;&gt;""),C$1:$C383)-Table1[[#This Row],[Temperature (C)]]) &gt; $F$2, Table1[[#This Row],[Temperature (C)]],""), Table1[[#This Row],[Temperature (C)]])</f>
        <v/>
      </c>
    </row>
    <row r="385" spans="1:3" x14ac:dyDescent="0.25">
      <c r="A385" s="3">
        <v>45091</v>
      </c>
      <c r="B385">
        <v>38.549854419469803</v>
      </c>
      <c r="C385" t="str" cm="1">
        <f t="array" ref="C385">IFERROR(IF(ABS(LOOKUP(2,1/(C$1:$C384&lt;&gt;""),C$1:$C384)-Table1[[#This Row],[Temperature (C)]]) &gt; $F$2, Table1[[#This Row],[Temperature (C)]],""), Table1[[#This Row],[Temperature (C)]])</f>
        <v/>
      </c>
    </row>
    <row r="386" spans="1:3" x14ac:dyDescent="0.25">
      <c r="A386" s="3">
        <v>45092</v>
      </c>
      <c r="B386">
        <v>24.8878113611472</v>
      </c>
      <c r="C386" cm="1">
        <f t="array" ref="C386">IFERROR(IF(ABS(LOOKUP(2,1/(C$1:$C385&lt;&gt;""),C$1:$C385)-Table1[[#This Row],[Temperature (C)]]) &gt; $F$2, Table1[[#This Row],[Temperature (C)]],""), Table1[[#This Row],[Temperature (C)]])</f>
        <v>24.8878113611472</v>
      </c>
    </row>
    <row r="387" spans="1:3" x14ac:dyDescent="0.25">
      <c r="A387" s="3">
        <v>45092</v>
      </c>
      <c r="B387">
        <v>25.077811361147202</v>
      </c>
      <c r="C387" t="str" cm="1">
        <f t="array" ref="C387">IFERROR(IF(ABS(LOOKUP(2,1/(C$1:$C386&lt;&gt;""),C$1:$C386)-Table1[[#This Row],[Temperature (C)]]) &gt; $F$2, Table1[[#This Row],[Temperature (C)]],""), Table1[[#This Row],[Temperature (C)]])</f>
        <v/>
      </c>
    </row>
    <row r="388" spans="1:3" x14ac:dyDescent="0.25">
      <c r="A388" s="3">
        <v>45092</v>
      </c>
      <c r="B388">
        <v>28.097811361147201</v>
      </c>
      <c r="C388" cm="1">
        <f t="array" ref="C388">IFERROR(IF(ABS(LOOKUP(2,1/(C$1:$C387&lt;&gt;""),C$1:$C387)-Table1[[#This Row],[Temperature (C)]]) &gt; $F$2, Table1[[#This Row],[Temperature (C)]],""), Table1[[#This Row],[Temperature (C)]])</f>
        <v>28.097811361147201</v>
      </c>
    </row>
    <row r="389" spans="1:3" x14ac:dyDescent="0.25">
      <c r="A389" s="3">
        <v>45092</v>
      </c>
      <c r="B389">
        <v>29.307811361147198</v>
      </c>
      <c r="C389" t="str" cm="1">
        <f t="array" ref="C389">IFERROR(IF(ABS(LOOKUP(2,1/(C$1:$C388&lt;&gt;""),C$1:$C388)-Table1[[#This Row],[Temperature (C)]]) &gt; $F$2, Table1[[#This Row],[Temperature (C)]],""), Table1[[#This Row],[Temperature (C)]])</f>
        <v/>
      </c>
    </row>
    <row r="390" spans="1:3" x14ac:dyDescent="0.25">
      <c r="A390" s="3">
        <v>45092</v>
      </c>
      <c r="B390">
        <v>30.097811361147201</v>
      </c>
      <c r="C390" t="str" cm="1">
        <f t="array" ref="C390">IFERROR(IF(ABS(LOOKUP(2,1/(C$1:$C389&lt;&gt;""),C$1:$C389)-Table1[[#This Row],[Temperature (C)]]) &gt; $F$2, Table1[[#This Row],[Temperature (C)]],""), Table1[[#This Row],[Temperature (C)]])</f>
        <v/>
      </c>
    </row>
    <row r="391" spans="1:3" x14ac:dyDescent="0.25">
      <c r="A391" s="3">
        <v>45092</v>
      </c>
      <c r="B391">
        <v>31.197811361147199</v>
      </c>
      <c r="C391" cm="1">
        <f t="array" ref="C391">IFERROR(IF(ABS(LOOKUP(2,1/(C$1:$C390&lt;&gt;""),C$1:$C390)-Table1[[#This Row],[Temperature (C)]]) &gt; $F$2, Table1[[#This Row],[Temperature (C)]],""), Table1[[#This Row],[Temperature (C)]])</f>
        <v>31.197811361147199</v>
      </c>
    </row>
    <row r="392" spans="1:3" x14ac:dyDescent="0.25">
      <c r="A392" s="3">
        <v>45092</v>
      </c>
      <c r="B392">
        <v>31.937811361147201</v>
      </c>
      <c r="C392" t="str" cm="1">
        <f t="array" ref="C392">IFERROR(IF(ABS(LOOKUP(2,1/(C$1:$C391&lt;&gt;""),C$1:$C391)-Table1[[#This Row],[Temperature (C)]]) &gt; $F$2, Table1[[#This Row],[Temperature (C)]],""), Table1[[#This Row],[Temperature (C)]])</f>
        <v/>
      </c>
    </row>
    <row r="393" spans="1:3" x14ac:dyDescent="0.25">
      <c r="A393" s="3">
        <v>45092</v>
      </c>
      <c r="B393">
        <v>32.8878113611472</v>
      </c>
      <c r="C393" t="str" cm="1">
        <f t="array" ref="C393">IFERROR(IF(ABS(LOOKUP(2,1/(C$1:$C392&lt;&gt;""),C$1:$C392)-Table1[[#This Row],[Temperature (C)]]) &gt; $F$2, Table1[[#This Row],[Temperature (C)]],""), Table1[[#This Row],[Temperature (C)]])</f>
        <v/>
      </c>
    </row>
    <row r="394" spans="1:3" x14ac:dyDescent="0.25">
      <c r="A394" s="3">
        <v>45092</v>
      </c>
      <c r="B394">
        <v>32.897811361147198</v>
      </c>
      <c r="C394" t="str" cm="1">
        <f t="array" ref="C394">IFERROR(IF(ABS(LOOKUP(2,1/(C$1:$C393&lt;&gt;""),C$1:$C393)-Table1[[#This Row],[Temperature (C)]]) &gt; $F$2, Table1[[#This Row],[Temperature (C)]],""), Table1[[#This Row],[Temperature (C)]])</f>
        <v/>
      </c>
    </row>
    <row r="395" spans="1:3" x14ac:dyDescent="0.25">
      <c r="A395" s="3">
        <v>45092</v>
      </c>
      <c r="B395">
        <v>32.967811361147199</v>
      </c>
      <c r="C395" t="str" cm="1">
        <f t="array" ref="C395">IFERROR(IF(ABS(LOOKUP(2,1/(C$1:$C394&lt;&gt;""),C$1:$C394)-Table1[[#This Row],[Temperature (C)]]) &gt; $F$2, Table1[[#This Row],[Temperature (C)]],""), Table1[[#This Row],[Temperature (C)]])</f>
        <v/>
      </c>
    </row>
    <row r="396" spans="1:3" x14ac:dyDescent="0.25">
      <c r="A396" s="3">
        <v>45092</v>
      </c>
      <c r="B396">
        <v>36.737811361147202</v>
      </c>
      <c r="C396" cm="1">
        <f t="array" ref="C396">IFERROR(IF(ABS(LOOKUP(2,1/(C$1:$C395&lt;&gt;""),C$1:$C395)-Table1[[#This Row],[Temperature (C)]]) &gt; $F$2, Table1[[#This Row],[Temperature (C)]],""), Table1[[#This Row],[Temperature (C)]])</f>
        <v>36.737811361147202</v>
      </c>
    </row>
    <row r="397" spans="1:3" x14ac:dyDescent="0.25">
      <c r="A397" s="3">
        <v>45092</v>
      </c>
      <c r="B397">
        <v>37.257811361147198</v>
      </c>
      <c r="C397" t="str" cm="1">
        <f t="array" ref="C397">IFERROR(IF(ABS(LOOKUP(2,1/(C$1:$C396&lt;&gt;""),C$1:$C396)-Table1[[#This Row],[Temperature (C)]]) &gt; $F$2, Table1[[#This Row],[Temperature (C)]],""), Table1[[#This Row],[Temperature (C)]])</f>
        <v/>
      </c>
    </row>
    <row r="398" spans="1:3" x14ac:dyDescent="0.25">
      <c r="A398" s="3">
        <v>45093</v>
      </c>
      <c r="B398">
        <v>25.464019345662798</v>
      </c>
      <c r="C398" cm="1">
        <f t="array" ref="C398">IFERROR(IF(ABS(LOOKUP(2,1/(C$1:$C397&lt;&gt;""),C$1:$C397)-Table1[[#This Row],[Temperature (C)]]) &gt; $F$2, Table1[[#This Row],[Temperature (C)]],""), Table1[[#This Row],[Temperature (C)]])</f>
        <v>25.464019345662798</v>
      </c>
    </row>
    <row r="399" spans="1:3" x14ac:dyDescent="0.25">
      <c r="A399" s="3">
        <v>45093</v>
      </c>
      <c r="B399">
        <v>25.764019345662799</v>
      </c>
      <c r="C399" t="str" cm="1">
        <f t="array" ref="C399">IFERROR(IF(ABS(LOOKUP(2,1/(C$1:$C398&lt;&gt;""),C$1:$C398)-Table1[[#This Row],[Temperature (C)]]) &gt; $F$2, Table1[[#This Row],[Temperature (C)]],""), Table1[[#This Row],[Temperature (C)]])</f>
        <v/>
      </c>
    </row>
    <row r="400" spans="1:3" x14ac:dyDescent="0.25">
      <c r="A400" s="3">
        <v>45093</v>
      </c>
      <c r="B400">
        <v>26.374019345662798</v>
      </c>
      <c r="C400" t="str" cm="1">
        <f t="array" ref="C400">IFERROR(IF(ABS(LOOKUP(2,1/(C$1:$C399&lt;&gt;""),C$1:$C399)-Table1[[#This Row],[Temperature (C)]]) &gt; $F$2, Table1[[#This Row],[Temperature (C)]],""), Table1[[#This Row],[Temperature (C)]])</f>
        <v/>
      </c>
    </row>
    <row r="401" spans="1:3" x14ac:dyDescent="0.25">
      <c r="A401" s="3">
        <v>45093</v>
      </c>
      <c r="B401">
        <v>26.7940193456628</v>
      </c>
      <c r="C401" t="str" cm="1">
        <f t="array" ref="C401">IFERROR(IF(ABS(LOOKUP(2,1/(C$1:$C400&lt;&gt;""),C$1:$C400)-Table1[[#This Row],[Temperature (C)]]) &gt; $F$2, Table1[[#This Row],[Temperature (C)]],""), Table1[[#This Row],[Temperature (C)]])</f>
        <v/>
      </c>
    </row>
    <row r="402" spans="1:3" x14ac:dyDescent="0.25">
      <c r="A402" s="3">
        <v>45093</v>
      </c>
      <c r="B402">
        <v>28.8640193456628</v>
      </c>
      <c r="C402" cm="1">
        <f t="array" ref="C402">IFERROR(IF(ABS(LOOKUP(2,1/(C$1:$C401&lt;&gt;""),C$1:$C401)-Table1[[#This Row],[Temperature (C)]]) &gt; $F$2, Table1[[#This Row],[Temperature (C)]],""), Table1[[#This Row],[Temperature (C)]])</f>
        <v>28.8640193456628</v>
      </c>
    </row>
    <row r="403" spans="1:3" x14ac:dyDescent="0.25">
      <c r="A403" s="3">
        <v>45093</v>
      </c>
      <c r="B403">
        <v>29.4740193456628</v>
      </c>
      <c r="C403" t="str" cm="1">
        <f t="array" ref="C403">IFERROR(IF(ABS(LOOKUP(2,1/(C$1:$C402&lt;&gt;""),C$1:$C402)-Table1[[#This Row],[Temperature (C)]]) &gt; $F$2, Table1[[#This Row],[Temperature (C)]],""), Table1[[#This Row],[Temperature (C)]])</f>
        <v/>
      </c>
    </row>
    <row r="404" spans="1:3" x14ac:dyDescent="0.25">
      <c r="A404" s="3">
        <v>45093</v>
      </c>
      <c r="B404">
        <v>30.774019345662801</v>
      </c>
      <c r="C404" t="str" cm="1">
        <f t="array" ref="C404">IFERROR(IF(ABS(LOOKUP(2,1/(C$1:$C403&lt;&gt;""),C$1:$C403)-Table1[[#This Row],[Temperature (C)]]) &gt; $F$2, Table1[[#This Row],[Temperature (C)]],""), Table1[[#This Row],[Temperature (C)]])</f>
        <v/>
      </c>
    </row>
    <row r="405" spans="1:3" x14ac:dyDescent="0.25">
      <c r="A405" s="3">
        <v>45093</v>
      </c>
      <c r="B405">
        <v>32.264019345662803</v>
      </c>
      <c r="C405" cm="1">
        <f t="array" ref="C405">IFERROR(IF(ABS(LOOKUP(2,1/(C$1:$C404&lt;&gt;""),C$1:$C404)-Table1[[#This Row],[Temperature (C)]]) &gt; $F$2, Table1[[#This Row],[Temperature (C)]],""), Table1[[#This Row],[Temperature (C)]])</f>
        <v>32.264019345662803</v>
      </c>
    </row>
    <row r="406" spans="1:3" x14ac:dyDescent="0.25">
      <c r="A406" s="3">
        <v>45093</v>
      </c>
      <c r="B406">
        <v>32.874019345662802</v>
      </c>
      <c r="C406" t="str" cm="1">
        <f t="array" ref="C406">IFERROR(IF(ABS(LOOKUP(2,1/(C$1:$C405&lt;&gt;""),C$1:$C405)-Table1[[#This Row],[Temperature (C)]]) &gt; $F$2, Table1[[#This Row],[Temperature (C)]],""), Table1[[#This Row],[Temperature (C)]])</f>
        <v/>
      </c>
    </row>
    <row r="407" spans="1:3" x14ac:dyDescent="0.25">
      <c r="A407" s="3">
        <v>45093</v>
      </c>
      <c r="B407">
        <v>36.474019345662803</v>
      </c>
      <c r="C407" cm="1">
        <f t="array" ref="C407">IFERROR(IF(ABS(LOOKUP(2,1/(C$1:$C406&lt;&gt;""),C$1:$C406)-Table1[[#This Row],[Temperature (C)]]) &gt; $F$2, Table1[[#This Row],[Temperature (C)]],""), Table1[[#This Row],[Temperature (C)]])</f>
        <v>36.474019345662803</v>
      </c>
    </row>
    <row r="408" spans="1:3" x14ac:dyDescent="0.25">
      <c r="A408" s="3">
        <v>45093</v>
      </c>
      <c r="B408">
        <v>36.8140193456628</v>
      </c>
      <c r="C408" t="str" cm="1">
        <f t="array" ref="C408">IFERROR(IF(ABS(LOOKUP(2,1/(C$1:$C407&lt;&gt;""),C$1:$C407)-Table1[[#This Row],[Temperature (C)]]) &gt; $F$2, Table1[[#This Row],[Temperature (C)]],""), Table1[[#This Row],[Temperature (C)]])</f>
        <v/>
      </c>
    </row>
    <row r="409" spans="1:3" x14ac:dyDescent="0.25">
      <c r="A409" s="3">
        <v>45093</v>
      </c>
      <c r="B409">
        <v>37.974019345662803</v>
      </c>
      <c r="C409" t="str" cm="1">
        <f t="array" ref="C409">IFERROR(IF(ABS(LOOKUP(2,1/(C$1:$C408&lt;&gt;""),C$1:$C408)-Table1[[#This Row],[Temperature (C)]]) &gt; $F$2, Table1[[#This Row],[Temperature (C)]],""), Table1[[#This Row],[Temperature (C)]])</f>
        <v/>
      </c>
    </row>
    <row r="410" spans="1:3" x14ac:dyDescent="0.25">
      <c r="A410" s="3">
        <v>45094</v>
      </c>
      <c r="B410">
        <v>24.6605400592683</v>
      </c>
      <c r="C410" cm="1">
        <f t="array" ref="C410">IFERROR(IF(ABS(LOOKUP(2,1/(C$1:$C409&lt;&gt;""),C$1:$C409)-Table1[[#This Row],[Temperature (C)]]) &gt; $F$2, Table1[[#This Row],[Temperature (C)]],""), Table1[[#This Row],[Temperature (C)]])</f>
        <v>24.6605400592683</v>
      </c>
    </row>
    <row r="411" spans="1:3" x14ac:dyDescent="0.25">
      <c r="A411" s="3">
        <v>45094</v>
      </c>
      <c r="B411">
        <v>24.930540059268299</v>
      </c>
      <c r="C411" t="str" cm="1">
        <f t="array" ref="C411">IFERROR(IF(ABS(LOOKUP(2,1/(C$1:$C410&lt;&gt;""),C$1:$C410)-Table1[[#This Row],[Temperature (C)]]) &gt; $F$2, Table1[[#This Row],[Temperature (C)]],""), Table1[[#This Row],[Temperature (C)]])</f>
        <v/>
      </c>
    </row>
    <row r="412" spans="1:3" x14ac:dyDescent="0.25">
      <c r="A412" s="3">
        <v>45094</v>
      </c>
      <c r="B412">
        <v>25.3005400592683</v>
      </c>
      <c r="C412" t="str" cm="1">
        <f t="array" ref="C412">IFERROR(IF(ABS(LOOKUP(2,1/(C$1:$C411&lt;&gt;""),C$1:$C411)-Table1[[#This Row],[Temperature (C)]]) &gt; $F$2, Table1[[#This Row],[Temperature (C)]],""), Table1[[#This Row],[Temperature (C)]])</f>
        <v/>
      </c>
    </row>
    <row r="413" spans="1:3" x14ac:dyDescent="0.25">
      <c r="A413" s="3">
        <v>45094</v>
      </c>
      <c r="B413">
        <v>25.840540059268299</v>
      </c>
      <c r="C413" t="str" cm="1">
        <f t="array" ref="C413">IFERROR(IF(ABS(LOOKUP(2,1/(C$1:$C412&lt;&gt;""),C$1:$C412)-Table1[[#This Row],[Temperature (C)]]) &gt; $F$2, Table1[[#This Row],[Temperature (C)]],""), Table1[[#This Row],[Temperature (C)]])</f>
        <v/>
      </c>
    </row>
    <row r="414" spans="1:3" x14ac:dyDescent="0.25">
      <c r="A414" s="3">
        <v>45094</v>
      </c>
      <c r="B414">
        <v>27.010540059268301</v>
      </c>
      <c r="C414" t="str" cm="1">
        <f t="array" ref="C414">IFERROR(IF(ABS(LOOKUP(2,1/(C$1:$C413&lt;&gt;""),C$1:$C413)-Table1[[#This Row],[Temperature (C)]]) &gt; $F$2, Table1[[#This Row],[Temperature (C)]],""), Table1[[#This Row],[Temperature (C)]])</f>
        <v/>
      </c>
    </row>
    <row r="415" spans="1:3" x14ac:dyDescent="0.25">
      <c r="A415" s="3">
        <v>45094</v>
      </c>
      <c r="B415">
        <v>27.530540059268301</v>
      </c>
      <c r="C415" t="str" cm="1">
        <f t="array" ref="C415">IFERROR(IF(ABS(LOOKUP(2,1/(C$1:$C414&lt;&gt;""),C$1:$C414)-Table1[[#This Row],[Temperature (C)]]) &gt; $F$2, Table1[[#This Row],[Temperature (C)]],""), Table1[[#This Row],[Temperature (C)]])</f>
        <v/>
      </c>
    </row>
    <row r="416" spans="1:3" x14ac:dyDescent="0.25">
      <c r="A416" s="3">
        <v>45094</v>
      </c>
      <c r="B416">
        <v>27.560540059268298</v>
      </c>
      <c r="C416" t="str" cm="1">
        <f t="array" ref="C416">IFERROR(IF(ABS(LOOKUP(2,1/(C$1:$C415&lt;&gt;""),C$1:$C415)-Table1[[#This Row],[Temperature (C)]]) &gt; $F$2, Table1[[#This Row],[Temperature (C)]],""), Table1[[#This Row],[Temperature (C)]])</f>
        <v/>
      </c>
    </row>
    <row r="417" spans="1:3" x14ac:dyDescent="0.25">
      <c r="A417" s="3">
        <v>45094</v>
      </c>
      <c r="B417">
        <v>28.610540059268299</v>
      </c>
      <c r="C417" cm="1">
        <f t="array" ref="C417">IFERROR(IF(ABS(LOOKUP(2,1/(C$1:$C416&lt;&gt;""),C$1:$C416)-Table1[[#This Row],[Temperature (C)]]) &gt; $F$2, Table1[[#This Row],[Temperature (C)]],""), Table1[[#This Row],[Temperature (C)]])</f>
        <v>28.610540059268299</v>
      </c>
    </row>
    <row r="418" spans="1:3" x14ac:dyDescent="0.25">
      <c r="A418" s="3">
        <v>45094</v>
      </c>
      <c r="B418">
        <v>31.5705400592683</v>
      </c>
      <c r="C418" t="str" cm="1">
        <f t="array" ref="C418">IFERROR(IF(ABS(LOOKUP(2,1/(C$1:$C417&lt;&gt;""),C$1:$C417)-Table1[[#This Row],[Temperature (C)]]) &gt; $F$2, Table1[[#This Row],[Temperature (C)]],""), Table1[[#This Row],[Temperature (C)]])</f>
        <v/>
      </c>
    </row>
    <row r="419" spans="1:3" x14ac:dyDescent="0.25">
      <c r="A419" s="3">
        <v>45094</v>
      </c>
      <c r="B419">
        <v>32.440540059268301</v>
      </c>
      <c r="C419" cm="1">
        <f t="array" ref="C419">IFERROR(IF(ABS(LOOKUP(2,1/(C$1:$C418&lt;&gt;""),C$1:$C418)-Table1[[#This Row],[Temperature (C)]]) &gt; $F$2, Table1[[#This Row],[Temperature (C)]],""), Table1[[#This Row],[Temperature (C)]])</f>
        <v>32.440540059268301</v>
      </c>
    </row>
    <row r="420" spans="1:3" x14ac:dyDescent="0.25">
      <c r="A420" s="3">
        <v>45094</v>
      </c>
      <c r="B420">
        <v>35.620540059268301</v>
      </c>
      <c r="C420" cm="1">
        <f t="array" ref="C420">IFERROR(IF(ABS(LOOKUP(2,1/(C$1:$C419&lt;&gt;""),C$1:$C419)-Table1[[#This Row],[Temperature (C)]]) &gt; $F$2, Table1[[#This Row],[Temperature (C)]],""), Table1[[#This Row],[Temperature (C)]])</f>
        <v>35.620540059268301</v>
      </c>
    </row>
    <row r="421" spans="1:3" x14ac:dyDescent="0.25">
      <c r="A421" s="3">
        <v>45094</v>
      </c>
      <c r="B421">
        <v>37.110540059268303</v>
      </c>
      <c r="C421" t="str" cm="1">
        <f t="array" ref="C421">IFERROR(IF(ABS(LOOKUP(2,1/(C$1:$C420&lt;&gt;""),C$1:$C420)-Table1[[#This Row],[Temperature (C)]]) &gt; $F$2, Table1[[#This Row],[Temperature (C)]],""), Table1[[#This Row],[Temperature (C)]])</f>
        <v/>
      </c>
    </row>
    <row r="422" spans="1:3" x14ac:dyDescent="0.25">
      <c r="A422" s="3">
        <v>45095</v>
      </c>
      <c r="B422">
        <v>28.114253508706</v>
      </c>
      <c r="C422" cm="1">
        <f t="array" ref="C422">IFERROR(IF(ABS(LOOKUP(2,1/(C$1:$C421&lt;&gt;""),C$1:$C421)-Table1[[#This Row],[Temperature (C)]]) &gt; $F$2, Table1[[#This Row],[Temperature (C)]],""), Table1[[#This Row],[Temperature (C)]])</f>
        <v>28.114253508706</v>
      </c>
    </row>
    <row r="423" spans="1:3" x14ac:dyDescent="0.25">
      <c r="A423" s="3">
        <v>45095</v>
      </c>
      <c r="B423">
        <v>33.574253508706001</v>
      </c>
      <c r="C423" cm="1">
        <f t="array" ref="C423">IFERROR(IF(ABS(LOOKUP(2,1/(C$1:$C422&lt;&gt;""),C$1:$C422)-Table1[[#This Row],[Temperature (C)]]) &gt; $F$2, Table1[[#This Row],[Temperature (C)]],""), Table1[[#This Row],[Temperature (C)]])</f>
        <v>33.574253508706001</v>
      </c>
    </row>
    <row r="424" spans="1:3" x14ac:dyDescent="0.25">
      <c r="A424" s="3">
        <v>45095</v>
      </c>
      <c r="B424">
        <v>34.984253508705997</v>
      </c>
      <c r="C424" t="str" cm="1">
        <f t="array" ref="C424">IFERROR(IF(ABS(LOOKUP(2,1/(C$1:$C423&lt;&gt;""),C$1:$C423)-Table1[[#This Row],[Temperature (C)]]) &gt; $F$2, Table1[[#This Row],[Temperature (C)]],""), Table1[[#This Row],[Temperature (C)]])</f>
        <v/>
      </c>
    </row>
    <row r="425" spans="1:3" x14ac:dyDescent="0.25">
      <c r="A425" s="3">
        <v>45095</v>
      </c>
      <c r="B425">
        <v>35.504253508706</v>
      </c>
      <c r="C425" t="str" cm="1">
        <f t="array" ref="C425">IFERROR(IF(ABS(LOOKUP(2,1/(C$1:$C424&lt;&gt;""),C$1:$C424)-Table1[[#This Row],[Temperature (C)]]) &gt; $F$2, Table1[[#This Row],[Temperature (C)]],""), Table1[[#This Row],[Temperature (C)]])</f>
        <v/>
      </c>
    </row>
    <row r="426" spans="1:3" x14ac:dyDescent="0.25">
      <c r="A426" s="3">
        <v>45095</v>
      </c>
      <c r="B426">
        <v>36.254253508706</v>
      </c>
      <c r="C426" t="str" cm="1">
        <f t="array" ref="C426">IFERROR(IF(ABS(LOOKUP(2,1/(C$1:$C425&lt;&gt;""),C$1:$C425)-Table1[[#This Row],[Temperature (C)]]) &gt; $F$2, Table1[[#This Row],[Temperature (C)]],""), Table1[[#This Row],[Temperature (C)]])</f>
        <v/>
      </c>
    </row>
    <row r="427" spans="1:3" x14ac:dyDescent="0.25">
      <c r="A427" s="3">
        <v>45095</v>
      </c>
      <c r="B427">
        <v>36.944253508705998</v>
      </c>
      <c r="C427" cm="1">
        <f t="array" ref="C427">IFERROR(IF(ABS(LOOKUP(2,1/(C$1:$C426&lt;&gt;""),C$1:$C426)-Table1[[#This Row],[Temperature (C)]]) &gt; $F$2, Table1[[#This Row],[Temperature (C)]],""), Table1[[#This Row],[Temperature (C)]])</f>
        <v>36.944253508705998</v>
      </c>
    </row>
    <row r="428" spans="1:3" x14ac:dyDescent="0.25">
      <c r="A428" s="3">
        <v>45095</v>
      </c>
      <c r="B428">
        <v>37.074253508706001</v>
      </c>
      <c r="C428" t="str" cm="1">
        <f t="array" ref="C428">IFERROR(IF(ABS(LOOKUP(2,1/(C$1:$C427&lt;&gt;""),C$1:$C427)-Table1[[#This Row],[Temperature (C)]]) &gt; $F$2, Table1[[#This Row],[Temperature (C)]],""), Table1[[#This Row],[Temperature (C)]])</f>
        <v/>
      </c>
    </row>
    <row r="429" spans="1:3" x14ac:dyDescent="0.25">
      <c r="A429" s="3">
        <v>45095</v>
      </c>
      <c r="B429">
        <v>37.464253508706001</v>
      </c>
      <c r="C429" t="str" cm="1">
        <f t="array" ref="C429">IFERROR(IF(ABS(LOOKUP(2,1/(C$1:$C428&lt;&gt;""),C$1:$C428)-Table1[[#This Row],[Temperature (C)]]) &gt; $F$2, Table1[[#This Row],[Temperature (C)]],""), Table1[[#This Row],[Temperature (C)]])</f>
        <v/>
      </c>
    </row>
    <row r="430" spans="1:3" x14ac:dyDescent="0.25">
      <c r="A430" s="3">
        <v>45095</v>
      </c>
      <c r="B430">
        <v>37.914253508705997</v>
      </c>
      <c r="C430" t="str" cm="1">
        <f t="array" ref="C430">IFERROR(IF(ABS(LOOKUP(2,1/(C$1:$C429&lt;&gt;""),C$1:$C429)-Table1[[#This Row],[Temperature (C)]]) &gt; $F$2, Table1[[#This Row],[Temperature (C)]],""), Table1[[#This Row],[Temperature (C)]])</f>
        <v/>
      </c>
    </row>
    <row r="431" spans="1:3" x14ac:dyDescent="0.25">
      <c r="A431" s="3">
        <v>45095</v>
      </c>
      <c r="B431">
        <v>38.944253508705998</v>
      </c>
      <c r="C431" t="str" cm="1">
        <f t="array" ref="C431">IFERROR(IF(ABS(LOOKUP(2,1/(C$1:$C430&lt;&gt;""),C$1:$C430)-Table1[[#This Row],[Temperature (C)]]) &gt; $F$2, Table1[[#This Row],[Temperature (C)]],""), Table1[[#This Row],[Temperature (C)]])</f>
        <v/>
      </c>
    </row>
    <row r="432" spans="1:3" x14ac:dyDescent="0.25">
      <c r="A432" s="3">
        <v>45095</v>
      </c>
      <c r="B432">
        <v>39.584253508705999</v>
      </c>
      <c r="C432" t="str" cm="1">
        <f t="array" ref="C432">IFERROR(IF(ABS(LOOKUP(2,1/(C$1:$C431&lt;&gt;""),C$1:$C431)-Table1[[#This Row],[Temperature (C)]]) &gt; $F$2, Table1[[#This Row],[Temperature (C)]],""), Table1[[#This Row],[Temperature (C)]])</f>
        <v/>
      </c>
    </row>
    <row r="433" spans="1:3" x14ac:dyDescent="0.25">
      <c r="A433" s="3">
        <v>45095</v>
      </c>
      <c r="B433">
        <v>41.104253508706002</v>
      </c>
      <c r="C433" cm="1">
        <f t="array" ref="C433">IFERROR(IF(ABS(LOOKUP(2,1/(C$1:$C432&lt;&gt;""),C$1:$C432)-Table1[[#This Row],[Temperature (C)]]) &gt; $F$2, Table1[[#This Row],[Temperature (C)]],""), Table1[[#This Row],[Temperature (C)]])</f>
        <v>41.104253508706002</v>
      </c>
    </row>
    <row r="434" spans="1:3" x14ac:dyDescent="0.25">
      <c r="A434" s="3">
        <v>45096</v>
      </c>
      <c r="B434">
        <v>25.527031359093801</v>
      </c>
      <c r="C434" cm="1">
        <f t="array" ref="C434">IFERROR(IF(ABS(LOOKUP(2,1/(C$1:$C433&lt;&gt;""),C$1:$C433)-Table1[[#This Row],[Temperature (C)]]) &gt; $F$2, Table1[[#This Row],[Temperature (C)]],""), Table1[[#This Row],[Temperature (C)]])</f>
        <v>25.527031359093801</v>
      </c>
    </row>
    <row r="435" spans="1:3" x14ac:dyDescent="0.25">
      <c r="A435" s="3">
        <v>45096</v>
      </c>
      <c r="B435">
        <v>25.807031359093799</v>
      </c>
      <c r="C435" t="str" cm="1">
        <f t="array" ref="C435">IFERROR(IF(ABS(LOOKUP(2,1/(C$1:$C434&lt;&gt;""),C$1:$C434)-Table1[[#This Row],[Temperature (C)]]) &gt; $F$2, Table1[[#This Row],[Temperature (C)]],""), Table1[[#This Row],[Temperature (C)]])</f>
        <v/>
      </c>
    </row>
    <row r="436" spans="1:3" x14ac:dyDescent="0.25">
      <c r="A436" s="3">
        <v>45096</v>
      </c>
      <c r="B436">
        <v>26.777031359093801</v>
      </c>
      <c r="C436" t="str" cm="1">
        <f t="array" ref="C436">IFERROR(IF(ABS(LOOKUP(2,1/(C$1:$C435&lt;&gt;""),C$1:$C435)-Table1[[#This Row],[Temperature (C)]]) &gt; $F$2, Table1[[#This Row],[Temperature (C)]],""), Table1[[#This Row],[Temperature (C)]])</f>
        <v/>
      </c>
    </row>
    <row r="437" spans="1:3" x14ac:dyDescent="0.25">
      <c r="A437" s="3">
        <v>45096</v>
      </c>
      <c r="B437">
        <v>26.9770313590938</v>
      </c>
      <c r="C437" t="str" cm="1">
        <f t="array" ref="C437">IFERROR(IF(ABS(LOOKUP(2,1/(C$1:$C436&lt;&gt;""),C$1:$C436)-Table1[[#This Row],[Temperature (C)]]) &gt; $F$2, Table1[[#This Row],[Temperature (C)]],""), Table1[[#This Row],[Temperature (C)]])</f>
        <v/>
      </c>
    </row>
    <row r="438" spans="1:3" x14ac:dyDescent="0.25">
      <c r="A438" s="3">
        <v>45096</v>
      </c>
      <c r="B438">
        <v>29.467031359093799</v>
      </c>
      <c r="C438" cm="1">
        <f t="array" ref="C438">IFERROR(IF(ABS(LOOKUP(2,1/(C$1:$C437&lt;&gt;""),C$1:$C437)-Table1[[#This Row],[Temperature (C)]]) &gt; $F$2, Table1[[#This Row],[Temperature (C)]],""), Table1[[#This Row],[Temperature (C)]])</f>
        <v>29.467031359093799</v>
      </c>
    </row>
    <row r="439" spans="1:3" x14ac:dyDescent="0.25">
      <c r="A439" s="3">
        <v>45096</v>
      </c>
      <c r="B439">
        <v>29.867031359093801</v>
      </c>
      <c r="C439" t="str" cm="1">
        <f t="array" ref="C439">IFERROR(IF(ABS(LOOKUP(2,1/(C$1:$C438&lt;&gt;""),C$1:$C438)-Table1[[#This Row],[Temperature (C)]]) &gt; $F$2, Table1[[#This Row],[Temperature (C)]],""), Table1[[#This Row],[Temperature (C)]])</f>
        <v/>
      </c>
    </row>
    <row r="440" spans="1:3" x14ac:dyDescent="0.25">
      <c r="A440" s="3">
        <v>45096</v>
      </c>
      <c r="B440">
        <v>31.1570313590938</v>
      </c>
      <c r="C440" t="str" cm="1">
        <f t="array" ref="C440">IFERROR(IF(ABS(LOOKUP(2,1/(C$1:$C439&lt;&gt;""),C$1:$C439)-Table1[[#This Row],[Temperature (C)]]) &gt; $F$2, Table1[[#This Row],[Temperature (C)]],""), Table1[[#This Row],[Temperature (C)]])</f>
        <v/>
      </c>
    </row>
    <row r="441" spans="1:3" x14ac:dyDescent="0.25">
      <c r="A441" s="3">
        <v>45096</v>
      </c>
      <c r="B441">
        <v>31.217031359093799</v>
      </c>
      <c r="C441" t="str" cm="1">
        <f t="array" ref="C441">IFERROR(IF(ABS(LOOKUP(2,1/(C$1:$C440&lt;&gt;""),C$1:$C440)-Table1[[#This Row],[Temperature (C)]]) &gt; $F$2, Table1[[#This Row],[Temperature (C)]],""), Table1[[#This Row],[Temperature (C)]])</f>
        <v/>
      </c>
    </row>
    <row r="442" spans="1:3" x14ac:dyDescent="0.25">
      <c r="A442" s="3">
        <v>45096</v>
      </c>
      <c r="B442">
        <v>31.297031359093801</v>
      </c>
      <c r="C442" t="str" cm="1">
        <f t="array" ref="C442">IFERROR(IF(ABS(LOOKUP(2,1/(C$1:$C441&lt;&gt;""),C$1:$C441)-Table1[[#This Row],[Temperature (C)]]) &gt; $F$2, Table1[[#This Row],[Temperature (C)]],""), Table1[[#This Row],[Temperature (C)]])</f>
        <v/>
      </c>
    </row>
    <row r="443" spans="1:3" x14ac:dyDescent="0.25">
      <c r="A443" s="3">
        <v>45096</v>
      </c>
      <c r="B443">
        <v>33.9070313590938</v>
      </c>
      <c r="C443" cm="1">
        <f t="array" ref="C443">IFERROR(IF(ABS(LOOKUP(2,1/(C$1:$C442&lt;&gt;""),C$1:$C442)-Table1[[#This Row],[Temperature (C)]]) &gt; $F$2, Table1[[#This Row],[Temperature (C)]],""), Table1[[#This Row],[Temperature (C)]])</f>
        <v>33.9070313590938</v>
      </c>
    </row>
    <row r="444" spans="1:3" x14ac:dyDescent="0.25">
      <c r="A444" s="3">
        <v>45096</v>
      </c>
      <c r="B444">
        <v>37.167031359093798</v>
      </c>
      <c r="C444" cm="1">
        <f t="array" ref="C444">IFERROR(IF(ABS(LOOKUP(2,1/(C$1:$C443&lt;&gt;""),C$1:$C443)-Table1[[#This Row],[Temperature (C)]]) &gt; $F$2, Table1[[#This Row],[Temperature (C)]],""), Table1[[#This Row],[Temperature (C)]])</f>
        <v>37.167031359093798</v>
      </c>
    </row>
    <row r="445" spans="1:3" x14ac:dyDescent="0.25">
      <c r="A445" s="3">
        <v>45096</v>
      </c>
      <c r="B445">
        <v>39.777031359093797</v>
      </c>
      <c r="C445" t="str" cm="1">
        <f t="array" ref="C445">IFERROR(IF(ABS(LOOKUP(2,1/(C$1:$C444&lt;&gt;""),C$1:$C444)-Table1[[#This Row],[Temperature (C)]]) &gt; $F$2, Table1[[#This Row],[Temperature (C)]],""), Table1[[#This Row],[Temperature (C)]])</f>
        <v/>
      </c>
    </row>
    <row r="446" spans="1:3" x14ac:dyDescent="0.25">
      <c r="A446" s="3">
        <v>45097</v>
      </c>
      <c r="B446">
        <v>27.582685507191901</v>
      </c>
      <c r="C446" cm="1">
        <f t="array" ref="C446">IFERROR(IF(ABS(LOOKUP(2,1/(C$1:$C445&lt;&gt;""),C$1:$C445)-Table1[[#This Row],[Temperature (C)]]) &gt; $F$2, Table1[[#This Row],[Temperature (C)]],""), Table1[[#This Row],[Temperature (C)]])</f>
        <v>27.582685507191901</v>
      </c>
    </row>
    <row r="447" spans="1:3" x14ac:dyDescent="0.25">
      <c r="A447" s="3">
        <v>45097</v>
      </c>
      <c r="B447">
        <v>32.222685507191898</v>
      </c>
      <c r="C447" cm="1">
        <f t="array" ref="C447">IFERROR(IF(ABS(LOOKUP(2,1/(C$1:$C446&lt;&gt;""),C$1:$C446)-Table1[[#This Row],[Temperature (C)]]) &gt; $F$2, Table1[[#This Row],[Temperature (C)]],""), Table1[[#This Row],[Temperature (C)]])</f>
        <v>32.222685507191898</v>
      </c>
    </row>
    <row r="448" spans="1:3" x14ac:dyDescent="0.25">
      <c r="A448" s="3">
        <v>45097</v>
      </c>
      <c r="B448">
        <v>33.882685507191901</v>
      </c>
      <c r="C448" t="str" cm="1">
        <f t="array" ref="C448">IFERROR(IF(ABS(LOOKUP(2,1/(C$1:$C447&lt;&gt;""),C$1:$C447)-Table1[[#This Row],[Temperature (C)]]) &gt; $F$2, Table1[[#This Row],[Temperature (C)]],""), Table1[[#This Row],[Temperature (C)]])</f>
        <v/>
      </c>
    </row>
    <row r="449" spans="1:3" x14ac:dyDescent="0.25">
      <c r="A449" s="3">
        <v>45097</v>
      </c>
      <c r="B449">
        <v>34.152685507191897</v>
      </c>
      <c r="C449" t="str" cm="1">
        <f t="array" ref="C449">IFERROR(IF(ABS(LOOKUP(2,1/(C$1:$C448&lt;&gt;""),C$1:$C448)-Table1[[#This Row],[Temperature (C)]]) &gt; $F$2, Table1[[#This Row],[Temperature (C)]],""), Table1[[#This Row],[Temperature (C)]])</f>
        <v/>
      </c>
    </row>
    <row r="450" spans="1:3" x14ac:dyDescent="0.25">
      <c r="A450" s="3">
        <v>45097</v>
      </c>
      <c r="B450">
        <v>34.942685507191896</v>
      </c>
      <c r="C450" t="str" cm="1">
        <f t="array" ref="C450">IFERROR(IF(ABS(LOOKUP(2,1/(C$1:$C449&lt;&gt;""),C$1:$C449)-Table1[[#This Row],[Temperature (C)]]) &gt; $F$2, Table1[[#This Row],[Temperature (C)]],""), Table1[[#This Row],[Temperature (C)]])</f>
        <v/>
      </c>
    </row>
    <row r="451" spans="1:3" x14ac:dyDescent="0.25">
      <c r="A451" s="3">
        <v>45097</v>
      </c>
      <c r="B451">
        <v>34.972685507191898</v>
      </c>
      <c r="C451" t="str" cm="1">
        <f t="array" ref="C451">IFERROR(IF(ABS(LOOKUP(2,1/(C$1:$C450&lt;&gt;""),C$1:$C450)-Table1[[#This Row],[Temperature (C)]]) &gt; $F$2, Table1[[#This Row],[Temperature (C)]],""), Table1[[#This Row],[Temperature (C)]])</f>
        <v/>
      </c>
    </row>
    <row r="452" spans="1:3" x14ac:dyDescent="0.25">
      <c r="A452" s="3">
        <v>45097</v>
      </c>
      <c r="B452">
        <v>35.662685507191902</v>
      </c>
      <c r="C452" cm="1">
        <f t="array" ref="C452">IFERROR(IF(ABS(LOOKUP(2,1/(C$1:$C451&lt;&gt;""),C$1:$C451)-Table1[[#This Row],[Temperature (C)]]) &gt; $F$2, Table1[[#This Row],[Temperature (C)]],""), Table1[[#This Row],[Temperature (C)]])</f>
        <v>35.662685507191902</v>
      </c>
    </row>
    <row r="453" spans="1:3" x14ac:dyDescent="0.25">
      <c r="A453" s="3">
        <v>45097</v>
      </c>
      <c r="B453">
        <v>36.132685507191901</v>
      </c>
      <c r="C453" t="str" cm="1">
        <f t="array" ref="C453">IFERROR(IF(ABS(LOOKUP(2,1/(C$1:$C452&lt;&gt;""),C$1:$C452)-Table1[[#This Row],[Temperature (C)]]) &gt; $F$2, Table1[[#This Row],[Temperature (C)]],""), Table1[[#This Row],[Temperature (C)]])</f>
        <v/>
      </c>
    </row>
    <row r="454" spans="1:3" x14ac:dyDescent="0.25">
      <c r="A454" s="3">
        <v>45097</v>
      </c>
      <c r="B454">
        <v>37.552685507191903</v>
      </c>
      <c r="C454" t="str" cm="1">
        <f t="array" ref="C454">IFERROR(IF(ABS(LOOKUP(2,1/(C$1:$C453&lt;&gt;""),C$1:$C453)-Table1[[#This Row],[Temperature (C)]]) &gt; $F$2, Table1[[#This Row],[Temperature (C)]],""), Table1[[#This Row],[Temperature (C)]])</f>
        <v/>
      </c>
    </row>
    <row r="455" spans="1:3" x14ac:dyDescent="0.25">
      <c r="A455" s="3">
        <v>45097</v>
      </c>
      <c r="B455">
        <v>38.642685507191899</v>
      </c>
      <c r="C455" t="str" cm="1">
        <f t="array" ref="C455">IFERROR(IF(ABS(LOOKUP(2,1/(C$1:$C454&lt;&gt;""),C$1:$C454)-Table1[[#This Row],[Temperature (C)]]) &gt; $F$2, Table1[[#This Row],[Temperature (C)]],""), Table1[[#This Row],[Temperature (C)]])</f>
        <v/>
      </c>
    </row>
    <row r="456" spans="1:3" x14ac:dyDescent="0.25">
      <c r="A456" s="3">
        <v>45097</v>
      </c>
      <c r="B456">
        <v>39.272685507191902</v>
      </c>
      <c r="C456" cm="1">
        <f t="array" ref="C456">IFERROR(IF(ABS(LOOKUP(2,1/(C$1:$C455&lt;&gt;""),C$1:$C455)-Table1[[#This Row],[Temperature (C)]]) &gt; $F$2, Table1[[#This Row],[Temperature (C)]],""), Table1[[#This Row],[Temperature (C)]])</f>
        <v>39.272685507191902</v>
      </c>
    </row>
    <row r="457" spans="1:3" x14ac:dyDescent="0.25">
      <c r="A457" s="3">
        <v>45097</v>
      </c>
      <c r="B457">
        <v>39.292685507191898</v>
      </c>
      <c r="C457" t="str" cm="1">
        <f t="array" ref="C457">IFERROR(IF(ABS(LOOKUP(2,1/(C$1:$C456&lt;&gt;""),C$1:$C456)-Table1[[#This Row],[Temperature (C)]]) &gt; $F$2, Table1[[#This Row],[Temperature (C)]],""), Table1[[#This Row],[Temperature (C)]])</f>
        <v/>
      </c>
    </row>
    <row r="458" spans="1:3" x14ac:dyDescent="0.25">
      <c r="A458" s="3">
        <v>45098</v>
      </c>
      <c r="B458">
        <v>27.943754497791002</v>
      </c>
      <c r="C458" cm="1">
        <f t="array" ref="C458">IFERROR(IF(ABS(LOOKUP(2,1/(C$1:$C457&lt;&gt;""),C$1:$C457)-Table1[[#This Row],[Temperature (C)]]) &gt; $F$2, Table1[[#This Row],[Temperature (C)]],""), Table1[[#This Row],[Temperature (C)]])</f>
        <v>27.943754497791002</v>
      </c>
    </row>
    <row r="459" spans="1:3" x14ac:dyDescent="0.25">
      <c r="A459" s="3">
        <v>45098</v>
      </c>
      <c r="B459">
        <v>28.173754497790998</v>
      </c>
      <c r="C459" t="str" cm="1">
        <f t="array" ref="C459">IFERROR(IF(ABS(LOOKUP(2,1/(C$1:$C458&lt;&gt;""),C$1:$C458)-Table1[[#This Row],[Temperature (C)]]) &gt; $F$2, Table1[[#This Row],[Temperature (C)]],""), Table1[[#This Row],[Temperature (C)]])</f>
        <v/>
      </c>
    </row>
    <row r="460" spans="1:3" x14ac:dyDescent="0.25">
      <c r="A460" s="3">
        <v>45098</v>
      </c>
      <c r="B460">
        <v>29.473754497790999</v>
      </c>
      <c r="C460" t="str" cm="1">
        <f t="array" ref="C460">IFERROR(IF(ABS(LOOKUP(2,1/(C$1:$C459&lt;&gt;""),C$1:$C459)-Table1[[#This Row],[Temperature (C)]]) &gt; $F$2, Table1[[#This Row],[Temperature (C)]],""), Table1[[#This Row],[Temperature (C)]])</f>
        <v/>
      </c>
    </row>
    <row r="461" spans="1:3" x14ac:dyDescent="0.25">
      <c r="A461" s="3">
        <v>45098</v>
      </c>
      <c r="B461">
        <v>29.853754497791002</v>
      </c>
      <c r="C461" t="str" cm="1">
        <f t="array" ref="C461">IFERROR(IF(ABS(LOOKUP(2,1/(C$1:$C460&lt;&gt;""),C$1:$C460)-Table1[[#This Row],[Temperature (C)]]) &gt; $F$2, Table1[[#This Row],[Temperature (C)]],""), Table1[[#This Row],[Temperature (C)]])</f>
        <v/>
      </c>
    </row>
    <row r="462" spans="1:3" x14ac:dyDescent="0.25">
      <c r="A462" s="3">
        <v>45098</v>
      </c>
      <c r="B462">
        <v>30.743754497790999</v>
      </c>
      <c r="C462" t="str" cm="1">
        <f t="array" ref="C462">IFERROR(IF(ABS(LOOKUP(2,1/(C$1:$C461&lt;&gt;""),C$1:$C461)-Table1[[#This Row],[Temperature (C)]]) &gt; $F$2, Table1[[#This Row],[Temperature (C)]],""), Table1[[#This Row],[Temperature (C)]])</f>
        <v/>
      </c>
    </row>
    <row r="463" spans="1:3" x14ac:dyDescent="0.25">
      <c r="A463" s="3">
        <v>45098</v>
      </c>
      <c r="B463">
        <v>30.783754497791001</v>
      </c>
      <c r="C463" t="str" cm="1">
        <f t="array" ref="C463">IFERROR(IF(ABS(LOOKUP(2,1/(C$1:$C462&lt;&gt;""),C$1:$C462)-Table1[[#This Row],[Temperature (C)]]) &gt; $F$2, Table1[[#This Row],[Temperature (C)]],""), Table1[[#This Row],[Temperature (C)]])</f>
        <v/>
      </c>
    </row>
    <row r="464" spans="1:3" x14ac:dyDescent="0.25">
      <c r="A464" s="3">
        <v>45098</v>
      </c>
      <c r="B464">
        <v>33.663754497790997</v>
      </c>
      <c r="C464" cm="1">
        <f t="array" ref="C464">IFERROR(IF(ABS(LOOKUP(2,1/(C$1:$C463&lt;&gt;""),C$1:$C463)-Table1[[#This Row],[Temperature (C)]]) &gt; $F$2, Table1[[#This Row],[Temperature (C)]],""), Table1[[#This Row],[Temperature (C)]])</f>
        <v>33.663754497790997</v>
      </c>
    </row>
    <row r="465" spans="1:3" x14ac:dyDescent="0.25">
      <c r="A465" s="3">
        <v>45098</v>
      </c>
      <c r="B465">
        <v>35.153754497790999</v>
      </c>
      <c r="C465" t="str" cm="1">
        <f t="array" ref="C465">IFERROR(IF(ABS(LOOKUP(2,1/(C$1:$C464&lt;&gt;""),C$1:$C464)-Table1[[#This Row],[Temperature (C)]]) &gt; $F$2, Table1[[#This Row],[Temperature (C)]],""), Table1[[#This Row],[Temperature (C)]])</f>
        <v/>
      </c>
    </row>
    <row r="466" spans="1:3" x14ac:dyDescent="0.25">
      <c r="A466" s="3">
        <v>45098</v>
      </c>
      <c r="B466">
        <v>37.373754497790998</v>
      </c>
      <c r="C466" cm="1">
        <f t="array" ref="C466">IFERROR(IF(ABS(LOOKUP(2,1/(C$1:$C465&lt;&gt;""),C$1:$C465)-Table1[[#This Row],[Temperature (C)]]) &gt; $F$2, Table1[[#This Row],[Temperature (C)]],""), Table1[[#This Row],[Temperature (C)]])</f>
        <v>37.373754497790998</v>
      </c>
    </row>
    <row r="467" spans="1:3" x14ac:dyDescent="0.25">
      <c r="A467" s="3">
        <v>45098</v>
      </c>
      <c r="B467">
        <v>37.873754497790998</v>
      </c>
      <c r="C467" t="str" cm="1">
        <f t="array" ref="C467">IFERROR(IF(ABS(LOOKUP(2,1/(C$1:$C466&lt;&gt;""),C$1:$C466)-Table1[[#This Row],[Temperature (C)]]) &gt; $F$2, Table1[[#This Row],[Temperature (C)]],""), Table1[[#This Row],[Temperature (C)]])</f>
        <v/>
      </c>
    </row>
    <row r="468" spans="1:3" x14ac:dyDescent="0.25">
      <c r="A468" s="3">
        <v>45098</v>
      </c>
      <c r="B468">
        <v>38.733754497790997</v>
      </c>
      <c r="C468" t="str" cm="1">
        <f t="array" ref="C468">IFERROR(IF(ABS(LOOKUP(2,1/(C$1:$C467&lt;&gt;""),C$1:$C467)-Table1[[#This Row],[Temperature (C)]]) &gt; $F$2, Table1[[#This Row],[Temperature (C)]],""), Table1[[#This Row],[Temperature (C)]])</f>
        <v/>
      </c>
    </row>
    <row r="469" spans="1:3" x14ac:dyDescent="0.25">
      <c r="A469" s="3">
        <v>45098</v>
      </c>
      <c r="B469">
        <v>38.973754497790999</v>
      </c>
      <c r="C469" t="str" cm="1">
        <f t="array" ref="C469">IFERROR(IF(ABS(LOOKUP(2,1/(C$1:$C468&lt;&gt;""),C$1:$C468)-Table1[[#This Row],[Temperature (C)]]) &gt; $F$2, Table1[[#This Row],[Temperature (C)]],""), Table1[[#This Row],[Temperature (C)]])</f>
        <v/>
      </c>
    </row>
    <row r="470" spans="1:3" x14ac:dyDescent="0.25">
      <c r="A470" s="3">
        <v>45099</v>
      </c>
      <c r="B470">
        <v>27.289709302208198</v>
      </c>
      <c r="C470" cm="1">
        <f t="array" ref="C470">IFERROR(IF(ABS(LOOKUP(2,1/(C$1:$C469&lt;&gt;""),C$1:$C469)-Table1[[#This Row],[Temperature (C)]]) &gt; $F$2, Table1[[#This Row],[Temperature (C)]],""), Table1[[#This Row],[Temperature (C)]])</f>
        <v>27.289709302208198</v>
      </c>
    </row>
    <row r="471" spans="1:3" x14ac:dyDescent="0.25">
      <c r="A471" s="3">
        <v>45099</v>
      </c>
      <c r="B471">
        <v>30.539709302208198</v>
      </c>
      <c r="C471" cm="1">
        <f t="array" ref="C471">IFERROR(IF(ABS(LOOKUP(2,1/(C$1:$C470&lt;&gt;""),C$1:$C470)-Table1[[#This Row],[Temperature (C)]]) &gt; $F$2, Table1[[#This Row],[Temperature (C)]],""), Table1[[#This Row],[Temperature (C)]])</f>
        <v>30.539709302208198</v>
      </c>
    </row>
    <row r="472" spans="1:3" x14ac:dyDescent="0.25">
      <c r="A472" s="3">
        <v>45099</v>
      </c>
      <c r="B472">
        <v>30.759709302208201</v>
      </c>
      <c r="C472" t="str" cm="1">
        <f t="array" ref="C472">IFERROR(IF(ABS(LOOKUP(2,1/(C$1:$C471&lt;&gt;""),C$1:$C471)-Table1[[#This Row],[Temperature (C)]]) &gt; $F$2, Table1[[#This Row],[Temperature (C)]],""), Table1[[#This Row],[Temperature (C)]])</f>
        <v/>
      </c>
    </row>
    <row r="473" spans="1:3" x14ac:dyDescent="0.25">
      <c r="A473" s="3">
        <v>45099</v>
      </c>
      <c r="B473">
        <v>34.649709302208201</v>
      </c>
      <c r="C473" cm="1">
        <f t="array" ref="C473">IFERROR(IF(ABS(LOOKUP(2,1/(C$1:$C472&lt;&gt;""),C$1:$C472)-Table1[[#This Row],[Temperature (C)]]) &gt; $F$2, Table1[[#This Row],[Temperature (C)]],""), Table1[[#This Row],[Temperature (C)]])</f>
        <v>34.649709302208201</v>
      </c>
    </row>
    <row r="474" spans="1:3" x14ac:dyDescent="0.25">
      <c r="A474" s="3">
        <v>45099</v>
      </c>
      <c r="B474">
        <v>35.289709302208202</v>
      </c>
      <c r="C474" t="str" cm="1">
        <f t="array" ref="C474">IFERROR(IF(ABS(LOOKUP(2,1/(C$1:$C473&lt;&gt;""),C$1:$C473)-Table1[[#This Row],[Temperature (C)]]) &gt; $F$2, Table1[[#This Row],[Temperature (C)]],""), Table1[[#This Row],[Temperature (C)]])</f>
        <v/>
      </c>
    </row>
    <row r="475" spans="1:3" x14ac:dyDescent="0.25">
      <c r="A475" s="3">
        <v>45099</v>
      </c>
      <c r="B475">
        <v>35.699709302208198</v>
      </c>
      <c r="C475" t="str" cm="1">
        <f t="array" ref="C475">IFERROR(IF(ABS(LOOKUP(2,1/(C$1:$C474&lt;&gt;""),C$1:$C474)-Table1[[#This Row],[Temperature (C)]]) &gt; $F$2, Table1[[#This Row],[Temperature (C)]],""), Table1[[#This Row],[Temperature (C)]])</f>
        <v/>
      </c>
    </row>
    <row r="476" spans="1:3" x14ac:dyDescent="0.25">
      <c r="A476" s="3">
        <v>45099</v>
      </c>
      <c r="B476">
        <v>36.129709302208198</v>
      </c>
      <c r="C476" t="str" cm="1">
        <f t="array" ref="C476">IFERROR(IF(ABS(LOOKUP(2,1/(C$1:$C475&lt;&gt;""),C$1:$C475)-Table1[[#This Row],[Temperature (C)]]) &gt; $F$2, Table1[[#This Row],[Temperature (C)]],""), Table1[[#This Row],[Temperature (C)]])</f>
        <v/>
      </c>
    </row>
    <row r="477" spans="1:3" x14ac:dyDescent="0.25">
      <c r="A477" s="3">
        <v>45099</v>
      </c>
      <c r="B477">
        <v>36.659709302208199</v>
      </c>
      <c r="C477" t="str" cm="1">
        <f t="array" ref="C477">IFERROR(IF(ABS(LOOKUP(2,1/(C$1:$C476&lt;&gt;""),C$1:$C476)-Table1[[#This Row],[Temperature (C)]]) &gt; $F$2, Table1[[#This Row],[Temperature (C)]],""), Table1[[#This Row],[Temperature (C)]])</f>
        <v/>
      </c>
    </row>
    <row r="478" spans="1:3" x14ac:dyDescent="0.25">
      <c r="A478" s="3">
        <v>45099</v>
      </c>
      <c r="B478">
        <v>37.3697093022082</v>
      </c>
      <c r="C478" t="str" cm="1">
        <f t="array" ref="C478">IFERROR(IF(ABS(LOOKUP(2,1/(C$1:$C477&lt;&gt;""),C$1:$C477)-Table1[[#This Row],[Temperature (C)]]) &gt; $F$2, Table1[[#This Row],[Temperature (C)]],""), Table1[[#This Row],[Temperature (C)]])</f>
        <v/>
      </c>
    </row>
    <row r="479" spans="1:3" x14ac:dyDescent="0.25">
      <c r="A479" s="3">
        <v>45099</v>
      </c>
      <c r="B479">
        <v>38.759709302208201</v>
      </c>
      <c r="C479" cm="1">
        <f t="array" ref="C479">IFERROR(IF(ABS(LOOKUP(2,1/(C$1:$C478&lt;&gt;""),C$1:$C478)-Table1[[#This Row],[Temperature (C)]]) &gt; $F$2, Table1[[#This Row],[Temperature (C)]],""), Table1[[#This Row],[Temperature (C)]])</f>
        <v>38.759709302208201</v>
      </c>
    </row>
    <row r="480" spans="1:3" x14ac:dyDescent="0.25">
      <c r="A480" s="3">
        <v>45099</v>
      </c>
      <c r="B480">
        <v>39.249709302208203</v>
      </c>
      <c r="C480" t="str" cm="1">
        <f t="array" ref="C480">IFERROR(IF(ABS(LOOKUP(2,1/(C$1:$C479&lt;&gt;""),C$1:$C479)-Table1[[#This Row],[Temperature (C)]]) &gt; $F$2, Table1[[#This Row],[Temperature (C)]],""), Table1[[#This Row],[Temperature (C)]])</f>
        <v/>
      </c>
    </row>
    <row r="481" spans="1:3" x14ac:dyDescent="0.25">
      <c r="A481" s="3">
        <v>45099</v>
      </c>
      <c r="B481">
        <v>40.099709302208197</v>
      </c>
      <c r="C481" t="str" cm="1">
        <f t="array" ref="C481">IFERROR(IF(ABS(LOOKUP(2,1/(C$1:$C480&lt;&gt;""),C$1:$C480)-Table1[[#This Row],[Temperature (C)]]) &gt; $F$2, Table1[[#This Row],[Temperature (C)]],""), Table1[[#This Row],[Temperature (C)]])</f>
        <v/>
      </c>
    </row>
    <row r="482" spans="1:3" x14ac:dyDescent="0.25">
      <c r="A482" s="3">
        <v>45101</v>
      </c>
      <c r="B482">
        <v>24.183502059639</v>
      </c>
      <c r="C482" cm="1">
        <f t="array" ref="C482">IFERROR(IF(ABS(LOOKUP(2,1/(C$1:$C481&lt;&gt;""),C$1:$C481)-Table1[[#This Row],[Temperature (C)]]) &gt; $F$2, Table1[[#This Row],[Temperature (C)]],""), Table1[[#This Row],[Temperature (C)]])</f>
        <v>24.183502059639</v>
      </c>
    </row>
    <row r="483" spans="1:3" x14ac:dyDescent="0.25">
      <c r="A483" s="3">
        <v>45101</v>
      </c>
      <c r="B483">
        <v>24.573502059639001</v>
      </c>
      <c r="C483" t="str" cm="1">
        <f t="array" ref="C483">IFERROR(IF(ABS(LOOKUP(2,1/(C$1:$C482&lt;&gt;""),C$1:$C482)-Table1[[#This Row],[Temperature (C)]]) &gt; $F$2, Table1[[#This Row],[Temperature (C)]],""), Table1[[#This Row],[Temperature (C)]])</f>
        <v/>
      </c>
    </row>
    <row r="484" spans="1:3" x14ac:dyDescent="0.25">
      <c r="A484" s="3">
        <v>45101</v>
      </c>
      <c r="B484">
        <v>25.133502059639</v>
      </c>
      <c r="C484" t="str" cm="1">
        <f t="array" ref="C484">IFERROR(IF(ABS(LOOKUP(2,1/(C$1:$C483&lt;&gt;""),C$1:$C483)-Table1[[#This Row],[Temperature (C)]]) &gt; $F$2, Table1[[#This Row],[Temperature (C)]],""), Table1[[#This Row],[Temperature (C)]])</f>
        <v/>
      </c>
    </row>
    <row r="485" spans="1:3" x14ac:dyDescent="0.25">
      <c r="A485" s="3">
        <v>45101</v>
      </c>
      <c r="B485">
        <v>25.773502059639</v>
      </c>
      <c r="C485" t="str" cm="1">
        <f t="array" ref="C485">IFERROR(IF(ABS(LOOKUP(2,1/(C$1:$C484&lt;&gt;""),C$1:$C484)-Table1[[#This Row],[Temperature (C)]]) &gt; $F$2, Table1[[#This Row],[Temperature (C)]],""), Table1[[#This Row],[Temperature (C)]])</f>
        <v/>
      </c>
    </row>
    <row r="486" spans="1:3" x14ac:dyDescent="0.25">
      <c r="A486" s="3">
        <v>45101</v>
      </c>
      <c r="B486">
        <v>28.193502059638998</v>
      </c>
      <c r="C486" cm="1">
        <f t="array" ref="C486">IFERROR(IF(ABS(LOOKUP(2,1/(C$1:$C485&lt;&gt;""),C$1:$C485)-Table1[[#This Row],[Temperature (C)]]) &gt; $F$2, Table1[[#This Row],[Temperature (C)]],""), Table1[[#This Row],[Temperature (C)]])</f>
        <v>28.193502059638998</v>
      </c>
    </row>
    <row r="487" spans="1:3" x14ac:dyDescent="0.25">
      <c r="A487" s="3">
        <v>45101</v>
      </c>
      <c r="B487">
        <v>29.473502059638999</v>
      </c>
      <c r="C487" t="str" cm="1">
        <f t="array" ref="C487">IFERROR(IF(ABS(LOOKUP(2,1/(C$1:$C486&lt;&gt;""),C$1:$C486)-Table1[[#This Row],[Temperature (C)]]) &gt; $F$2, Table1[[#This Row],[Temperature (C)]],""), Table1[[#This Row],[Temperature (C)]])</f>
        <v/>
      </c>
    </row>
    <row r="488" spans="1:3" x14ac:dyDescent="0.25">
      <c r="A488" s="3">
        <v>45101</v>
      </c>
      <c r="B488">
        <v>30.313502059638999</v>
      </c>
      <c r="C488" t="str" cm="1">
        <f t="array" ref="C488">IFERROR(IF(ABS(LOOKUP(2,1/(C$1:$C487&lt;&gt;""),C$1:$C487)-Table1[[#This Row],[Temperature (C)]]) &gt; $F$2, Table1[[#This Row],[Temperature (C)]],""), Table1[[#This Row],[Temperature (C)]])</f>
        <v/>
      </c>
    </row>
    <row r="489" spans="1:3" x14ac:dyDescent="0.25">
      <c r="A489" s="3">
        <v>45101</v>
      </c>
      <c r="B489">
        <v>30.383502059639</v>
      </c>
      <c r="C489" t="str" cm="1">
        <f t="array" ref="C489">IFERROR(IF(ABS(LOOKUP(2,1/(C$1:$C488&lt;&gt;""),C$1:$C488)-Table1[[#This Row],[Temperature (C)]]) &gt; $F$2, Table1[[#This Row],[Temperature (C)]],""), Table1[[#This Row],[Temperature (C)]])</f>
        <v/>
      </c>
    </row>
    <row r="490" spans="1:3" x14ac:dyDescent="0.25">
      <c r="A490" s="3">
        <v>45101</v>
      </c>
      <c r="B490">
        <v>30.603502059638998</v>
      </c>
      <c r="C490" t="str" cm="1">
        <f t="array" ref="C490">IFERROR(IF(ABS(LOOKUP(2,1/(C$1:$C489&lt;&gt;""),C$1:$C489)-Table1[[#This Row],[Temperature (C)]]) &gt; $F$2, Table1[[#This Row],[Temperature (C)]],""), Table1[[#This Row],[Temperature (C)]])</f>
        <v/>
      </c>
    </row>
    <row r="491" spans="1:3" x14ac:dyDescent="0.25">
      <c r="A491" s="3">
        <v>45101</v>
      </c>
      <c r="B491">
        <v>34.083502059639002</v>
      </c>
      <c r="C491" cm="1">
        <f t="array" ref="C491">IFERROR(IF(ABS(LOOKUP(2,1/(C$1:$C490&lt;&gt;""),C$1:$C490)-Table1[[#This Row],[Temperature (C)]]) &gt; $F$2, Table1[[#This Row],[Temperature (C)]],""), Table1[[#This Row],[Temperature (C)]])</f>
        <v>34.083502059639002</v>
      </c>
    </row>
    <row r="492" spans="1:3" x14ac:dyDescent="0.25">
      <c r="A492" s="3">
        <v>45101</v>
      </c>
      <c r="B492">
        <v>37.103502059638998</v>
      </c>
      <c r="C492" cm="1">
        <f t="array" ref="C492">IFERROR(IF(ABS(LOOKUP(2,1/(C$1:$C491&lt;&gt;""),C$1:$C491)-Table1[[#This Row],[Temperature (C)]]) &gt; $F$2, Table1[[#This Row],[Temperature (C)]],""), Table1[[#This Row],[Temperature (C)]])</f>
        <v>37.103502059638998</v>
      </c>
    </row>
    <row r="493" spans="1:3" x14ac:dyDescent="0.25">
      <c r="A493" s="3">
        <v>45101</v>
      </c>
      <c r="B493">
        <v>38.333502059639002</v>
      </c>
      <c r="C493" t="str" cm="1">
        <f t="array" ref="C493">IFERROR(IF(ABS(LOOKUP(2,1/(C$1:$C492&lt;&gt;""),C$1:$C492)-Table1[[#This Row],[Temperature (C)]]) &gt; $F$2, Table1[[#This Row],[Temperature (C)]],""), Table1[[#This Row],[Temperature (C)]])</f>
        <v/>
      </c>
    </row>
    <row r="494" spans="1:3" x14ac:dyDescent="0.25">
      <c r="A494" s="3">
        <v>45102</v>
      </c>
      <c r="B494">
        <v>24.370992758584599</v>
      </c>
      <c r="C494" cm="1">
        <f t="array" ref="C494">IFERROR(IF(ABS(LOOKUP(2,1/(C$1:$C493&lt;&gt;""),C$1:$C493)-Table1[[#This Row],[Temperature (C)]]) &gt; $F$2, Table1[[#This Row],[Temperature (C)]],""), Table1[[#This Row],[Temperature (C)]])</f>
        <v>24.370992758584599</v>
      </c>
    </row>
    <row r="495" spans="1:3" x14ac:dyDescent="0.25">
      <c r="A495" s="3">
        <v>45102</v>
      </c>
      <c r="B495">
        <v>24.7409927585846</v>
      </c>
      <c r="C495" t="str" cm="1">
        <f t="array" ref="C495">IFERROR(IF(ABS(LOOKUP(2,1/(C$1:$C494&lt;&gt;""),C$1:$C494)-Table1[[#This Row],[Temperature (C)]]) &gt; $F$2, Table1[[#This Row],[Temperature (C)]],""), Table1[[#This Row],[Temperature (C)]])</f>
        <v/>
      </c>
    </row>
    <row r="496" spans="1:3" x14ac:dyDescent="0.25">
      <c r="A496" s="3">
        <v>45102</v>
      </c>
      <c r="B496">
        <v>28.860992758584601</v>
      </c>
      <c r="C496" cm="1">
        <f t="array" ref="C496">IFERROR(IF(ABS(LOOKUP(2,1/(C$1:$C495&lt;&gt;""),C$1:$C495)-Table1[[#This Row],[Temperature (C)]]) &gt; $F$2, Table1[[#This Row],[Temperature (C)]],""), Table1[[#This Row],[Temperature (C)]])</f>
        <v>28.860992758584601</v>
      </c>
    </row>
    <row r="497" spans="1:3" x14ac:dyDescent="0.25">
      <c r="A497" s="3">
        <v>45102</v>
      </c>
      <c r="B497">
        <v>30.510992758584599</v>
      </c>
      <c r="C497" t="str" cm="1">
        <f t="array" ref="C497">IFERROR(IF(ABS(LOOKUP(2,1/(C$1:$C496&lt;&gt;""),C$1:$C496)-Table1[[#This Row],[Temperature (C)]]) &gt; $F$2, Table1[[#This Row],[Temperature (C)]],""), Table1[[#This Row],[Temperature (C)]])</f>
        <v/>
      </c>
    </row>
    <row r="498" spans="1:3" x14ac:dyDescent="0.25">
      <c r="A498" s="3">
        <v>45102</v>
      </c>
      <c r="B498">
        <v>30.840992758584601</v>
      </c>
      <c r="C498" t="str" cm="1">
        <f t="array" ref="C498">IFERROR(IF(ABS(LOOKUP(2,1/(C$1:$C497&lt;&gt;""),C$1:$C497)-Table1[[#This Row],[Temperature (C)]]) &gt; $F$2, Table1[[#This Row],[Temperature (C)]],""), Table1[[#This Row],[Temperature (C)]])</f>
        <v/>
      </c>
    </row>
    <row r="499" spans="1:3" x14ac:dyDescent="0.25">
      <c r="A499" s="3">
        <v>45102</v>
      </c>
      <c r="B499">
        <v>31.180992758584601</v>
      </c>
      <c r="C499" t="str" cm="1">
        <f t="array" ref="C499">IFERROR(IF(ABS(LOOKUP(2,1/(C$1:$C498&lt;&gt;""),C$1:$C498)-Table1[[#This Row],[Temperature (C)]]) &gt; $F$2, Table1[[#This Row],[Temperature (C)]],""), Table1[[#This Row],[Temperature (C)]])</f>
        <v/>
      </c>
    </row>
    <row r="500" spans="1:3" x14ac:dyDescent="0.25">
      <c r="A500" s="3">
        <v>45102</v>
      </c>
      <c r="B500">
        <v>32.610992758584601</v>
      </c>
      <c r="C500" cm="1">
        <f t="array" ref="C500">IFERROR(IF(ABS(LOOKUP(2,1/(C$1:$C499&lt;&gt;""),C$1:$C499)-Table1[[#This Row],[Temperature (C)]]) &gt; $F$2, Table1[[#This Row],[Temperature (C)]],""), Table1[[#This Row],[Temperature (C)]])</f>
        <v>32.610992758584601</v>
      </c>
    </row>
    <row r="501" spans="1:3" x14ac:dyDescent="0.25">
      <c r="A501" s="3">
        <v>45102</v>
      </c>
      <c r="B501">
        <v>32.630992758584597</v>
      </c>
      <c r="C501" t="str" cm="1">
        <f t="array" ref="C501">IFERROR(IF(ABS(LOOKUP(2,1/(C$1:$C500&lt;&gt;""),C$1:$C500)-Table1[[#This Row],[Temperature (C)]]) &gt; $F$2, Table1[[#This Row],[Temperature (C)]],""), Table1[[#This Row],[Temperature (C)]])</f>
        <v/>
      </c>
    </row>
    <row r="502" spans="1:3" x14ac:dyDescent="0.25">
      <c r="A502" s="3">
        <v>45102</v>
      </c>
      <c r="B502">
        <v>32.910992758584598</v>
      </c>
      <c r="C502" t="str" cm="1">
        <f t="array" ref="C502">IFERROR(IF(ABS(LOOKUP(2,1/(C$1:$C501&lt;&gt;""),C$1:$C501)-Table1[[#This Row],[Temperature (C)]]) &gt; $F$2, Table1[[#This Row],[Temperature (C)]],""), Table1[[#This Row],[Temperature (C)]])</f>
        <v/>
      </c>
    </row>
    <row r="503" spans="1:3" x14ac:dyDescent="0.25">
      <c r="A503" s="3">
        <v>45102</v>
      </c>
      <c r="B503">
        <v>36.020992758584597</v>
      </c>
      <c r="C503" cm="1">
        <f t="array" ref="C503">IFERROR(IF(ABS(LOOKUP(2,1/(C$1:$C502&lt;&gt;""),C$1:$C502)-Table1[[#This Row],[Temperature (C)]]) &gt; $F$2, Table1[[#This Row],[Temperature (C)]],""), Table1[[#This Row],[Temperature (C)]])</f>
        <v>36.020992758584597</v>
      </c>
    </row>
    <row r="504" spans="1:3" x14ac:dyDescent="0.25">
      <c r="A504" s="3">
        <v>45102</v>
      </c>
      <c r="B504">
        <v>36.9709927585846</v>
      </c>
      <c r="C504" t="str" cm="1">
        <f t="array" ref="C504">IFERROR(IF(ABS(LOOKUP(2,1/(C$1:$C503&lt;&gt;""),C$1:$C503)-Table1[[#This Row],[Temperature (C)]]) &gt; $F$2, Table1[[#This Row],[Temperature (C)]],""), Table1[[#This Row],[Temperature (C)]])</f>
        <v/>
      </c>
    </row>
    <row r="505" spans="1:3" x14ac:dyDescent="0.25">
      <c r="A505" s="3">
        <v>45102</v>
      </c>
      <c r="B505">
        <v>38.490992758584603</v>
      </c>
      <c r="C505" t="str" cm="1">
        <f t="array" ref="C505">IFERROR(IF(ABS(LOOKUP(2,1/(C$1:$C504&lt;&gt;""),C$1:$C504)-Table1[[#This Row],[Temperature (C)]]) &gt; $F$2, Table1[[#This Row],[Temperature (C)]],""), Table1[[#This Row],[Temperature (C)]])</f>
        <v/>
      </c>
    </row>
    <row r="506" spans="1:3" x14ac:dyDescent="0.25">
      <c r="A506" s="3">
        <v>45103</v>
      </c>
      <c r="B506">
        <v>25.804251230680901</v>
      </c>
      <c r="C506" cm="1">
        <f t="array" ref="C506">IFERROR(IF(ABS(LOOKUP(2,1/(C$1:$C505&lt;&gt;""),C$1:$C505)-Table1[[#This Row],[Temperature (C)]]) &gt; $F$2, Table1[[#This Row],[Temperature (C)]],""), Table1[[#This Row],[Temperature (C)]])</f>
        <v>25.804251230680901</v>
      </c>
    </row>
    <row r="507" spans="1:3" x14ac:dyDescent="0.25">
      <c r="A507" s="3">
        <v>45103</v>
      </c>
      <c r="B507">
        <v>27.0942512306809</v>
      </c>
      <c r="C507" t="str" cm="1">
        <f t="array" ref="C507">IFERROR(IF(ABS(LOOKUP(2,1/(C$1:$C506&lt;&gt;""),C$1:$C506)-Table1[[#This Row],[Temperature (C)]]) &gt; $F$2, Table1[[#This Row],[Temperature (C)]],""), Table1[[#This Row],[Temperature (C)]])</f>
        <v/>
      </c>
    </row>
    <row r="508" spans="1:3" x14ac:dyDescent="0.25">
      <c r="A508" s="3">
        <v>45103</v>
      </c>
      <c r="B508">
        <v>29.6842512306809</v>
      </c>
      <c r="C508" cm="1">
        <f t="array" ref="C508">IFERROR(IF(ABS(LOOKUP(2,1/(C$1:$C507&lt;&gt;""),C$1:$C507)-Table1[[#This Row],[Temperature (C)]]) &gt; $F$2, Table1[[#This Row],[Temperature (C)]],""), Table1[[#This Row],[Temperature (C)]])</f>
        <v>29.6842512306809</v>
      </c>
    </row>
    <row r="509" spans="1:3" x14ac:dyDescent="0.25">
      <c r="A509" s="3">
        <v>45103</v>
      </c>
      <c r="B509">
        <v>31.884251230680899</v>
      </c>
      <c r="C509" t="str" cm="1">
        <f t="array" ref="C509">IFERROR(IF(ABS(LOOKUP(2,1/(C$1:$C508&lt;&gt;""),C$1:$C508)-Table1[[#This Row],[Temperature (C)]]) &gt; $F$2, Table1[[#This Row],[Temperature (C)]],""), Table1[[#This Row],[Temperature (C)]])</f>
        <v/>
      </c>
    </row>
    <row r="510" spans="1:3" x14ac:dyDescent="0.25">
      <c r="A510" s="3">
        <v>45103</v>
      </c>
      <c r="B510">
        <v>33.704251230680903</v>
      </c>
      <c r="C510" cm="1">
        <f t="array" ref="C510">IFERROR(IF(ABS(LOOKUP(2,1/(C$1:$C509&lt;&gt;""),C$1:$C509)-Table1[[#This Row],[Temperature (C)]]) &gt; $F$2, Table1[[#This Row],[Temperature (C)]],""), Table1[[#This Row],[Temperature (C)]])</f>
        <v>33.704251230680903</v>
      </c>
    </row>
    <row r="511" spans="1:3" x14ac:dyDescent="0.25">
      <c r="A511" s="3">
        <v>45103</v>
      </c>
      <c r="B511">
        <v>34.314251230680902</v>
      </c>
      <c r="C511" t="str" cm="1">
        <f t="array" ref="C511">IFERROR(IF(ABS(LOOKUP(2,1/(C$1:$C510&lt;&gt;""),C$1:$C510)-Table1[[#This Row],[Temperature (C)]]) &gt; $F$2, Table1[[#This Row],[Temperature (C)]],""), Table1[[#This Row],[Temperature (C)]])</f>
        <v/>
      </c>
    </row>
    <row r="512" spans="1:3" x14ac:dyDescent="0.25">
      <c r="A512" s="3">
        <v>45103</v>
      </c>
      <c r="B512">
        <v>34.6142512306809</v>
      </c>
      <c r="C512" t="str" cm="1">
        <f t="array" ref="C512">IFERROR(IF(ABS(LOOKUP(2,1/(C$1:$C511&lt;&gt;""),C$1:$C511)-Table1[[#This Row],[Temperature (C)]]) &gt; $F$2, Table1[[#This Row],[Temperature (C)]],""), Table1[[#This Row],[Temperature (C)]])</f>
        <v/>
      </c>
    </row>
    <row r="513" spans="1:3" x14ac:dyDescent="0.25">
      <c r="A513" s="3">
        <v>45103</v>
      </c>
      <c r="B513">
        <v>35.544251230680899</v>
      </c>
      <c r="C513" t="str" cm="1">
        <f t="array" ref="C513">IFERROR(IF(ABS(LOOKUP(2,1/(C$1:$C512&lt;&gt;""),C$1:$C512)-Table1[[#This Row],[Temperature (C)]]) &gt; $F$2, Table1[[#This Row],[Temperature (C)]],""), Table1[[#This Row],[Temperature (C)]])</f>
        <v/>
      </c>
    </row>
    <row r="514" spans="1:3" x14ac:dyDescent="0.25">
      <c r="A514" s="3">
        <v>45103</v>
      </c>
      <c r="B514">
        <v>37.654251230680899</v>
      </c>
      <c r="C514" cm="1">
        <f t="array" ref="C514">IFERROR(IF(ABS(LOOKUP(2,1/(C$1:$C513&lt;&gt;""),C$1:$C513)-Table1[[#This Row],[Temperature (C)]]) &gt; $F$2, Table1[[#This Row],[Temperature (C)]],""), Table1[[#This Row],[Temperature (C)]])</f>
        <v>37.654251230680899</v>
      </c>
    </row>
    <row r="515" spans="1:3" x14ac:dyDescent="0.25">
      <c r="A515" s="3">
        <v>45103</v>
      </c>
      <c r="B515">
        <v>39.014251230680898</v>
      </c>
      <c r="C515" t="str" cm="1">
        <f t="array" ref="C515">IFERROR(IF(ABS(LOOKUP(2,1/(C$1:$C514&lt;&gt;""),C$1:$C514)-Table1[[#This Row],[Temperature (C)]]) &gt; $F$2, Table1[[#This Row],[Temperature (C)]],""), Table1[[#This Row],[Temperature (C)]])</f>
        <v/>
      </c>
    </row>
    <row r="516" spans="1:3" x14ac:dyDescent="0.25">
      <c r="A516" s="3">
        <v>45103</v>
      </c>
      <c r="B516">
        <v>39.1842512306809</v>
      </c>
      <c r="C516" t="str" cm="1">
        <f t="array" ref="C516">IFERROR(IF(ABS(LOOKUP(2,1/(C$1:$C515&lt;&gt;""),C$1:$C515)-Table1[[#This Row],[Temperature (C)]]) &gt; $F$2, Table1[[#This Row],[Temperature (C)]],""), Table1[[#This Row],[Temperature (C)]])</f>
        <v/>
      </c>
    </row>
    <row r="517" spans="1:3" x14ac:dyDescent="0.25">
      <c r="A517" s="3">
        <v>45103</v>
      </c>
      <c r="B517">
        <v>39.294251230680899</v>
      </c>
      <c r="C517" t="str" cm="1">
        <f t="array" ref="C517">IFERROR(IF(ABS(LOOKUP(2,1/(C$1:$C516&lt;&gt;""),C$1:$C516)-Table1[[#This Row],[Temperature (C)]]) &gt; $F$2, Table1[[#This Row],[Temperature (C)]],""), Table1[[#This Row],[Temperature (C)]])</f>
        <v/>
      </c>
    </row>
    <row r="518" spans="1:3" x14ac:dyDescent="0.25">
      <c r="A518" s="3">
        <v>45104</v>
      </c>
      <c r="B518">
        <v>26.0834315620416</v>
      </c>
      <c r="C518" cm="1">
        <f t="array" ref="C518">IFERROR(IF(ABS(LOOKUP(2,1/(C$1:$C517&lt;&gt;""),C$1:$C517)-Table1[[#This Row],[Temperature (C)]]) &gt; $F$2, Table1[[#This Row],[Temperature (C)]],""), Table1[[#This Row],[Temperature (C)]])</f>
        <v>26.0834315620416</v>
      </c>
    </row>
    <row r="519" spans="1:3" x14ac:dyDescent="0.25">
      <c r="A519" s="3">
        <v>45104</v>
      </c>
      <c r="B519">
        <v>26.753431562041602</v>
      </c>
      <c r="C519" t="str" cm="1">
        <f t="array" ref="C519">IFERROR(IF(ABS(LOOKUP(2,1/(C$1:$C518&lt;&gt;""),C$1:$C518)-Table1[[#This Row],[Temperature (C)]]) &gt; $F$2, Table1[[#This Row],[Temperature (C)]],""), Table1[[#This Row],[Temperature (C)]])</f>
        <v/>
      </c>
    </row>
    <row r="520" spans="1:3" x14ac:dyDescent="0.25">
      <c r="A520" s="3">
        <v>45104</v>
      </c>
      <c r="B520">
        <v>27.0634315620416</v>
      </c>
      <c r="C520" t="str" cm="1">
        <f t="array" ref="C520">IFERROR(IF(ABS(LOOKUP(2,1/(C$1:$C519&lt;&gt;""),C$1:$C519)-Table1[[#This Row],[Temperature (C)]]) &gt; $F$2, Table1[[#This Row],[Temperature (C)]],""), Table1[[#This Row],[Temperature (C)]])</f>
        <v/>
      </c>
    </row>
    <row r="521" spans="1:3" x14ac:dyDescent="0.25">
      <c r="A521" s="3">
        <v>45104</v>
      </c>
      <c r="B521">
        <v>30.093431562041602</v>
      </c>
      <c r="C521" cm="1">
        <f t="array" ref="C521">IFERROR(IF(ABS(LOOKUP(2,1/(C$1:$C520&lt;&gt;""),C$1:$C520)-Table1[[#This Row],[Temperature (C)]]) &gt; $F$2, Table1[[#This Row],[Temperature (C)]],""), Table1[[#This Row],[Temperature (C)]])</f>
        <v>30.093431562041602</v>
      </c>
    </row>
    <row r="522" spans="1:3" x14ac:dyDescent="0.25">
      <c r="A522" s="3">
        <v>45104</v>
      </c>
      <c r="B522">
        <v>30.293431562041601</v>
      </c>
      <c r="C522" t="str" cm="1">
        <f t="array" ref="C522">IFERROR(IF(ABS(LOOKUP(2,1/(C$1:$C521&lt;&gt;""),C$1:$C521)-Table1[[#This Row],[Temperature (C)]]) &gt; $F$2, Table1[[#This Row],[Temperature (C)]],""), Table1[[#This Row],[Temperature (C)]])</f>
        <v/>
      </c>
    </row>
    <row r="523" spans="1:3" x14ac:dyDescent="0.25">
      <c r="A523" s="3">
        <v>45104</v>
      </c>
      <c r="B523">
        <v>30.9034315620416</v>
      </c>
      <c r="C523" t="str" cm="1">
        <f t="array" ref="C523">IFERROR(IF(ABS(LOOKUP(2,1/(C$1:$C522&lt;&gt;""),C$1:$C522)-Table1[[#This Row],[Temperature (C)]]) &gt; $F$2, Table1[[#This Row],[Temperature (C)]],""), Table1[[#This Row],[Temperature (C)]])</f>
        <v/>
      </c>
    </row>
    <row r="524" spans="1:3" x14ac:dyDescent="0.25">
      <c r="A524" s="3">
        <v>45104</v>
      </c>
      <c r="B524">
        <v>32.673431562041699</v>
      </c>
      <c r="C524" t="str" cm="1">
        <f t="array" ref="C524">IFERROR(IF(ABS(LOOKUP(2,1/(C$1:$C523&lt;&gt;""),C$1:$C523)-Table1[[#This Row],[Temperature (C)]]) &gt; $F$2, Table1[[#This Row],[Temperature (C)]],""), Table1[[#This Row],[Temperature (C)]])</f>
        <v/>
      </c>
    </row>
    <row r="525" spans="1:3" x14ac:dyDescent="0.25">
      <c r="A525" s="3">
        <v>45104</v>
      </c>
      <c r="B525">
        <v>33.873431562041702</v>
      </c>
      <c r="C525" cm="1">
        <f t="array" ref="C525">IFERROR(IF(ABS(LOOKUP(2,1/(C$1:$C524&lt;&gt;""),C$1:$C524)-Table1[[#This Row],[Temperature (C)]]) &gt; $F$2, Table1[[#This Row],[Temperature (C)]],""), Table1[[#This Row],[Temperature (C)]])</f>
        <v>33.873431562041702</v>
      </c>
    </row>
    <row r="526" spans="1:3" x14ac:dyDescent="0.25">
      <c r="A526" s="3">
        <v>45104</v>
      </c>
      <c r="B526">
        <v>34.623431562041702</v>
      </c>
      <c r="C526" t="str" cm="1">
        <f t="array" ref="C526">IFERROR(IF(ABS(LOOKUP(2,1/(C$1:$C525&lt;&gt;""),C$1:$C525)-Table1[[#This Row],[Temperature (C)]]) &gt; $F$2, Table1[[#This Row],[Temperature (C)]],""), Table1[[#This Row],[Temperature (C)]])</f>
        <v/>
      </c>
    </row>
    <row r="527" spans="1:3" x14ac:dyDescent="0.25">
      <c r="A527" s="3">
        <v>45104</v>
      </c>
      <c r="B527">
        <v>34.693431562041702</v>
      </c>
      <c r="C527" t="str" cm="1">
        <f t="array" ref="C527">IFERROR(IF(ABS(LOOKUP(2,1/(C$1:$C526&lt;&gt;""),C$1:$C526)-Table1[[#This Row],[Temperature (C)]]) &gt; $F$2, Table1[[#This Row],[Temperature (C)]],""), Table1[[#This Row],[Temperature (C)]])</f>
        <v/>
      </c>
    </row>
    <row r="528" spans="1:3" x14ac:dyDescent="0.25">
      <c r="A528" s="3">
        <v>45104</v>
      </c>
      <c r="B528">
        <v>37.793431562041697</v>
      </c>
      <c r="C528" cm="1">
        <f t="array" ref="C528">IFERROR(IF(ABS(LOOKUP(2,1/(C$1:$C527&lt;&gt;""),C$1:$C527)-Table1[[#This Row],[Temperature (C)]]) &gt; $F$2, Table1[[#This Row],[Temperature (C)]],""), Table1[[#This Row],[Temperature (C)]])</f>
        <v>37.793431562041697</v>
      </c>
    </row>
    <row r="529" spans="1:3" x14ac:dyDescent="0.25">
      <c r="A529" s="3">
        <v>45104</v>
      </c>
      <c r="B529">
        <v>37.913431562041701</v>
      </c>
      <c r="C529" t="str" cm="1">
        <f t="array" ref="C529">IFERROR(IF(ABS(LOOKUP(2,1/(C$1:$C528&lt;&gt;""),C$1:$C528)-Table1[[#This Row],[Temperature (C)]]) &gt; $F$2, Table1[[#This Row],[Temperature (C)]],""), Table1[[#This Row],[Temperature (C)]])</f>
        <v/>
      </c>
    </row>
    <row r="530" spans="1:3" x14ac:dyDescent="0.25">
      <c r="A530" s="3">
        <v>45105</v>
      </c>
      <c r="B530">
        <v>27.253157260232701</v>
      </c>
      <c r="C530" cm="1">
        <f t="array" ref="C530">IFERROR(IF(ABS(LOOKUP(2,1/(C$1:$C529&lt;&gt;""),C$1:$C529)-Table1[[#This Row],[Temperature (C)]]) &gt; $F$2, Table1[[#This Row],[Temperature (C)]],""), Table1[[#This Row],[Temperature (C)]])</f>
        <v>27.253157260232701</v>
      </c>
    </row>
    <row r="531" spans="1:3" x14ac:dyDescent="0.25">
      <c r="A531" s="3">
        <v>45105</v>
      </c>
      <c r="B531">
        <v>27.913157260232701</v>
      </c>
      <c r="C531" t="str" cm="1">
        <f t="array" ref="C531">IFERROR(IF(ABS(LOOKUP(2,1/(C$1:$C530&lt;&gt;""),C$1:$C530)-Table1[[#This Row],[Temperature (C)]]) &gt; $F$2, Table1[[#This Row],[Temperature (C)]],""), Table1[[#This Row],[Temperature (C)]])</f>
        <v/>
      </c>
    </row>
    <row r="532" spans="1:3" x14ac:dyDescent="0.25">
      <c r="A532" s="3">
        <v>45105</v>
      </c>
      <c r="B532">
        <v>27.993157260232699</v>
      </c>
      <c r="C532" t="str" cm="1">
        <f t="array" ref="C532">IFERROR(IF(ABS(LOOKUP(2,1/(C$1:$C531&lt;&gt;""),C$1:$C531)-Table1[[#This Row],[Temperature (C)]]) &gt; $F$2, Table1[[#This Row],[Temperature (C)]],""), Table1[[#This Row],[Temperature (C)]])</f>
        <v/>
      </c>
    </row>
    <row r="533" spans="1:3" x14ac:dyDescent="0.25">
      <c r="A533" s="3">
        <v>45105</v>
      </c>
      <c r="B533">
        <v>30.623157260232698</v>
      </c>
      <c r="C533" cm="1">
        <f t="array" ref="C533">IFERROR(IF(ABS(LOOKUP(2,1/(C$1:$C532&lt;&gt;""),C$1:$C532)-Table1[[#This Row],[Temperature (C)]]) &gt; $F$2, Table1[[#This Row],[Temperature (C)]],""), Table1[[#This Row],[Temperature (C)]])</f>
        <v>30.623157260232698</v>
      </c>
    </row>
    <row r="534" spans="1:3" x14ac:dyDescent="0.25">
      <c r="A534" s="3">
        <v>45105</v>
      </c>
      <c r="B534">
        <v>31.533157260232699</v>
      </c>
      <c r="C534" t="str" cm="1">
        <f t="array" ref="C534">IFERROR(IF(ABS(LOOKUP(2,1/(C$1:$C533&lt;&gt;""),C$1:$C533)-Table1[[#This Row],[Temperature (C)]]) &gt; $F$2, Table1[[#This Row],[Temperature (C)]],""), Table1[[#This Row],[Temperature (C)]])</f>
        <v/>
      </c>
    </row>
    <row r="535" spans="1:3" x14ac:dyDescent="0.25">
      <c r="A535" s="3">
        <v>45105</v>
      </c>
      <c r="B535">
        <v>31.923157260232699</v>
      </c>
      <c r="C535" t="str" cm="1">
        <f t="array" ref="C535">IFERROR(IF(ABS(LOOKUP(2,1/(C$1:$C534&lt;&gt;""),C$1:$C534)-Table1[[#This Row],[Temperature (C)]]) &gt; $F$2, Table1[[#This Row],[Temperature (C)]],""), Table1[[#This Row],[Temperature (C)]])</f>
        <v/>
      </c>
    </row>
    <row r="536" spans="1:3" x14ac:dyDescent="0.25">
      <c r="A536" s="3">
        <v>45105</v>
      </c>
      <c r="B536">
        <v>33.043157260232697</v>
      </c>
      <c r="C536" t="str" cm="1">
        <f t="array" ref="C536">IFERROR(IF(ABS(LOOKUP(2,1/(C$1:$C535&lt;&gt;""),C$1:$C535)-Table1[[#This Row],[Temperature (C)]]) &gt; $F$2, Table1[[#This Row],[Temperature (C)]],""), Table1[[#This Row],[Temperature (C)]])</f>
        <v/>
      </c>
    </row>
    <row r="537" spans="1:3" x14ac:dyDescent="0.25">
      <c r="A537" s="3">
        <v>45105</v>
      </c>
      <c r="B537">
        <v>33.7031572602327</v>
      </c>
      <c r="C537" cm="1">
        <f t="array" ref="C537">IFERROR(IF(ABS(LOOKUP(2,1/(C$1:$C536&lt;&gt;""),C$1:$C536)-Table1[[#This Row],[Temperature (C)]]) &gt; $F$2, Table1[[#This Row],[Temperature (C)]],""), Table1[[#This Row],[Temperature (C)]])</f>
        <v>33.7031572602327</v>
      </c>
    </row>
    <row r="538" spans="1:3" x14ac:dyDescent="0.25">
      <c r="A538" s="3">
        <v>45105</v>
      </c>
      <c r="B538">
        <v>34.293157260232697</v>
      </c>
      <c r="C538" t="str" cm="1">
        <f t="array" ref="C538">IFERROR(IF(ABS(LOOKUP(2,1/(C$1:$C537&lt;&gt;""),C$1:$C537)-Table1[[#This Row],[Temperature (C)]]) &gt; $F$2, Table1[[#This Row],[Temperature (C)]],""), Table1[[#This Row],[Temperature (C)]])</f>
        <v/>
      </c>
    </row>
    <row r="539" spans="1:3" x14ac:dyDescent="0.25">
      <c r="A539" s="3">
        <v>45105</v>
      </c>
      <c r="B539">
        <v>35.193157260232702</v>
      </c>
      <c r="C539" t="str" cm="1">
        <f t="array" ref="C539">IFERROR(IF(ABS(LOOKUP(2,1/(C$1:$C538&lt;&gt;""),C$1:$C538)-Table1[[#This Row],[Temperature (C)]]) &gt; $F$2, Table1[[#This Row],[Temperature (C)]],""), Table1[[#This Row],[Temperature (C)]])</f>
        <v/>
      </c>
    </row>
    <row r="540" spans="1:3" x14ac:dyDescent="0.25">
      <c r="A540" s="3">
        <v>45105</v>
      </c>
      <c r="B540">
        <v>35.803157260232702</v>
      </c>
      <c r="C540" t="str" cm="1">
        <f t="array" ref="C540">IFERROR(IF(ABS(LOOKUP(2,1/(C$1:$C539&lt;&gt;""),C$1:$C539)-Table1[[#This Row],[Temperature (C)]]) &gt; $F$2, Table1[[#This Row],[Temperature (C)]],""), Table1[[#This Row],[Temperature (C)]])</f>
        <v/>
      </c>
    </row>
    <row r="541" spans="1:3" x14ac:dyDescent="0.25">
      <c r="A541" s="3">
        <v>45105</v>
      </c>
      <c r="B541">
        <v>39.263157260232703</v>
      </c>
      <c r="C541" cm="1">
        <f t="array" ref="C541">IFERROR(IF(ABS(LOOKUP(2,1/(C$1:$C540&lt;&gt;""),C$1:$C540)-Table1[[#This Row],[Temperature (C)]]) &gt; $F$2, Table1[[#This Row],[Temperature (C)]],""), Table1[[#This Row],[Temperature (C)]])</f>
        <v>39.263157260232703</v>
      </c>
    </row>
    <row r="542" spans="1:3" x14ac:dyDescent="0.25">
      <c r="A542" s="3">
        <v>45106</v>
      </c>
      <c r="B542">
        <v>27.165983353970699</v>
      </c>
      <c r="C542" cm="1">
        <f t="array" ref="C542">IFERROR(IF(ABS(LOOKUP(2,1/(C$1:$C541&lt;&gt;""),C$1:$C541)-Table1[[#This Row],[Temperature (C)]]) &gt; $F$2, Table1[[#This Row],[Temperature (C)]],""), Table1[[#This Row],[Temperature (C)]])</f>
        <v>27.165983353970699</v>
      </c>
    </row>
    <row r="543" spans="1:3" x14ac:dyDescent="0.25">
      <c r="A543" s="3">
        <v>45106</v>
      </c>
      <c r="B543">
        <v>27.545983353970701</v>
      </c>
      <c r="C543" t="str" cm="1">
        <f t="array" ref="C543">IFERROR(IF(ABS(LOOKUP(2,1/(C$1:$C542&lt;&gt;""),C$1:$C542)-Table1[[#This Row],[Temperature (C)]]) &gt; $F$2, Table1[[#This Row],[Temperature (C)]],""), Table1[[#This Row],[Temperature (C)]])</f>
        <v/>
      </c>
    </row>
    <row r="544" spans="1:3" x14ac:dyDescent="0.25">
      <c r="A544" s="3">
        <v>45106</v>
      </c>
      <c r="B544">
        <v>34.865983353970698</v>
      </c>
      <c r="C544" cm="1">
        <f t="array" ref="C544">IFERROR(IF(ABS(LOOKUP(2,1/(C$1:$C543&lt;&gt;""),C$1:$C543)-Table1[[#This Row],[Temperature (C)]]) &gt; $F$2, Table1[[#This Row],[Temperature (C)]],""), Table1[[#This Row],[Temperature (C)]])</f>
        <v>34.865983353970698</v>
      </c>
    </row>
    <row r="545" spans="1:3" x14ac:dyDescent="0.25">
      <c r="A545" s="3">
        <v>45106</v>
      </c>
      <c r="B545">
        <v>35.085983353970697</v>
      </c>
      <c r="C545" t="str" cm="1">
        <f t="array" ref="C545">IFERROR(IF(ABS(LOOKUP(2,1/(C$1:$C544&lt;&gt;""),C$1:$C544)-Table1[[#This Row],[Temperature (C)]]) &gt; $F$2, Table1[[#This Row],[Temperature (C)]],""), Table1[[#This Row],[Temperature (C)]])</f>
        <v/>
      </c>
    </row>
    <row r="546" spans="1:3" x14ac:dyDescent="0.25">
      <c r="A546" s="3">
        <v>45106</v>
      </c>
      <c r="B546">
        <v>35.655983353970697</v>
      </c>
      <c r="C546" t="str" cm="1">
        <f t="array" ref="C546">IFERROR(IF(ABS(LOOKUP(2,1/(C$1:$C545&lt;&gt;""),C$1:$C545)-Table1[[#This Row],[Temperature (C)]]) &gt; $F$2, Table1[[#This Row],[Temperature (C)]],""), Table1[[#This Row],[Temperature (C)]])</f>
        <v/>
      </c>
    </row>
    <row r="547" spans="1:3" x14ac:dyDescent="0.25">
      <c r="A547" s="3">
        <v>45106</v>
      </c>
      <c r="B547">
        <v>37.075983353970699</v>
      </c>
      <c r="C547" t="str" cm="1">
        <f t="array" ref="C547">IFERROR(IF(ABS(LOOKUP(2,1/(C$1:$C546&lt;&gt;""),C$1:$C546)-Table1[[#This Row],[Temperature (C)]]) &gt; $F$2, Table1[[#This Row],[Temperature (C)]],""), Table1[[#This Row],[Temperature (C)]])</f>
        <v/>
      </c>
    </row>
    <row r="548" spans="1:3" x14ac:dyDescent="0.25">
      <c r="A548" s="3">
        <v>45106</v>
      </c>
      <c r="B548">
        <v>37.745983353970701</v>
      </c>
      <c r="C548" t="str" cm="1">
        <f t="array" ref="C548">IFERROR(IF(ABS(LOOKUP(2,1/(C$1:$C547&lt;&gt;""),C$1:$C547)-Table1[[#This Row],[Temperature (C)]]) &gt; $F$2, Table1[[#This Row],[Temperature (C)]],""), Table1[[#This Row],[Temperature (C)]])</f>
        <v/>
      </c>
    </row>
    <row r="549" spans="1:3" x14ac:dyDescent="0.25">
      <c r="A549" s="3">
        <v>45106</v>
      </c>
      <c r="B549">
        <v>37.875983353970703</v>
      </c>
      <c r="C549" cm="1">
        <f t="array" ref="C549">IFERROR(IF(ABS(LOOKUP(2,1/(C$1:$C548&lt;&gt;""),C$1:$C548)-Table1[[#This Row],[Temperature (C)]]) &gt; $F$2, Table1[[#This Row],[Temperature (C)]],""), Table1[[#This Row],[Temperature (C)]])</f>
        <v>37.875983353970703</v>
      </c>
    </row>
    <row r="550" spans="1:3" x14ac:dyDescent="0.25">
      <c r="A550" s="3">
        <v>45106</v>
      </c>
      <c r="B550">
        <v>38.645983353970699</v>
      </c>
      <c r="C550" t="str" cm="1">
        <f t="array" ref="C550">IFERROR(IF(ABS(LOOKUP(2,1/(C$1:$C549&lt;&gt;""),C$1:$C549)-Table1[[#This Row],[Temperature (C)]]) &gt; $F$2, Table1[[#This Row],[Temperature (C)]],""), Table1[[#This Row],[Temperature (C)]])</f>
        <v/>
      </c>
    </row>
    <row r="551" spans="1:3" x14ac:dyDescent="0.25">
      <c r="A551" s="3">
        <v>45106</v>
      </c>
      <c r="B551">
        <v>39.585983353970697</v>
      </c>
      <c r="C551" t="str" cm="1">
        <f t="array" ref="C551">IFERROR(IF(ABS(LOOKUP(2,1/(C$1:$C550&lt;&gt;""),C$1:$C550)-Table1[[#This Row],[Temperature (C)]]) &gt; $F$2, Table1[[#This Row],[Temperature (C)]],""), Table1[[#This Row],[Temperature (C)]])</f>
        <v/>
      </c>
    </row>
    <row r="552" spans="1:3" x14ac:dyDescent="0.25">
      <c r="A552" s="3">
        <v>45106</v>
      </c>
      <c r="B552">
        <v>39.805983353970703</v>
      </c>
      <c r="C552" t="str" cm="1">
        <f t="array" ref="C552">IFERROR(IF(ABS(LOOKUP(2,1/(C$1:$C551&lt;&gt;""),C$1:$C551)-Table1[[#This Row],[Temperature (C)]]) &gt; $F$2, Table1[[#This Row],[Temperature (C)]],""), Table1[[#This Row],[Temperature (C)]])</f>
        <v/>
      </c>
    </row>
    <row r="553" spans="1:3" x14ac:dyDescent="0.25">
      <c r="A553" s="3">
        <v>45106</v>
      </c>
      <c r="B553">
        <v>41.415983353970702</v>
      </c>
      <c r="C553" cm="1">
        <f t="array" ref="C553">IFERROR(IF(ABS(LOOKUP(2,1/(C$1:$C552&lt;&gt;""),C$1:$C552)-Table1[[#This Row],[Temperature (C)]]) &gt; $F$2, Table1[[#This Row],[Temperature (C)]],""), Table1[[#This Row],[Temperature (C)]])</f>
        <v>41.415983353970702</v>
      </c>
    </row>
    <row r="554" spans="1:3" x14ac:dyDescent="0.25">
      <c r="A554" s="3">
        <v>45107</v>
      </c>
      <c r="B554">
        <v>25.0180467536163</v>
      </c>
      <c r="C554" cm="1">
        <f t="array" ref="C554">IFERROR(IF(ABS(LOOKUP(2,1/(C$1:$C553&lt;&gt;""),C$1:$C553)-Table1[[#This Row],[Temperature (C)]]) &gt; $F$2, Table1[[#This Row],[Temperature (C)]],""), Table1[[#This Row],[Temperature (C)]])</f>
        <v>25.0180467536163</v>
      </c>
    </row>
    <row r="555" spans="1:3" x14ac:dyDescent="0.25">
      <c r="A555" s="3">
        <v>45107</v>
      </c>
      <c r="B555">
        <v>26.188046753616302</v>
      </c>
      <c r="C555" t="str" cm="1">
        <f t="array" ref="C555">IFERROR(IF(ABS(LOOKUP(2,1/(C$1:$C554&lt;&gt;""),C$1:$C554)-Table1[[#This Row],[Temperature (C)]]) &gt; $F$2, Table1[[#This Row],[Temperature (C)]],""), Table1[[#This Row],[Temperature (C)]])</f>
        <v/>
      </c>
    </row>
    <row r="556" spans="1:3" x14ac:dyDescent="0.25">
      <c r="A556" s="3">
        <v>45107</v>
      </c>
      <c r="B556">
        <v>26.278046753616302</v>
      </c>
      <c r="C556" t="str" cm="1">
        <f t="array" ref="C556">IFERROR(IF(ABS(LOOKUP(2,1/(C$1:$C555&lt;&gt;""),C$1:$C555)-Table1[[#This Row],[Temperature (C)]]) &gt; $F$2, Table1[[#This Row],[Temperature (C)]],""), Table1[[#This Row],[Temperature (C)]])</f>
        <v/>
      </c>
    </row>
    <row r="557" spans="1:3" x14ac:dyDescent="0.25">
      <c r="A557" s="3">
        <v>45107</v>
      </c>
      <c r="B557">
        <v>30.6080467536163</v>
      </c>
      <c r="C557" cm="1">
        <f t="array" ref="C557">IFERROR(IF(ABS(LOOKUP(2,1/(C$1:$C556&lt;&gt;""),C$1:$C556)-Table1[[#This Row],[Temperature (C)]]) &gt; $F$2, Table1[[#This Row],[Temperature (C)]],""), Table1[[#This Row],[Temperature (C)]])</f>
        <v>30.6080467536163</v>
      </c>
    </row>
    <row r="558" spans="1:3" x14ac:dyDescent="0.25">
      <c r="A558" s="3">
        <v>45107</v>
      </c>
      <c r="B558">
        <v>32.488046753616302</v>
      </c>
      <c r="C558" t="str" cm="1">
        <f t="array" ref="C558">IFERROR(IF(ABS(LOOKUP(2,1/(C$1:$C557&lt;&gt;""),C$1:$C557)-Table1[[#This Row],[Temperature (C)]]) &gt; $F$2, Table1[[#This Row],[Temperature (C)]],""), Table1[[#This Row],[Temperature (C)]])</f>
        <v/>
      </c>
    </row>
    <row r="559" spans="1:3" x14ac:dyDescent="0.25">
      <c r="A559" s="3">
        <v>45107</v>
      </c>
      <c r="B559">
        <v>33.558046753616303</v>
      </c>
      <c r="C559" t="str" cm="1">
        <f t="array" ref="C559">IFERROR(IF(ABS(LOOKUP(2,1/(C$1:$C558&lt;&gt;""),C$1:$C558)-Table1[[#This Row],[Temperature (C)]]) &gt; $F$2, Table1[[#This Row],[Temperature (C)]],""), Table1[[#This Row],[Temperature (C)]])</f>
        <v/>
      </c>
    </row>
    <row r="560" spans="1:3" x14ac:dyDescent="0.25">
      <c r="A560" s="3">
        <v>45107</v>
      </c>
      <c r="B560">
        <v>34.048046753616298</v>
      </c>
      <c r="C560" cm="1">
        <f t="array" ref="C560">IFERROR(IF(ABS(LOOKUP(2,1/(C$1:$C559&lt;&gt;""),C$1:$C559)-Table1[[#This Row],[Temperature (C)]]) &gt; $F$2, Table1[[#This Row],[Temperature (C)]],""), Table1[[#This Row],[Temperature (C)]])</f>
        <v>34.048046753616298</v>
      </c>
    </row>
    <row r="561" spans="1:3" x14ac:dyDescent="0.25">
      <c r="A561" s="3">
        <v>45107</v>
      </c>
      <c r="B561">
        <v>34.828046753616299</v>
      </c>
      <c r="C561" t="str" cm="1">
        <f t="array" ref="C561">IFERROR(IF(ABS(LOOKUP(2,1/(C$1:$C560&lt;&gt;""),C$1:$C560)-Table1[[#This Row],[Temperature (C)]]) &gt; $F$2, Table1[[#This Row],[Temperature (C)]],""), Table1[[#This Row],[Temperature (C)]])</f>
        <v/>
      </c>
    </row>
    <row r="562" spans="1:3" x14ac:dyDescent="0.25">
      <c r="A562" s="3">
        <v>45107</v>
      </c>
      <c r="B562">
        <v>35.4280467536163</v>
      </c>
      <c r="C562" t="str" cm="1">
        <f t="array" ref="C562">IFERROR(IF(ABS(LOOKUP(2,1/(C$1:$C561&lt;&gt;""),C$1:$C561)-Table1[[#This Row],[Temperature (C)]]) &gt; $F$2, Table1[[#This Row],[Temperature (C)]],""), Table1[[#This Row],[Temperature (C)]])</f>
        <v/>
      </c>
    </row>
    <row r="563" spans="1:3" x14ac:dyDescent="0.25">
      <c r="A563" s="3">
        <v>45107</v>
      </c>
      <c r="B563">
        <v>36.158046753616297</v>
      </c>
      <c r="C563" t="str" cm="1">
        <f t="array" ref="C563">IFERROR(IF(ABS(LOOKUP(2,1/(C$1:$C562&lt;&gt;""),C$1:$C562)-Table1[[#This Row],[Temperature (C)]]) &gt; $F$2, Table1[[#This Row],[Temperature (C)]],""), Table1[[#This Row],[Temperature (C)]])</f>
        <v/>
      </c>
    </row>
    <row r="564" spans="1:3" x14ac:dyDescent="0.25">
      <c r="A564" s="3">
        <v>45107</v>
      </c>
      <c r="B564">
        <v>37.398046753616299</v>
      </c>
      <c r="C564" cm="1">
        <f t="array" ref="C564">IFERROR(IF(ABS(LOOKUP(2,1/(C$1:$C563&lt;&gt;""),C$1:$C563)-Table1[[#This Row],[Temperature (C)]]) &gt; $F$2, Table1[[#This Row],[Temperature (C)]],""), Table1[[#This Row],[Temperature (C)]])</f>
        <v>37.398046753616299</v>
      </c>
    </row>
    <row r="565" spans="1:3" x14ac:dyDescent="0.25">
      <c r="A565" s="3">
        <v>45107</v>
      </c>
      <c r="B565">
        <v>38.208046753616301</v>
      </c>
      <c r="C565" t="str" cm="1">
        <f t="array" ref="C565">IFERROR(IF(ABS(LOOKUP(2,1/(C$1:$C564&lt;&gt;""),C$1:$C564)-Table1[[#This Row],[Temperature (C)]]) &gt; $F$2, Table1[[#This Row],[Temperature (C)]],""), Table1[[#This Row],[Temperature (C)]])</f>
        <v/>
      </c>
    </row>
    <row r="566" spans="1:3" x14ac:dyDescent="0.25">
      <c r="A566" s="3">
        <v>45108</v>
      </c>
      <c r="B566">
        <v>26.481999238191701</v>
      </c>
      <c r="C566" cm="1">
        <f t="array" ref="C566">IFERROR(IF(ABS(LOOKUP(2,1/(C$1:$C565&lt;&gt;""),C$1:$C565)-Table1[[#This Row],[Temperature (C)]]) &gt; $F$2, Table1[[#This Row],[Temperature (C)]],""), Table1[[#This Row],[Temperature (C)]])</f>
        <v>26.481999238191701</v>
      </c>
    </row>
    <row r="567" spans="1:3" x14ac:dyDescent="0.25">
      <c r="A567" s="3">
        <v>45108</v>
      </c>
      <c r="B567">
        <v>26.5419992381917</v>
      </c>
      <c r="C567" t="str" cm="1">
        <f t="array" ref="C567">IFERROR(IF(ABS(LOOKUP(2,1/(C$1:$C566&lt;&gt;""),C$1:$C566)-Table1[[#This Row],[Temperature (C)]]) &gt; $F$2, Table1[[#This Row],[Temperature (C)]],""), Table1[[#This Row],[Temperature (C)]])</f>
        <v/>
      </c>
    </row>
    <row r="568" spans="1:3" x14ac:dyDescent="0.25">
      <c r="A568" s="3">
        <v>45108</v>
      </c>
      <c r="B568">
        <v>28.911999238191701</v>
      </c>
      <c r="C568" t="str" cm="1">
        <f t="array" ref="C568">IFERROR(IF(ABS(LOOKUP(2,1/(C$1:$C567&lt;&gt;""),C$1:$C567)-Table1[[#This Row],[Temperature (C)]]) &gt; $F$2, Table1[[#This Row],[Temperature (C)]],""), Table1[[#This Row],[Temperature (C)]])</f>
        <v/>
      </c>
    </row>
    <row r="569" spans="1:3" x14ac:dyDescent="0.25">
      <c r="A569" s="3">
        <v>45108</v>
      </c>
      <c r="B569">
        <v>29.911999238191701</v>
      </c>
      <c r="C569" cm="1">
        <f t="array" ref="C569">IFERROR(IF(ABS(LOOKUP(2,1/(C$1:$C568&lt;&gt;""),C$1:$C568)-Table1[[#This Row],[Temperature (C)]]) &gt; $F$2, Table1[[#This Row],[Temperature (C)]],""), Table1[[#This Row],[Temperature (C)]])</f>
        <v>29.911999238191701</v>
      </c>
    </row>
    <row r="570" spans="1:3" x14ac:dyDescent="0.25">
      <c r="A570" s="3">
        <v>45108</v>
      </c>
      <c r="B570">
        <v>30.691999238191698</v>
      </c>
      <c r="C570" t="str" cm="1">
        <f t="array" ref="C570">IFERROR(IF(ABS(LOOKUP(2,1/(C$1:$C569&lt;&gt;""),C$1:$C569)-Table1[[#This Row],[Temperature (C)]]) &gt; $F$2, Table1[[#This Row],[Temperature (C)]],""), Table1[[#This Row],[Temperature (C)]])</f>
        <v/>
      </c>
    </row>
    <row r="571" spans="1:3" x14ac:dyDescent="0.25">
      <c r="A571" s="3">
        <v>45108</v>
      </c>
      <c r="B571">
        <v>32.051999238191698</v>
      </c>
      <c r="C571" t="str" cm="1">
        <f t="array" ref="C571">IFERROR(IF(ABS(LOOKUP(2,1/(C$1:$C570&lt;&gt;""),C$1:$C570)-Table1[[#This Row],[Temperature (C)]]) &gt; $F$2, Table1[[#This Row],[Temperature (C)]],""), Table1[[#This Row],[Temperature (C)]])</f>
        <v/>
      </c>
    </row>
    <row r="572" spans="1:3" x14ac:dyDescent="0.25">
      <c r="A572" s="3">
        <v>45108</v>
      </c>
      <c r="B572">
        <v>32.591999238191697</v>
      </c>
      <c r="C572" t="str" cm="1">
        <f t="array" ref="C572">IFERROR(IF(ABS(LOOKUP(2,1/(C$1:$C571&lt;&gt;""),C$1:$C571)-Table1[[#This Row],[Temperature (C)]]) &gt; $F$2, Table1[[#This Row],[Temperature (C)]],""), Table1[[#This Row],[Temperature (C)]])</f>
        <v/>
      </c>
    </row>
    <row r="573" spans="1:3" x14ac:dyDescent="0.25">
      <c r="A573" s="3">
        <v>45108</v>
      </c>
      <c r="B573">
        <v>32.811999238191703</v>
      </c>
      <c r="C573" t="str" cm="1">
        <f t="array" ref="C573">IFERROR(IF(ABS(LOOKUP(2,1/(C$1:$C572&lt;&gt;""),C$1:$C572)-Table1[[#This Row],[Temperature (C)]]) &gt; $F$2, Table1[[#This Row],[Temperature (C)]],""), Table1[[#This Row],[Temperature (C)]])</f>
        <v/>
      </c>
    </row>
    <row r="574" spans="1:3" x14ac:dyDescent="0.25">
      <c r="A574" s="3">
        <v>45108</v>
      </c>
      <c r="B574">
        <v>35.071999238191701</v>
      </c>
      <c r="C574" cm="1">
        <f t="array" ref="C574">IFERROR(IF(ABS(LOOKUP(2,1/(C$1:$C573&lt;&gt;""),C$1:$C573)-Table1[[#This Row],[Temperature (C)]]) &gt; $F$2, Table1[[#This Row],[Temperature (C)]],""), Table1[[#This Row],[Temperature (C)]])</f>
        <v>35.071999238191701</v>
      </c>
    </row>
    <row r="575" spans="1:3" x14ac:dyDescent="0.25">
      <c r="A575" s="3">
        <v>45108</v>
      </c>
      <c r="B575">
        <v>35.811999238191703</v>
      </c>
      <c r="C575" t="str" cm="1">
        <f t="array" ref="C575">IFERROR(IF(ABS(LOOKUP(2,1/(C$1:$C574&lt;&gt;""),C$1:$C574)-Table1[[#This Row],[Temperature (C)]]) &gt; $F$2, Table1[[#This Row],[Temperature (C)]],""), Table1[[#This Row],[Temperature (C)]])</f>
        <v/>
      </c>
    </row>
    <row r="576" spans="1:3" x14ac:dyDescent="0.25">
      <c r="A576" s="3">
        <v>45108</v>
      </c>
      <c r="B576">
        <v>39.141999238191701</v>
      </c>
      <c r="C576" cm="1">
        <f t="array" ref="C576">IFERROR(IF(ABS(LOOKUP(2,1/(C$1:$C575&lt;&gt;""),C$1:$C575)-Table1[[#This Row],[Temperature (C)]]) &gt; $F$2, Table1[[#This Row],[Temperature (C)]],""), Table1[[#This Row],[Temperature (C)]])</f>
        <v>39.141999238191701</v>
      </c>
    </row>
    <row r="577" spans="1:3" x14ac:dyDescent="0.25">
      <c r="A577" s="3">
        <v>45108</v>
      </c>
      <c r="B577">
        <v>41.171999238191702</v>
      </c>
      <c r="C577" t="str" cm="1">
        <f t="array" ref="C577">IFERROR(IF(ABS(LOOKUP(2,1/(C$1:$C576&lt;&gt;""),C$1:$C576)-Table1[[#This Row],[Temperature (C)]]) &gt; $F$2, Table1[[#This Row],[Temperature (C)]],""), Table1[[#This Row],[Temperature (C)]])</f>
        <v/>
      </c>
    </row>
    <row r="578" spans="1:3" x14ac:dyDescent="0.25">
      <c r="A578" s="3">
        <v>45109</v>
      </c>
      <c r="B578">
        <v>26.92</v>
      </c>
      <c r="C578" cm="1">
        <f t="array" ref="C578">IFERROR(IF(ABS(LOOKUP(2,1/(C$1:$C577&lt;&gt;""),C$1:$C577)-Table1[[#This Row],[Temperature (C)]]) &gt; $F$2, Table1[[#This Row],[Temperature (C)]],""), Table1[[#This Row],[Temperature (C)]])</f>
        <v>26.92</v>
      </c>
    </row>
  </sheetData>
  <pageMargins left="0.7" right="0.7" top="0.75" bottom="0.75" header="0.3" footer="0.3"/>
  <pageSetup paperSize="9" orientation="portrait" horizontalDpi="300" verticalDpi="30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D61A0-1F3D-4051-B8AC-8F112607127D}">
  <dimension ref="C1:L578"/>
  <sheetViews>
    <sheetView workbookViewId="0">
      <selection activeCell="N7" sqref="N7"/>
    </sheetView>
  </sheetViews>
  <sheetFormatPr defaultRowHeight="15" x14ac:dyDescent="0.25"/>
  <cols>
    <col min="3" max="3" width="10.42578125" bestFit="1" customWidth="1"/>
    <col min="10" max="10" width="13" customWidth="1"/>
    <col min="11" max="11" width="22.5703125" customWidth="1"/>
    <col min="12" max="12" width="10.7109375" customWidth="1"/>
  </cols>
  <sheetData>
    <row r="1" spans="3:12" x14ac:dyDescent="0.25">
      <c r="C1" t="s">
        <v>9</v>
      </c>
      <c r="D1" t="s">
        <v>10</v>
      </c>
      <c r="J1" s="4" t="s">
        <v>0</v>
      </c>
      <c r="K1" s="4" t="s">
        <v>1</v>
      </c>
      <c r="L1" t="s">
        <v>15</v>
      </c>
    </row>
    <row r="2" spans="3:12" x14ac:dyDescent="0.25">
      <c r="C2" s="3">
        <v>45059</v>
      </c>
      <c r="D2">
        <v>23.9374800779851</v>
      </c>
      <c r="F2">
        <f>Table2[[#This Row],[Date]]+QUOTIENT(ROW(A1)-1, 12)</f>
        <v>45059</v>
      </c>
      <c r="J2" s="5">
        <v>45059</v>
      </c>
      <c r="K2" s="7">
        <v>23.9374800779851</v>
      </c>
      <c r="L2" s="8">
        <v>35</v>
      </c>
    </row>
    <row r="3" spans="3:12" x14ac:dyDescent="0.25">
      <c r="C3" s="3">
        <v>45059</v>
      </c>
      <c r="D3">
        <v>24.737480077985101</v>
      </c>
      <c r="F3">
        <f>Table2[[#This Row],[Date]]+QUOTIENT(ROW(A2)-1, 12)</f>
        <v>45059</v>
      </c>
      <c r="J3" s="6">
        <v>45059</v>
      </c>
      <c r="K3" s="9">
        <v>24.737480077985101</v>
      </c>
      <c r="L3" s="8">
        <f>L2-(Table4[[#This Row],[Temperature (C)]]-K2)</f>
        <v>34.200000000000003</v>
      </c>
    </row>
    <row r="4" spans="3:12" x14ac:dyDescent="0.25">
      <c r="C4" s="3">
        <v>45059</v>
      </c>
      <c r="D4">
        <v>24.787480077985101</v>
      </c>
      <c r="F4">
        <f>Table2[[#This Row],[Date]]+QUOTIENT(ROW(A3)-1, 12)</f>
        <v>45059</v>
      </c>
      <c r="J4" s="5">
        <v>45059</v>
      </c>
      <c r="K4" s="7">
        <v>24.787480077985101</v>
      </c>
      <c r="L4" s="8">
        <f>L3-(Table4[[#This Row],[Temperature (C)]]-K3)</f>
        <v>34.150000000000006</v>
      </c>
    </row>
    <row r="5" spans="3:12" x14ac:dyDescent="0.25">
      <c r="C5" s="3">
        <v>45059</v>
      </c>
      <c r="D5">
        <v>26.147480077985101</v>
      </c>
      <c r="F5">
        <f>Table2[[#This Row],[Date]]+QUOTIENT(ROW(A4)-1, 12)</f>
        <v>45059</v>
      </c>
      <c r="J5" s="6">
        <v>45059</v>
      </c>
      <c r="K5" s="9">
        <v>26.147480077985101</v>
      </c>
      <c r="L5" s="8">
        <f>L4-(Table4[[#This Row],[Temperature (C)]]-K4)</f>
        <v>32.790000000000006</v>
      </c>
    </row>
    <row r="6" spans="3:12" x14ac:dyDescent="0.25">
      <c r="C6" s="3">
        <v>45059</v>
      </c>
      <c r="D6">
        <v>26.1674800779851</v>
      </c>
      <c r="F6">
        <f>Table2[[#This Row],[Date]]+QUOTIENT(ROW(A5)-1, 12)</f>
        <v>45059</v>
      </c>
      <c r="J6" s="5">
        <v>45059</v>
      </c>
      <c r="K6" s="7">
        <v>26.1674800779851</v>
      </c>
      <c r="L6" s="8">
        <f>L5-(Table4[[#This Row],[Temperature (C)]]-K5)</f>
        <v>32.77000000000001</v>
      </c>
    </row>
    <row r="7" spans="3:12" x14ac:dyDescent="0.25">
      <c r="C7" s="3">
        <v>45059</v>
      </c>
      <c r="D7">
        <v>28.0274800779851</v>
      </c>
      <c r="F7">
        <f>Table2[[#This Row],[Date]]+QUOTIENT(ROW(A6)-1, 12)</f>
        <v>45059</v>
      </c>
      <c r="J7" s="6">
        <v>45059</v>
      </c>
      <c r="K7" s="9">
        <v>28.0274800779851</v>
      </c>
      <c r="L7" s="8">
        <f>L6-(Table4[[#This Row],[Temperature (C)]]-K6)</f>
        <v>30.910000000000011</v>
      </c>
    </row>
    <row r="8" spans="3:12" x14ac:dyDescent="0.25">
      <c r="C8" s="3">
        <v>45059</v>
      </c>
      <c r="D8">
        <v>28.287480077985101</v>
      </c>
      <c r="F8">
        <f>Table2[[#This Row],[Date]]+QUOTIENT(ROW(A7)-1, 12)</f>
        <v>45059</v>
      </c>
      <c r="J8" s="5">
        <v>45059</v>
      </c>
      <c r="K8" s="7">
        <v>28.287480077985101</v>
      </c>
      <c r="L8" s="8">
        <f>L7-(Table4[[#This Row],[Temperature (C)]]-K7)</f>
        <v>30.650000000000009</v>
      </c>
    </row>
    <row r="9" spans="3:12" x14ac:dyDescent="0.25">
      <c r="C9" s="3">
        <v>45059</v>
      </c>
      <c r="D9">
        <v>30.427480077985098</v>
      </c>
      <c r="F9">
        <f>Table2[[#This Row],[Date]]+QUOTIENT(ROW(A8)-1, 12)</f>
        <v>45059</v>
      </c>
      <c r="J9" s="6">
        <v>45059</v>
      </c>
      <c r="K9" s="9">
        <v>30.427480077985098</v>
      </c>
      <c r="L9" s="8">
        <f>L8-(Table4[[#This Row],[Temperature (C)]]-K8)</f>
        <v>28.510000000000012</v>
      </c>
    </row>
    <row r="10" spans="3:12" x14ac:dyDescent="0.25">
      <c r="C10" s="3">
        <v>45059</v>
      </c>
      <c r="D10">
        <v>31.247480077985099</v>
      </c>
      <c r="F10">
        <f>Table2[[#This Row],[Date]]+QUOTIENT(ROW(A9)-1, 12)</f>
        <v>45059</v>
      </c>
      <c r="J10" s="5">
        <v>45059</v>
      </c>
      <c r="K10" s="7">
        <v>31.247480077985099</v>
      </c>
      <c r="L10" s="8">
        <f>L9-(Table4[[#This Row],[Temperature (C)]]-K9)</f>
        <v>27.690000000000012</v>
      </c>
    </row>
    <row r="11" spans="3:12" x14ac:dyDescent="0.25">
      <c r="C11" s="3">
        <v>45059</v>
      </c>
      <c r="D11">
        <v>33.967480077985101</v>
      </c>
      <c r="F11">
        <f>Table2[[#This Row],[Date]]+QUOTIENT(ROW(A10)-1, 12)</f>
        <v>45059</v>
      </c>
      <c r="J11" s="6">
        <v>45059</v>
      </c>
      <c r="K11" s="9">
        <v>33.967480077985101</v>
      </c>
      <c r="L11" s="8">
        <f>L10-(Table4[[#This Row],[Temperature (C)]]-K10)</f>
        <v>24.97000000000001</v>
      </c>
    </row>
    <row r="12" spans="3:12" x14ac:dyDescent="0.25">
      <c r="C12" s="3">
        <v>45059</v>
      </c>
      <c r="D12">
        <v>34.727480077985099</v>
      </c>
      <c r="F12">
        <f>Table2[[#This Row],[Date]]+QUOTIENT(ROW(A11)-1, 12)</f>
        <v>45059</v>
      </c>
      <c r="J12" s="5">
        <v>45059</v>
      </c>
      <c r="K12" s="7">
        <v>34.727480077985099</v>
      </c>
      <c r="L12" s="8">
        <f>L11-(Table4[[#This Row],[Temperature (C)]]-K11)</f>
        <v>24.210000000000012</v>
      </c>
    </row>
    <row r="13" spans="3:12" x14ac:dyDescent="0.25">
      <c r="C13" s="3">
        <v>45059</v>
      </c>
      <c r="D13">
        <v>38.357480077985102</v>
      </c>
      <c r="F13">
        <f>Table2[[#This Row],[Date]]+QUOTIENT(ROW(A12)-1, 12)</f>
        <v>45059</v>
      </c>
      <c r="J13" s="6">
        <v>45059</v>
      </c>
      <c r="K13" s="9">
        <v>38.357480077985102</v>
      </c>
      <c r="L13" s="8">
        <f>L12-(Table4[[#This Row],[Temperature (C)]]-K12)</f>
        <v>20.580000000000009</v>
      </c>
    </row>
    <row r="14" spans="3:12" x14ac:dyDescent="0.25">
      <c r="C14" s="3">
        <v>45060</v>
      </c>
      <c r="D14">
        <v>25.244132251715499</v>
      </c>
      <c r="F14">
        <f>Table2[[#This Row],[Date]]+QUOTIENT(ROW(A13)-1, 12)</f>
        <v>45061</v>
      </c>
      <c r="J14" s="5">
        <v>45060</v>
      </c>
      <c r="K14" s="7">
        <v>25.244132251715499</v>
      </c>
      <c r="L14" s="8">
        <f>L13-(Table4[[#This Row],[Temperature (C)]]-K13)</f>
        <v>33.693347826269616</v>
      </c>
    </row>
    <row r="15" spans="3:12" x14ac:dyDescent="0.25">
      <c r="C15" s="3">
        <v>45060</v>
      </c>
      <c r="D15">
        <v>27.134132251715499</v>
      </c>
      <c r="F15">
        <f>Table2[[#This Row],[Date]]+QUOTIENT(ROW(A14)-1, 12)</f>
        <v>45061</v>
      </c>
      <c r="J15" s="6">
        <v>45060</v>
      </c>
      <c r="K15" s="9">
        <v>27.134132251715499</v>
      </c>
      <c r="L15" s="8">
        <f>L14-(Table4[[#This Row],[Temperature (C)]]-K14)</f>
        <v>31.803347826269615</v>
      </c>
    </row>
    <row r="16" spans="3:12" x14ac:dyDescent="0.25">
      <c r="C16" s="3">
        <v>45060</v>
      </c>
      <c r="D16">
        <v>28.384132251715499</v>
      </c>
      <c r="F16">
        <f>Table2[[#This Row],[Date]]+QUOTIENT(ROW(A15)-1, 12)</f>
        <v>45061</v>
      </c>
      <c r="J16" s="5">
        <v>45060</v>
      </c>
      <c r="K16" s="7">
        <v>28.384132251715499</v>
      </c>
      <c r="L16" s="8">
        <f>L15-(Table4[[#This Row],[Temperature (C)]]-K15)</f>
        <v>30.553347826269615</v>
      </c>
    </row>
    <row r="17" spans="3:12" x14ac:dyDescent="0.25">
      <c r="C17" s="3">
        <v>45060</v>
      </c>
      <c r="D17">
        <v>29.2041322517155</v>
      </c>
      <c r="F17">
        <f>Table2[[#This Row],[Date]]+QUOTIENT(ROW(A16)-1, 12)</f>
        <v>45061</v>
      </c>
      <c r="J17" s="6">
        <v>45060</v>
      </c>
      <c r="K17" s="9">
        <v>29.2041322517155</v>
      </c>
      <c r="L17" s="8">
        <f>L16-(Table4[[#This Row],[Temperature (C)]]-K16)</f>
        <v>29.733347826269615</v>
      </c>
    </row>
    <row r="18" spans="3:12" x14ac:dyDescent="0.25">
      <c r="C18" s="3">
        <v>45060</v>
      </c>
      <c r="D18">
        <v>31.1141322517155</v>
      </c>
      <c r="F18">
        <f>Table2[[#This Row],[Date]]+QUOTIENT(ROW(A17)-1, 12)</f>
        <v>45061</v>
      </c>
      <c r="J18" s="5">
        <v>45060</v>
      </c>
      <c r="K18" s="7">
        <v>31.1141322517155</v>
      </c>
      <c r="L18" s="8">
        <f>L17-(Table4[[#This Row],[Temperature (C)]]-K17)</f>
        <v>27.823347826269615</v>
      </c>
    </row>
    <row r="19" spans="3:12" x14ac:dyDescent="0.25">
      <c r="C19" s="3">
        <v>45060</v>
      </c>
      <c r="D19">
        <v>31.6141322517155</v>
      </c>
      <c r="F19">
        <f>Table2[[#This Row],[Date]]+QUOTIENT(ROW(A18)-1, 12)</f>
        <v>45061</v>
      </c>
      <c r="J19" s="6">
        <v>45060</v>
      </c>
      <c r="K19" s="9">
        <v>31.6141322517155</v>
      </c>
      <c r="L19" s="8">
        <f>L18-(Table4[[#This Row],[Temperature (C)]]-K18)</f>
        <v>27.323347826269615</v>
      </c>
    </row>
    <row r="20" spans="3:12" x14ac:dyDescent="0.25">
      <c r="C20" s="3">
        <v>45060</v>
      </c>
      <c r="D20">
        <v>32.674132251715498</v>
      </c>
      <c r="F20">
        <f>Table2[[#This Row],[Date]]+QUOTIENT(ROW(A19)-1, 12)</f>
        <v>45061</v>
      </c>
      <c r="J20" s="5">
        <v>45060</v>
      </c>
      <c r="K20" s="7">
        <v>32.674132251715498</v>
      </c>
      <c r="L20" s="8">
        <f>L19-(Table4[[#This Row],[Temperature (C)]]-K19)</f>
        <v>26.263347826269616</v>
      </c>
    </row>
    <row r="21" spans="3:12" x14ac:dyDescent="0.25">
      <c r="C21" s="3">
        <v>45060</v>
      </c>
      <c r="D21">
        <v>33.354132251715498</v>
      </c>
      <c r="F21">
        <f>Table2[[#This Row],[Date]]+QUOTIENT(ROW(A20)-1, 12)</f>
        <v>45061</v>
      </c>
      <c r="J21" s="6">
        <v>45060</v>
      </c>
      <c r="K21" s="9">
        <v>33.354132251715498</v>
      </c>
      <c r="L21" s="8">
        <f>L20-(Table4[[#This Row],[Temperature (C)]]-K20)</f>
        <v>25.583347826269616</v>
      </c>
    </row>
    <row r="22" spans="3:12" x14ac:dyDescent="0.25">
      <c r="C22" s="3">
        <v>45060</v>
      </c>
      <c r="D22">
        <v>33.474132251715503</v>
      </c>
      <c r="F22">
        <f>Table2[[#This Row],[Date]]+QUOTIENT(ROW(A21)-1, 12)</f>
        <v>45061</v>
      </c>
      <c r="J22" s="5">
        <v>45060</v>
      </c>
      <c r="K22" s="7">
        <v>33.474132251715503</v>
      </c>
      <c r="L22" s="8">
        <f>L21-(Table4[[#This Row],[Temperature (C)]]-K21)</f>
        <v>25.463347826269612</v>
      </c>
    </row>
    <row r="23" spans="3:12" x14ac:dyDescent="0.25">
      <c r="C23" s="3">
        <v>45060</v>
      </c>
      <c r="D23">
        <v>33.674132251715498</v>
      </c>
      <c r="F23">
        <f>Table2[[#This Row],[Date]]+QUOTIENT(ROW(A22)-1, 12)</f>
        <v>45061</v>
      </c>
      <c r="J23" s="6">
        <v>45060</v>
      </c>
      <c r="K23" s="9">
        <v>33.674132251715498</v>
      </c>
      <c r="L23" s="8">
        <f>L22-(Table4[[#This Row],[Temperature (C)]]-K22)</f>
        <v>25.263347826269616</v>
      </c>
    </row>
    <row r="24" spans="3:12" x14ac:dyDescent="0.25">
      <c r="C24" s="3">
        <v>45060</v>
      </c>
      <c r="D24">
        <v>35.884132251715499</v>
      </c>
      <c r="F24">
        <f>Table2[[#This Row],[Date]]+QUOTIENT(ROW(A23)-1, 12)</f>
        <v>45061</v>
      </c>
      <c r="J24" s="5">
        <v>45060</v>
      </c>
      <c r="K24" s="7">
        <v>35.884132251715499</v>
      </c>
      <c r="L24" s="8">
        <f>L23-(Table4[[#This Row],[Temperature (C)]]-K23)</f>
        <v>23.053347826269615</v>
      </c>
    </row>
    <row r="25" spans="3:12" x14ac:dyDescent="0.25">
      <c r="C25" s="3">
        <v>45060</v>
      </c>
      <c r="D25">
        <v>37.154132251715502</v>
      </c>
      <c r="F25">
        <f>Table2[[#This Row],[Date]]+QUOTIENT(ROW(A24)-1, 12)</f>
        <v>45061</v>
      </c>
      <c r="J25" s="6">
        <v>45060</v>
      </c>
      <c r="K25" s="9">
        <v>37.154132251715502</v>
      </c>
      <c r="L25" s="8">
        <f>L24-(Table4[[#This Row],[Temperature (C)]]-K24)</f>
        <v>21.783347826269612</v>
      </c>
    </row>
    <row r="26" spans="3:12" x14ac:dyDescent="0.25">
      <c r="C26" s="3">
        <v>45061</v>
      </c>
      <c r="D26">
        <v>24.541761674038298</v>
      </c>
      <c r="F26">
        <f>Table2[[#This Row],[Date]]+QUOTIENT(ROW(A25)-1, 12)</f>
        <v>45063</v>
      </c>
      <c r="J26" s="5">
        <v>45061</v>
      </c>
      <c r="K26" s="7">
        <v>24.541761674038298</v>
      </c>
      <c r="L26" s="8">
        <f>L25-(Table4[[#This Row],[Temperature (C)]]-K25)</f>
        <v>34.395718403946816</v>
      </c>
    </row>
    <row r="27" spans="3:12" x14ac:dyDescent="0.25">
      <c r="C27" s="3">
        <v>45061</v>
      </c>
      <c r="D27">
        <v>24.721761674038301</v>
      </c>
      <c r="F27">
        <f>Table2[[#This Row],[Date]]+QUOTIENT(ROW(A26)-1, 12)</f>
        <v>45063</v>
      </c>
      <c r="J27" s="6">
        <v>45061</v>
      </c>
      <c r="K27" s="9">
        <v>24.721761674038301</v>
      </c>
      <c r="L27" s="8">
        <f>L26-(Table4[[#This Row],[Temperature (C)]]-K26)</f>
        <v>34.215718403946809</v>
      </c>
    </row>
    <row r="28" spans="3:12" x14ac:dyDescent="0.25">
      <c r="C28" s="3">
        <v>45061</v>
      </c>
      <c r="D28">
        <v>26.4417616740383</v>
      </c>
      <c r="F28">
        <f>Table2[[#This Row],[Date]]+QUOTIENT(ROW(A27)-1, 12)</f>
        <v>45063</v>
      </c>
      <c r="J28" s="5">
        <v>45061</v>
      </c>
      <c r="K28" s="7">
        <v>26.4417616740383</v>
      </c>
      <c r="L28" s="8">
        <f>L27-(Table4[[#This Row],[Temperature (C)]]-K27)</f>
        <v>32.49571840394681</v>
      </c>
    </row>
    <row r="29" spans="3:12" x14ac:dyDescent="0.25">
      <c r="C29" s="3">
        <v>45061</v>
      </c>
      <c r="D29">
        <v>27.1017616740383</v>
      </c>
      <c r="F29">
        <f>Table2[[#This Row],[Date]]+QUOTIENT(ROW(A28)-1, 12)</f>
        <v>45063</v>
      </c>
      <c r="J29" s="6">
        <v>45061</v>
      </c>
      <c r="K29" s="9">
        <v>27.1017616740383</v>
      </c>
      <c r="L29" s="8">
        <f>L28-(Table4[[#This Row],[Temperature (C)]]-K28)</f>
        <v>31.83571840394681</v>
      </c>
    </row>
    <row r="30" spans="3:12" x14ac:dyDescent="0.25">
      <c r="C30" s="3">
        <v>45061</v>
      </c>
      <c r="D30">
        <v>27.221761674038301</v>
      </c>
      <c r="F30">
        <f>Table2[[#This Row],[Date]]+QUOTIENT(ROW(A29)-1, 12)</f>
        <v>45063</v>
      </c>
      <c r="J30" s="5">
        <v>45061</v>
      </c>
      <c r="K30" s="7">
        <v>27.221761674038301</v>
      </c>
      <c r="L30" s="8">
        <f>L29-(Table4[[#This Row],[Temperature (C)]]-K29)</f>
        <v>31.715718403946809</v>
      </c>
    </row>
    <row r="31" spans="3:12" x14ac:dyDescent="0.25">
      <c r="C31" s="3">
        <v>45061</v>
      </c>
      <c r="D31">
        <v>27.4617616740383</v>
      </c>
      <c r="F31">
        <f>Table2[[#This Row],[Date]]+QUOTIENT(ROW(A30)-1, 12)</f>
        <v>45063</v>
      </c>
      <c r="J31" s="6">
        <v>45061</v>
      </c>
      <c r="K31" s="9">
        <v>27.4617616740383</v>
      </c>
      <c r="L31" s="8">
        <f>L30-(Table4[[#This Row],[Temperature (C)]]-K30)</f>
        <v>31.475718403946811</v>
      </c>
    </row>
    <row r="32" spans="3:12" x14ac:dyDescent="0.25">
      <c r="C32" s="3">
        <v>45061</v>
      </c>
      <c r="D32">
        <v>28.041761674038298</v>
      </c>
      <c r="F32">
        <f>Table2[[#This Row],[Date]]+QUOTIENT(ROW(A31)-1, 12)</f>
        <v>45063</v>
      </c>
      <c r="J32" s="5">
        <v>45061</v>
      </c>
      <c r="K32" s="7">
        <v>28.041761674038298</v>
      </c>
      <c r="L32" s="8">
        <f>L31-(Table4[[#This Row],[Temperature (C)]]-K31)</f>
        <v>30.895718403946812</v>
      </c>
    </row>
    <row r="33" spans="3:12" x14ac:dyDescent="0.25">
      <c r="C33" s="3">
        <v>45061</v>
      </c>
      <c r="D33">
        <v>28.4817616740383</v>
      </c>
      <c r="F33">
        <f>Table2[[#This Row],[Date]]+QUOTIENT(ROW(A32)-1, 12)</f>
        <v>45063</v>
      </c>
      <c r="J33" s="6">
        <v>45061</v>
      </c>
      <c r="K33" s="9">
        <v>28.4817616740383</v>
      </c>
      <c r="L33" s="8">
        <f>L32-(Table4[[#This Row],[Temperature (C)]]-K32)</f>
        <v>30.455718403946811</v>
      </c>
    </row>
    <row r="34" spans="3:12" x14ac:dyDescent="0.25">
      <c r="C34" s="3">
        <v>45061</v>
      </c>
      <c r="D34">
        <v>33.791761674038298</v>
      </c>
      <c r="F34">
        <f>Table2[[#This Row],[Date]]+QUOTIENT(ROW(A33)-1, 12)</f>
        <v>45063</v>
      </c>
      <c r="J34" s="5">
        <v>45061</v>
      </c>
      <c r="K34" s="7">
        <v>33.791761674038298</v>
      </c>
      <c r="L34" s="8">
        <f>L33-(Table4[[#This Row],[Temperature (C)]]-K33)</f>
        <v>25.145718403946812</v>
      </c>
    </row>
    <row r="35" spans="3:12" x14ac:dyDescent="0.25">
      <c r="C35" s="3">
        <v>45061</v>
      </c>
      <c r="D35">
        <v>35.491761674038301</v>
      </c>
      <c r="F35">
        <f>Table2[[#This Row],[Date]]+QUOTIENT(ROW(A34)-1, 12)</f>
        <v>45063</v>
      </c>
      <c r="J35" s="6">
        <v>45061</v>
      </c>
      <c r="K35" s="9">
        <v>35.491761674038301</v>
      </c>
      <c r="L35" s="8">
        <f>L34-(Table4[[#This Row],[Temperature (C)]]-K34)</f>
        <v>23.44571840394681</v>
      </c>
    </row>
    <row r="36" spans="3:12" x14ac:dyDescent="0.25">
      <c r="C36" s="3">
        <v>45061</v>
      </c>
      <c r="D36">
        <v>36.021761674038302</v>
      </c>
      <c r="F36">
        <f>Table2[[#This Row],[Date]]+QUOTIENT(ROW(A35)-1, 12)</f>
        <v>45063</v>
      </c>
      <c r="J36" s="5">
        <v>45061</v>
      </c>
      <c r="K36" s="7">
        <v>36.021761674038302</v>
      </c>
      <c r="L36" s="8">
        <f>L35-(Table4[[#This Row],[Temperature (C)]]-K35)</f>
        <v>22.915718403946808</v>
      </c>
    </row>
    <row r="37" spans="3:12" x14ac:dyDescent="0.25">
      <c r="C37" s="3">
        <v>45061</v>
      </c>
      <c r="D37">
        <v>36.821761674038299</v>
      </c>
      <c r="F37">
        <f>Table2[[#This Row],[Date]]+QUOTIENT(ROW(A36)-1, 12)</f>
        <v>45063</v>
      </c>
      <c r="J37" s="6">
        <v>45061</v>
      </c>
      <c r="K37" s="9">
        <v>36.821761674038299</v>
      </c>
      <c r="L37" s="8">
        <f>L36-(Table4[[#This Row],[Temperature (C)]]-K36)</f>
        <v>22.115718403946811</v>
      </c>
    </row>
    <row r="38" spans="3:12" x14ac:dyDescent="0.25">
      <c r="C38" s="3">
        <v>45062</v>
      </c>
      <c r="D38">
        <v>24.160545452047799</v>
      </c>
      <c r="F38">
        <f>Table2[[#This Row],[Date]]+QUOTIENT(ROW(A37)-1, 12)</f>
        <v>45065</v>
      </c>
      <c r="J38" s="5">
        <v>45062</v>
      </c>
      <c r="K38" s="7">
        <v>24.160545452047799</v>
      </c>
      <c r="L38" s="8">
        <f>L37-(Table4[[#This Row],[Temperature (C)]]-K37)</f>
        <v>34.776934625937315</v>
      </c>
    </row>
    <row r="39" spans="3:12" x14ac:dyDescent="0.25">
      <c r="C39" s="3">
        <v>45062</v>
      </c>
      <c r="D39">
        <v>28.010545452047801</v>
      </c>
      <c r="F39">
        <f>Table2[[#This Row],[Date]]+QUOTIENT(ROW(A38)-1, 12)</f>
        <v>45065</v>
      </c>
      <c r="J39" s="6">
        <v>45062</v>
      </c>
      <c r="K39" s="9">
        <v>28.010545452047801</v>
      </c>
      <c r="L39" s="8">
        <f>L38-(Table4[[#This Row],[Temperature (C)]]-K38)</f>
        <v>30.926934625937314</v>
      </c>
    </row>
    <row r="40" spans="3:12" x14ac:dyDescent="0.25">
      <c r="C40" s="3">
        <v>45062</v>
      </c>
      <c r="D40">
        <v>28.420545452047801</v>
      </c>
      <c r="F40">
        <f>Table2[[#This Row],[Date]]+QUOTIENT(ROW(A39)-1, 12)</f>
        <v>45065</v>
      </c>
      <c r="J40" s="5">
        <v>45062</v>
      </c>
      <c r="K40" s="7">
        <v>28.420545452047801</v>
      </c>
      <c r="L40" s="8">
        <f>L39-(Table4[[#This Row],[Temperature (C)]]-K39)</f>
        <v>30.516934625937314</v>
      </c>
    </row>
    <row r="41" spans="3:12" x14ac:dyDescent="0.25">
      <c r="C41" s="3">
        <v>45062</v>
      </c>
      <c r="D41">
        <v>28.630545452047802</v>
      </c>
      <c r="F41">
        <f>Table2[[#This Row],[Date]]+QUOTIENT(ROW(A40)-1, 12)</f>
        <v>45065</v>
      </c>
      <c r="J41" s="6">
        <v>45062</v>
      </c>
      <c r="K41" s="9">
        <v>28.630545452047802</v>
      </c>
      <c r="L41" s="8">
        <f>L40-(Table4[[#This Row],[Temperature (C)]]-K40)</f>
        <v>30.306934625937313</v>
      </c>
    </row>
    <row r="42" spans="3:12" x14ac:dyDescent="0.25">
      <c r="C42" s="3">
        <v>45062</v>
      </c>
      <c r="D42">
        <v>29.130545452047802</v>
      </c>
      <c r="F42">
        <f>Table2[[#This Row],[Date]]+QUOTIENT(ROW(A41)-1, 12)</f>
        <v>45065</v>
      </c>
      <c r="J42" s="5">
        <v>45062</v>
      </c>
      <c r="K42" s="7">
        <v>29.130545452047802</v>
      </c>
      <c r="L42" s="8">
        <f>L41-(Table4[[#This Row],[Temperature (C)]]-K41)</f>
        <v>29.806934625937313</v>
      </c>
    </row>
    <row r="43" spans="3:12" x14ac:dyDescent="0.25">
      <c r="C43" s="3">
        <v>45062</v>
      </c>
      <c r="D43">
        <v>32.490545452047797</v>
      </c>
      <c r="F43">
        <f>Table2[[#This Row],[Date]]+QUOTIENT(ROW(A42)-1, 12)</f>
        <v>45065</v>
      </c>
      <c r="J43" s="6">
        <v>45062</v>
      </c>
      <c r="K43" s="9">
        <v>32.490545452047797</v>
      </c>
      <c r="L43" s="8">
        <f>L42-(Table4[[#This Row],[Temperature (C)]]-K42)</f>
        <v>26.446934625937317</v>
      </c>
    </row>
    <row r="44" spans="3:12" x14ac:dyDescent="0.25">
      <c r="C44" s="3">
        <v>45062</v>
      </c>
      <c r="D44">
        <v>32.830545452047801</v>
      </c>
      <c r="F44">
        <f>Table2[[#This Row],[Date]]+QUOTIENT(ROW(A43)-1, 12)</f>
        <v>45065</v>
      </c>
      <c r="J44" s="5">
        <v>45062</v>
      </c>
      <c r="K44" s="7">
        <v>32.830545452047801</v>
      </c>
      <c r="L44" s="8">
        <f>L43-(Table4[[#This Row],[Temperature (C)]]-K43)</f>
        <v>26.106934625937313</v>
      </c>
    </row>
    <row r="45" spans="3:12" x14ac:dyDescent="0.25">
      <c r="C45" s="3">
        <v>45062</v>
      </c>
      <c r="D45">
        <v>33.820545452047803</v>
      </c>
      <c r="F45">
        <f>Table2[[#This Row],[Date]]+QUOTIENT(ROW(A44)-1, 12)</f>
        <v>45065</v>
      </c>
      <c r="J45" s="6">
        <v>45062</v>
      </c>
      <c r="K45" s="9">
        <v>33.820545452047803</v>
      </c>
      <c r="L45" s="8">
        <f>L44-(Table4[[#This Row],[Temperature (C)]]-K44)</f>
        <v>25.116934625937311</v>
      </c>
    </row>
    <row r="46" spans="3:12" x14ac:dyDescent="0.25">
      <c r="C46" s="3">
        <v>45062</v>
      </c>
      <c r="D46">
        <v>34.850545452047797</v>
      </c>
      <c r="F46">
        <f>Table2[[#This Row],[Date]]+QUOTIENT(ROW(A45)-1, 12)</f>
        <v>45065</v>
      </c>
      <c r="J46" s="5">
        <v>45062</v>
      </c>
      <c r="K46" s="7">
        <v>34.850545452047797</v>
      </c>
      <c r="L46" s="8">
        <f>L45-(Table4[[#This Row],[Temperature (C)]]-K45)</f>
        <v>24.086934625937317</v>
      </c>
    </row>
    <row r="47" spans="3:12" x14ac:dyDescent="0.25">
      <c r="C47" s="3">
        <v>45062</v>
      </c>
      <c r="D47">
        <v>35.230545452047799</v>
      </c>
      <c r="F47">
        <f>Table2[[#This Row],[Date]]+QUOTIENT(ROW(A46)-1, 12)</f>
        <v>45065</v>
      </c>
      <c r="J47" s="6">
        <v>45062</v>
      </c>
      <c r="K47" s="9">
        <v>35.230545452047799</v>
      </c>
      <c r="L47" s="8">
        <f>L46-(Table4[[#This Row],[Temperature (C)]]-K46)</f>
        <v>23.706934625937315</v>
      </c>
    </row>
    <row r="48" spans="3:12" x14ac:dyDescent="0.25">
      <c r="C48" s="3">
        <v>45062</v>
      </c>
      <c r="D48">
        <v>36.570545452047803</v>
      </c>
      <c r="F48">
        <f>Table2[[#This Row],[Date]]+QUOTIENT(ROW(A47)-1, 12)</f>
        <v>45065</v>
      </c>
      <c r="J48" s="5">
        <v>45062</v>
      </c>
      <c r="K48" s="7">
        <v>36.570545452047803</v>
      </c>
      <c r="L48" s="8">
        <f>L47-(Table4[[#This Row],[Temperature (C)]]-K47)</f>
        <v>22.366934625937311</v>
      </c>
    </row>
    <row r="49" spans="3:12" x14ac:dyDescent="0.25">
      <c r="C49" s="3">
        <v>45062</v>
      </c>
      <c r="D49">
        <v>39.030545452047797</v>
      </c>
      <c r="F49">
        <f>Table2[[#This Row],[Date]]+QUOTIENT(ROW(A48)-1, 12)</f>
        <v>45065</v>
      </c>
      <c r="J49" s="6">
        <v>45062</v>
      </c>
      <c r="K49" s="9">
        <v>39.030545452047797</v>
      </c>
      <c r="L49" s="8">
        <f>L48-(Table4[[#This Row],[Temperature (C)]]-K48)</f>
        <v>19.906934625937318</v>
      </c>
    </row>
    <row r="50" spans="3:12" x14ac:dyDescent="0.25">
      <c r="C50" s="3">
        <v>45063</v>
      </c>
      <c r="D50">
        <v>25.855397765871398</v>
      </c>
      <c r="F50">
        <f>Table2[[#This Row],[Date]]+QUOTIENT(ROW(A49)-1, 12)</f>
        <v>45067</v>
      </c>
      <c r="J50" s="5">
        <v>45063</v>
      </c>
      <c r="K50" s="7">
        <v>25.855397765871398</v>
      </c>
      <c r="L50" s="8">
        <f>L49-(Table4[[#This Row],[Temperature (C)]]-K49)</f>
        <v>33.082082312113712</v>
      </c>
    </row>
    <row r="51" spans="3:12" x14ac:dyDescent="0.25">
      <c r="C51" s="3">
        <v>45063</v>
      </c>
      <c r="D51">
        <v>27.665397765871401</v>
      </c>
      <c r="F51">
        <f>Table2[[#This Row],[Date]]+QUOTIENT(ROW(A50)-1, 12)</f>
        <v>45067</v>
      </c>
      <c r="J51" s="6">
        <v>45063</v>
      </c>
      <c r="K51" s="9">
        <v>27.665397765871401</v>
      </c>
      <c r="L51" s="8">
        <f>L50-(Table4[[#This Row],[Temperature (C)]]-K50)</f>
        <v>31.27208231211371</v>
      </c>
    </row>
    <row r="52" spans="3:12" x14ac:dyDescent="0.25">
      <c r="C52" s="3">
        <v>45063</v>
      </c>
      <c r="D52">
        <v>28.425397765871399</v>
      </c>
      <c r="F52">
        <f>Table2[[#This Row],[Date]]+QUOTIENT(ROW(A51)-1, 12)</f>
        <v>45067</v>
      </c>
      <c r="J52" s="5">
        <v>45063</v>
      </c>
      <c r="K52" s="7">
        <v>28.425397765871399</v>
      </c>
      <c r="L52" s="8">
        <f>L51-(Table4[[#This Row],[Temperature (C)]]-K51)</f>
        <v>30.512082312113712</v>
      </c>
    </row>
    <row r="53" spans="3:12" x14ac:dyDescent="0.25">
      <c r="C53" s="3">
        <v>45063</v>
      </c>
      <c r="D53">
        <v>30.4353977658714</v>
      </c>
      <c r="F53">
        <f>Table2[[#This Row],[Date]]+QUOTIENT(ROW(A52)-1, 12)</f>
        <v>45067</v>
      </c>
      <c r="J53" s="6">
        <v>45063</v>
      </c>
      <c r="K53" s="9">
        <v>30.4353977658714</v>
      </c>
      <c r="L53" s="8">
        <f>L52-(Table4[[#This Row],[Temperature (C)]]-K52)</f>
        <v>28.502082312113711</v>
      </c>
    </row>
    <row r="54" spans="3:12" x14ac:dyDescent="0.25">
      <c r="C54" s="3">
        <v>45063</v>
      </c>
      <c r="D54">
        <v>32.7553977658714</v>
      </c>
      <c r="F54">
        <f>Table2[[#This Row],[Date]]+QUOTIENT(ROW(A53)-1, 12)</f>
        <v>45067</v>
      </c>
      <c r="J54" s="5">
        <v>45063</v>
      </c>
      <c r="K54" s="7">
        <v>32.7553977658714</v>
      </c>
      <c r="L54" s="8">
        <f>L53-(Table4[[#This Row],[Temperature (C)]]-K53)</f>
        <v>26.18208231211371</v>
      </c>
    </row>
    <row r="55" spans="3:12" x14ac:dyDescent="0.25">
      <c r="C55" s="3">
        <v>45063</v>
      </c>
      <c r="D55">
        <v>34.325397765871401</v>
      </c>
      <c r="F55">
        <f>Table2[[#This Row],[Date]]+QUOTIENT(ROW(A54)-1, 12)</f>
        <v>45067</v>
      </c>
      <c r="J55" s="6">
        <v>45063</v>
      </c>
      <c r="K55" s="9">
        <v>34.325397765871401</v>
      </c>
      <c r="L55" s="8">
        <f>L54-(Table4[[#This Row],[Temperature (C)]]-K54)</f>
        <v>24.61208231211371</v>
      </c>
    </row>
    <row r="56" spans="3:12" x14ac:dyDescent="0.25">
      <c r="C56" s="3">
        <v>45063</v>
      </c>
      <c r="D56">
        <v>34.515397765871398</v>
      </c>
      <c r="F56">
        <f>Table2[[#This Row],[Date]]+QUOTIENT(ROW(A55)-1, 12)</f>
        <v>45067</v>
      </c>
      <c r="J56" s="5">
        <v>45063</v>
      </c>
      <c r="K56" s="7">
        <v>34.515397765871398</v>
      </c>
      <c r="L56" s="8">
        <f>L55-(Table4[[#This Row],[Temperature (C)]]-K55)</f>
        <v>24.422082312113712</v>
      </c>
    </row>
    <row r="57" spans="3:12" x14ac:dyDescent="0.25">
      <c r="C57" s="3">
        <v>45063</v>
      </c>
      <c r="D57">
        <v>34.985397765871397</v>
      </c>
      <c r="F57">
        <f>Table2[[#This Row],[Date]]+QUOTIENT(ROW(A56)-1, 12)</f>
        <v>45067</v>
      </c>
      <c r="J57" s="6">
        <v>45063</v>
      </c>
      <c r="K57" s="9">
        <v>34.985397765871397</v>
      </c>
      <c r="L57" s="8">
        <f>L56-(Table4[[#This Row],[Temperature (C)]]-K56)</f>
        <v>23.952082312113713</v>
      </c>
    </row>
    <row r="58" spans="3:12" x14ac:dyDescent="0.25">
      <c r="C58" s="3">
        <v>45063</v>
      </c>
      <c r="D58">
        <v>34.985397765871397</v>
      </c>
      <c r="F58">
        <f>Table2[[#This Row],[Date]]+QUOTIENT(ROW(A57)-1, 12)</f>
        <v>45067</v>
      </c>
      <c r="J58" s="5">
        <v>45063</v>
      </c>
      <c r="K58" s="7">
        <v>34.985397765871397</v>
      </c>
      <c r="L58" s="8">
        <f>L57-(Table4[[#This Row],[Temperature (C)]]-K57)</f>
        <v>23.952082312113713</v>
      </c>
    </row>
    <row r="59" spans="3:12" x14ac:dyDescent="0.25">
      <c r="C59" s="3">
        <v>45063</v>
      </c>
      <c r="D59">
        <v>35.595397765871397</v>
      </c>
      <c r="F59">
        <f>Table2[[#This Row],[Date]]+QUOTIENT(ROW(A58)-1, 12)</f>
        <v>45067</v>
      </c>
      <c r="J59" s="6">
        <v>45063</v>
      </c>
      <c r="K59" s="9">
        <v>35.595397765871397</v>
      </c>
      <c r="L59" s="8">
        <f>L58-(Table4[[#This Row],[Temperature (C)]]-K58)</f>
        <v>23.342082312113714</v>
      </c>
    </row>
    <row r="60" spans="3:12" x14ac:dyDescent="0.25">
      <c r="C60" s="3">
        <v>45063</v>
      </c>
      <c r="D60">
        <v>35.645397765871401</v>
      </c>
      <c r="F60">
        <f>Table2[[#This Row],[Date]]+QUOTIENT(ROW(A59)-1, 12)</f>
        <v>45067</v>
      </c>
      <c r="J60" s="5">
        <v>45063</v>
      </c>
      <c r="K60" s="7">
        <v>35.645397765871401</v>
      </c>
      <c r="L60" s="8">
        <f>L59-(Table4[[#This Row],[Temperature (C)]]-K59)</f>
        <v>23.29208231211371</v>
      </c>
    </row>
    <row r="61" spans="3:12" x14ac:dyDescent="0.25">
      <c r="C61" s="3">
        <v>45063</v>
      </c>
      <c r="D61">
        <v>38.7553977658714</v>
      </c>
      <c r="F61">
        <f>Table2[[#This Row],[Date]]+QUOTIENT(ROW(A60)-1, 12)</f>
        <v>45067</v>
      </c>
      <c r="J61" s="6">
        <v>45063</v>
      </c>
      <c r="K61" s="9">
        <v>38.7553977658714</v>
      </c>
      <c r="L61" s="8">
        <f>L60-(Table4[[#This Row],[Temperature (C)]]-K60)</f>
        <v>20.18208231211371</v>
      </c>
    </row>
    <row r="62" spans="3:12" x14ac:dyDescent="0.25">
      <c r="C62" s="3">
        <v>45064</v>
      </c>
      <c r="D62">
        <v>27.033207145909</v>
      </c>
      <c r="F62">
        <f>Table2[[#This Row],[Date]]+QUOTIENT(ROW(A61)-1, 12)</f>
        <v>45069</v>
      </c>
      <c r="J62" s="5">
        <v>45064</v>
      </c>
      <c r="K62" s="7">
        <v>27.033207145909</v>
      </c>
      <c r="L62" s="8">
        <f>L61-(Table4[[#This Row],[Temperature (C)]]-K61)</f>
        <v>31.904272932076111</v>
      </c>
    </row>
    <row r="63" spans="3:12" x14ac:dyDescent="0.25">
      <c r="C63" s="3">
        <v>45064</v>
      </c>
      <c r="D63">
        <v>28.173207145909</v>
      </c>
      <c r="F63">
        <f>Table2[[#This Row],[Date]]+QUOTIENT(ROW(A62)-1, 12)</f>
        <v>45069</v>
      </c>
      <c r="J63" s="6">
        <v>45064</v>
      </c>
      <c r="K63" s="9">
        <v>28.173207145909</v>
      </c>
      <c r="L63" s="8">
        <f>L62-(Table4[[#This Row],[Temperature (C)]]-K62)</f>
        <v>30.764272932076111</v>
      </c>
    </row>
    <row r="64" spans="3:12" x14ac:dyDescent="0.25">
      <c r="C64" s="3">
        <v>45064</v>
      </c>
      <c r="D64">
        <v>30.673207145909</v>
      </c>
      <c r="F64">
        <f>Table2[[#This Row],[Date]]+QUOTIENT(ROW(A63)-1, 12)</f>
        <v>45069</v>
      </c>
      <c r="J64" s="5">
        <v>45064</v>
      </c>
      <c r="K64" s="7">
        <v>30.673207145909</v>
      </c>
      <c r="L64" s="8">
        <f>L63-(Table4[[#This Row],[Temperature (C)]]-K63)</f>
        <v>28.264272932076111</v>
      </c>
    </row>
    <row r="65" spans="3:12" x14ac:dyDescent="0.25">
      <c r="C65" s="3">
        <v>45064</v>
      </c>
      <c r="D65">
        <v>31.283207145909</v>
      </c>
      <c r="F65">
        <f>Table2[[#This Row],[Date]]+QUOTIENT(ROW(A64)-1, 12)</f>
        <v>45069</v>
      </c>
      <c r="J65" s="6">
        <v>45064</v>
      </c>
      <c r="K65" s="9">
        <v>31.283207145909</v>
      </c>
      <c r="L65" s="8">
        <f>L64-(Table4[[#This Row],[Temperature (C)]]-K64)</f>
        <v>27.654272932076111</v>
      </c>
    </row>
    <row r="66" spans="3:12" x14ac:dyDescent="0.25">
      <c r="C66" s="3">
        <v>45064</v>
      </c>
      <c r="D66">
        <v>32.443207145909</v>
      </c>
      <c r="F66">
        <f>Table2[[#This Row],[Date]]+QUOTIENT(ROW(A65)-1, 12)</f>
        <v>45069</v>
      </c>
      <c r="J66" s="5">
        <v>45064</v>
      </c>
      <c r="K66" s="7">
        <v>32.443207145909</v>
      </c>
      <c r="L66" s="8">
        <f>L65-(Table4[[#This Row],[Temperature (C)]]-K65)</f>
        <v>26.494272932076111</v>
      </c>
    </row>
    <row r="67" spans="3:12" x14ac:dyDescent="0.25">
      <c r="C67" s="3">
        <v>45064</v>
      </c>
      <c r="D67">
        <v>32.783207145909003</v>
      </c>
      <c r="F67">
        <f>Table2[[#This Row],[Date]]+QUOTIENT(ROW(A66)-1, 12)</f>
        <v>45069</v>
      </c>
      <c r="J67" s="6">
        <v>45064</v>
      </c>
      <c r="K67" s="9">
        <v>32.783207145909003</v>
      </c>
      <c r="L67" s="8">
        <f>L66-(Table4[[#This Row],[Temperature (C)]]-K66)</f>
        <v>26.154272932076108</v>
      </c>
    </row>
    <row r="68" spans="3:12" x14ac:dyDescent="0.25">
      <c r="C68" s="3">
        <v>45064</v>
      </c>
      <c r="D68">
        <v>33.603207145909003</v>
      </c>
      <c r="F68">
        <f>Table2[[#This Row],[Date]]+QUOTIENT(ROW(A67)-1, 12)</f>
        <v>45069</v>
      </c>
      <c r="J68" s="5">
        <v>45064</v>
      </c>
      <c r="K68" s="7">
        <v>33.603207145909003</v>
      </c>
      <c r="L68" s="8">
        <f>L67-(Table4[[#This Row],[Temperature (C)]]-K67)</f>
        <v>25.334272932076107</v>
      </c>
    </row>
    <row r="69" spans="3:12" x14ac:dyDescent="0.25">
      <c r="C69" s="3">
        <v>45064</v>
      </c>
      <c r="D69">
        <v>35.063207145908997</v>
      </c>
      <c r="F69">
        <f>Table2[[#This Row],[Date]]+QUOTIENT(ROW(A68)-1, 12)</f>
        <v>45069</v>
      </c>
      <c r="J69" s="6">
        <v>45064</v>
      </c>
      <c r="K69" s="9">
        <v>35.063207145908997</v>
      </c>
      <c r="L69" s="8">
        <f>L68-(Table4[[#This Row],[Temperature (C)]]-K68)</f>
        <v>23.874272932076114</v>
      </c>
    </row>
    <row r="70" spans="3:12" x14ac:dyDescent="0.25">
      <c r="C70" s="3">
        <v>45064</v>
      </c>
      <c r="D70">
        <v>35.313207145908997</v>
      </c>
      <c r="F70">
        <f>Table2[[#This Row],[Date]]+QUOTIENT(ROW(A69)-1, 12)</f>
        <v>45069</v>
      </c>
      <c r="J70" s="5">
        <v>45064</v>
      </c>
      <c r="K70" s="7">
        <v>35.313207145908997</v>
      </c>
      <c r="L70" s="8">
        <f>L69-(Table4[[#This Row],[Temperature (C)]]-K69)</f>
        <v>23.624272932076114</v>
      </c>
    </row>
    <row r="71" spans="3:12" x14ac:dyDescent="0.25">
      <c r="C71" s="3">
        <v>45064</v>
      </c>
      <c r="D71">
        <v>37.773207145908998</v>
      </c>
      <c r="F71">
        <f>Table2[[#This Row],[Date]]+QUOTIENT(ROW(A70)-1, 12)</f>
        <v>45069</v>
      </c>
      <c r="J71" s="6">
        <v>45064</v>
      </c>
      <c r="K71" s="9">
        <v>37.773207145908998</v>
      </c>
      <c r="L71" s="8">
        <f>L70-(Table4[[#This Row],[Temperature (C)]]-K70)</f>
        <v>21.164272932076113</v>
      </c>
    </row>
    <row r="72" spans="3:12" x14ac:dyDescent="0.25">
      <c r="C72" s="3">
        <v>45064</v>
      </c>
      <c r="D72">
        <v>39.313207145908997</v>
      </c>
      <c r="F72">
        <f>Table2[[#This Row],[Date]]+QUOTIENT(ROW(A71)-1, 12)</f>
        <v>45069</v>
      </c>
      <c r="J72" s="5">
        <v>45064</v>
      </c>
      <c r="K72" s="7">
        <v>39.313207145908997</v>
      </c>
      <c r="L72" s="8">
        <f>L71-(Table4[[#This Row],[Temperature (C)]]-K71)</f>
        <v>19.624272932076114</v>
      </c>
    </row>
    <row r="73" spans="3:12" x14ac:dyDescent="0.25">
      <c r="C73" s="3">
        <v>45064</v>
      </c>
      <c r="D73">
        <v>39.923207145908997</v>
      </c>
      <c r="F73">
        <f>Table2[[#This Row],[Date]]+QUOTIENT(ROW(A72)-1, 12)</f>
        <v>45069</v>
      </c>
      <c r="J73" s="6">
        <v>45064</v>
      </c>
      <c r="K73" s="9">
        <v>39.923207145908997</v>
      </c>
      <c r="L73" s="8">
        <f>L72-(Table4[[#This Row],[Temperature (C)]]-K72)</f>
        <v>19.014272932076114</v>
      </c>
    </row>
    <row r="74" spans="3:12" x14ac:dyDescent="0.25">
      <c r="C74" s="3">
        <v>45065</v>
      </c>
      <c r="D74">
        <v>27.511978714867499</v>
      </c>
      <c r="F74">
        <f>Table2[[#This Row],[Date]]+QUOTIENT(ROW(A73)-1, 12)</f>
        <v>45071</v>
      </c>
      <c r="J74" s="5">
        <v>45065</v>
      </c>
      <c r="K74" s="7">
        <v>27.511978714867499</v>
      </c>
      <c r="L74" s="8">
        <f>L73-(Table4[[#This Row],[Temperature (C)]]-K73)</f>
        <v>31.425501363117611</v>
      </c>
    </row>
    <row r="75" spans="3:12" x14ac:dyDescent="0.25">
      <c r="C75" s="3">
        <v>45065</v>
      </c>
      <c r="D75">
        <v>28.571978714867502</v>
      </c>
      <c r="F75">
        <f>Table2[[#This Row],[Date]]+QUOTIENT(ROW(A74)-1, 12)</f>
        <v>45071</v>
      </c>
      <c r="J75" s="6">
        <v>45065</v>
      </c>
      <c r="K75" s="9">
        <v>28.571978714867502</v>
      </c>
      <c r="L75" s="8">
        <f>L74-(Table4[[#This Row],[Temperature (C)]]-K74)</f>
        <v>30.365501363117609</v>
      </c>
    </row>
    <row r="76" spans="3:12" x14ac:dyDescent="0.25">
      <c r="C76" s="3">
        <v>45065</v>
      </c>
      <c r="D76">
        <v>29.821978714867502</v>
      </c>
      <c r="F76">
        <f>Table2[[#This Row],[Date]]+QUOTIENT(ROW(A75)-1, 12)</f>
        <v>45071</v>
      </c>
      <c r="J76" s="5">
        <v>45065</v>
      </c>
      <c r="K76" s="7">
        <v>29.821978714867502</v>
      </c>
      <c r="L76" s="8">
        <f>L75-(Table4[[#This Row],[Temperature (C)]]-K75)</f>
        <v>29.115501363117609</v>
      </c>
    </row>
    <row r="77" spans="3:12" x14ac:dyDescent="0.25">
      <c r="C77" s="3">
        <v>45065</v>
      </c>
      <c r="D77">
        <v>29.9719787148675</v>
      </c>
      <c r="F77">
        <f>Table2[[#This Row],[Date]]+QUOTIENT(ROW(A76)-1, 12)</f>
        <v>45071</v>
      </c>
      <c r="J77" s="6">
        <v>45065</v>
      </c>
      <c r="K77" s="9">
        <v>29.9719787148675</v>
      </c>
      <c r="L77" s="8">
        <f>L76-(Table4[[#This Row],[Temperature (C)]]-K76)</f>
        <v>28.96550136311761</v>
      </c>
    </row>
    <row r="78" spans="3:12" x14ac:dyDescent="0.25">
      <c r="C78" s="3">
        <v>45065</v>
      </c>
      <c r="D78">
        <v>30.4919787148675</v>
      </c>
      <c r="F78">
        <f>Table2[[#This Row],[Date]]+QUOTIENT(ROW(A77)-1, 12)</f>
        <v>45071</v>
      </c>
      <c r="J78" s="5">
        <v>45065</v>
      </c>
      <c r="K78" s="7">
        <v>30.4919787148675</v>
      </c>
      <c r="L78" s="8">
        <f>L77-(Table4[[#This Row],[Temperature (C)]]-K77)</f>
        <v>28.445501363117611</v>
      </c>
    </row>
    <row r="79" spans="3:12" x14ac:dyDescent="0.25">
      <c r="C79" s="3">
        <v>45065</v>
      </c>
      <c r="D79">
        <v>31.451978714867501</v>
      </c>
      <c r="F79">
        <f>Table2[[#This Row],[Date]]+QUOTIENT(ROW(A78)-1, 12)</f>
        <v>45071</v>
      </c>
      <c r="J79" s="6">
        <v>45065</v>
      </c>
      <c r="K79" s="9">
        <v>31.451978714867501</v>
      </c>
      <c r="L79" s="8">
        <f>L78-(Table4[[#This Row],[Temperature (C)]]-K78)</f>
        <v>27.48550136311761</v>
      </c>
    </row>
    <row r="80" spans="3:12" x14ac:dyDescent="0.25">
      <c r="C80" s="3">
        <v>45065</v>
      </c>
      <c r="D80">
        <v>36.471978714867497</v>
      </c>
      <c r="F80">
        <f>Table2[[#This Row],[Date]]+QUOTIENT(ROW(A79)-1, 12)</f>
        <v>45071</v>
      </c>
      <c r="J80" s="5">
        <v>45065</v>
      </c>
      <c r="K80" s="7">
        <v>36.471978714867497</v>
      </c>
      <c r="L80" s="8">
        <f>L79-(Table4[[#This Row],[Temperature (C)]]-K79)</f>
        <v>22.465501363117614</v>
      </c>
    </row>
    <row r="81" spans="3:12" x14ac:dyDescent="0.25">
      <c r="C81" s="3">
        <v>45065</v>
      </c>
      <c r="D81">
        <v>36.611978714867597</v>
      </c>
      <c r="F81">
        <f>Table2[[#This Row],[Date]]+QUOTIENT(ROW(A80)-1, 12)</f>
        <v>45071</v>
      </c>
      <c r="J81" s="6">
        <v>45065</v>
      </c>
      <c r="K81" s="9">
        <v>36.611978714867597</v>
      </c>
      <c r="L81" s="8">
        <f>L80-(Table4[[#This Row],[Temperature (C)]]-K80)</f>
        <v>22.325501363117514</v>
      </c>
    </row>
    <row r="82" spans="3:12" x14ac:dyDescent="0.25">
      <c r="C82" s="3">
        <v>45065</v>
      </c>
      <c r="D82">
        <v>37.461978714867598</v>
      </c>
      <c r="F82">
        <f>Table2[[#This Row],[Date]]+QUOTIENT(ROW(A81)-1, 12)</f>
        <v>45071</v>
      </c>
      <c r="J82" s="5">
        <v>45065</v>
      </c>
      <c r="K82" s="7">
        <v>37.461978714867598</v>
      </c>
      <c r="L82" s="8">
        <f>L81-(Table4[[#This Row],[Temperature (C)]]-K81)</f>
        <v>21.475501363117512</v>
      </c>
    </row>
    <row r="83" spans="3:12" x14ac:dyDescent="0.25">
      <c r="C83" s="3">
        <v>45065</v>
      </c>
      <c r="D83">
        <v>38.711978714867598</v>
      </c>
      <c r="F83">
        <f>Table2[[#This Row],[Date]]+QUOTIENT(ROW(A82)-1, 12)</f>
        <v>45071</v>
      </c>
      <c r="J83" s="6">
        <v>45065</v>
      </c>
      <c r="K83" s="9">
        <v>38.711978714867598</v>
      </c>
      <c r="L83" s="8">
        <f>L82-(Table4[[#This Row],[Temperature (C)]]-K82)</f>
        <v>20.225501363117512</v>
      </c>
    </row>
    <row r="84" spans="3:12" x14ac:dyDescent="0.25">
      <c r="C84" s="3">
        <v>45065</v>
      </c>
      <c r="D84">
        <v>40.221978714867497</v>
      </c>
      <c r="F84">
        <f>Table2[[#This Row],[Date]]+QUOTIENT(ROW(A83)-1, 12)</f>
        <v>45071</v>
      </c>
      <c r="J84" s="5">
        <v>45065</v>
      </c>
      <c r="K84" s="7">
        <v>40.221978714867497</v>
      </c>
      <c r="L84" s="8">
        <f>L83-(Table4[[#This Row],[Temperature (C)]]-K83)</f>
        <v>18.715501363117614</v>
      </c>
    </row>
    <row r="85" spans="3:12" x14ac:dyDescent="0.25">
      <c r="C85" s="3">
        <v>45065</v>
      </c>
      <c r="D85">
        <v>41.701978714867501</v>
      </c>
      <c r="F85">
        <f>Table2[[#This Row],[Date]]+QUOTIENT(ROW(A84)-1, 12)</f>
        <v>45071</v>
      </c>
      <c r="J85" s="6">
        <v>45065</v>
      </c>
      <c r="K85" s="9">
        <v>41.701978714867501</v>
      </c>
      <c r="L85" s="8">
        <f>L84-(Table4[[#This Row],[Temperature (C)]]-K84)</f>
        <v>17.23550136311761</v>
      </c>
    </row>
    <row r="86" spans="3:12" x14ac:dyDescent="0.25">
      <c r="C86" s="3">
        <v>45066</v>
      </c>
      <c r="D86">
        <v>26.915352172619901</v>
      </c>
      <c r="F86">
        <f>Table2[[#This Row],[Date]]+QUOTIENT(ROW(A85)-1, 12)</f>
        <v>45073</v>
      </c>
      <c r="J86" s="5">
        <v>45066</v>
      </c>
      <c r="K86" s="7">
        <v>26.915352172619901</v>
      </c>
      <c r="L86" s="8">
        <f>L85-(Table4[[#This Row],[Temperature (C)]]-K85)</f>
        <v>32.02212790536521</v>
      </c>
    </row>
    <row r="87" spans="3:12" x14ac:dyDescent="0.25">
      <c r="C87" s="3">
        <v>45066</v>
      </c>
      <c r="D87">
        <v>26.9753521726199</v>
      </c>
      <c r="F87">
        <f>Table2[[#This Row],[Date]]+QUOTIENT(ROW(A86)-1, 12)</f>
        <v>45073</v>
      </c>
      <c r="J87" s="6">
        <v>45066</v>
      </c>
      <c r="K87" s="9">
        <v>26.9753521726199</v>
      </c>
      <c r="L87" s="8">
        <f>L86-(Table4[[#This Row],[Temperature (C)]]-K86)</f>
        <v>31.962127905365211</v>
      </c>
    </row>
    <row r="88" spans="3:12" x14ac:dyDescent="0.25">
      <c r="C88" s="3">
        <v>45066</v>
      </c>
      <c r="D88">
        <v>27.555352172619902</v>
      </c>
      <c r="F88">
        <f>Table2[[#This Row],[Date]]+QUOTIENT(ROW(A87)-1, 12)</f>
        <v>45073</v>
      </c>
      <c r="J88" s="5">
        <v>45066</v>
      </c>
      <c r="K88" s="7">
        <v>27.555352172619902</v>
      </c>
      <c r="L88" s="8">
        <f>L87-(Table4[[#This Row],[Temperature (C)]]-K87)</f>
        <v>31.382127905365209</v>
      </c>
    </row>
    <row r="89" spans="3:12" x14ac:dyDescent="0.25">
      <c r="C89" s="3">
        <v>45066</v>
      </c>
      <c r="D89">
        <v>28.0653521726199</v>
      </c>
      <c r="F89">
        <f>Table2[[#This Row],[Date]]+QUOTIENT(ROW(A88)-1, 12)</f>
        <v>45073</v>
      </c>
      <c r="J89" s="6">
        <v>45066</v>
      </c>
      <c r="K89" s="9">
        <v>28.0653521726199</v>
      </c>
      <c r="L89" s="8">
        <f>L88-(Table4[[#This Row],[Temperature (C)]]-K88)</f>
        <v>30.872127905365211</v>
      </c>
    </row>
    <row r="90" spans="3:12" x14ac:dyDescent="0.25">
      <c r="C90" s="3">
        <v>45066</v>
      </c>
      <c r="D90">
        <v>28.175352172619899</v>
      </c>
      <c r="F90">
        <f>Table2[[#This Row],[Date]]+QUOTIENT(ROW(A89)-1, 12)</f>
        <v>45073</v>
      </c>
      <c r="J90" s="5">
        <v>45066</v>
      </c>
      <c r="K90" s="7">
        <v>28.175352172619899</v>
      </c>
      <c r="L90" s="8">
        <f>L89-(Table4[[#This Row],[Temperature (C)]]-K89)</f>
        <v>30.762127905365212</v>
      </c>
    </row>
    <row r="91" spans="3:12" x14ac:dyDescent="0.25">
      <c r="C91" s="3">
        <v>45066</v>
      </c>
      <c r="D91">
        <v>31.075352172619901</v>
      </c>
      <c r="F91">
        <f>Table2[[#This Row],[Date]]+QUOTIENT(ROW(A90)-1, 12)</f>
        <v>45073</v>
      </c>
      <c r="J91" s="6">
        <v>45066</v>
      </c>
      <c r="K91" s="9">
        <v>31.075352172619901</v>
      </c>
      <c r="L91" s="8">
        <f>L90-(Table4[[#This Row],[Temperature (C)]]-K90)</f>
        <v>27.86212790536521</v>
      </c>
    </row>
    <row r="92" spans="3:12" x14ac:dyDescent="0.25">
      <c r="C92" s="3">
        <v>45066</v>
      </c>
      <c r="D92">
        <v>31.4553521726199</v>
      </c>
      <c r="F92">
        <f>Table2[[#This Row],[Date]]+QUOTIENT(ROW(A91)-1, 12)</f>
        <v>45073</v>
      </c>
      <c r="J92" s="5">
        <v>45066</v>
      </c>
      <c r="K92" s="7">
        <v>31.4553521726199</v>
      </c>
      <c r="L92" s="8">
        <f>L91-(Table4[[#This Row],[Temperature (C)]]-K91)</f>
        <v>27.482127905365211</v>
      </c>
    </row>
    <row r="93" spans="3:12" x14ac:dyDescent="0.25">
      <c r="C93" s="3">
        <v>45066</v>
      </c>
      <c r="D93">
        <v>32.855352172619902</v>
      </c>
      <c r="F93">
        <f>Table2[[#This Row],[Date]]+QUOTIENT(ROW(A92)-1, 12)</f>
        <v>45073</v>
      </c>
      <c r="J93" s="6">
        <v>45066</v>
      </c>
      <c r="K93" s="9">
        <v>32.855352172619902</v>
      </c>
      <c r="L93" s="8">
        <f>L92-(Table4[[#This Row],[Temperature (C)]]-K92)</f>
        <v>26.082127905365208</v>
      </c>
    </row>
    <row r="94" spans="3:12" x14ac:dyDescent="0.25">
      <c r="C94" s="3">
        <v>45066</v>
      </c>
      <c r="D94">
        <v>33.095352172619897</v>
      </c>
      <c r="F94">
        <f>Table2[[#This Row],[Date]]+QUOTIENT(ROW(A93)-1, 12)</f>
        <v>45073</v>
      </c>
      <c r="J94" s="5">
        <v>45066</v>
      </c>
      <c r="K94" s="7">
        <v>33.095352172619897</v>
      </c>
      <c r="L94" s="8">
        <f>L93-(Table4[[#This Row],[Temperature (C)]]-K93)</f>
        <v>25.842127905365214</v>
      </c>
    </row>
    <row r="95" spans="3:12" x14ac:dyDescent="0.25">
      <c r="C95" s="3">
        <v>45066</v>
      </c>
      <c r="D95">
        <v>37.085352172619899</v>
      </c>
      <c r="F95">
        <f>Table2[[#This Row],[Date]]+QUOTIENT(ROW(A94)-1, 12)</f>
        <v>45073</v>
      </c>
      <c r="J95" s="6">
        <v>45066</v>
      </c>
      <c r="K95" s="9">
        <v>37.085352172619899</v>
      </c>
      <c r="L95" s="8">
        <f>L94-(Table4[[#This Row],[Temperature (C)]]-K94)</f>
        <v>21.852127905365212</v>
      </c>
    </row>
    <row r="96" spans="3:12" x14ac:dyDescent="0.25">
      <c r="C96" s="3">
        <v>45066</v>
      </c>
      <c r="D96">
        <v>38.535352172619902</v>
      </c>
      <c r="F96">
        <f>Table2[[#This Row],[Date]]+QUOTIENT(ROW(A95)-1, 12)</f>
        <v>45073</v>
      </c>
      <c r="J96" s="5">
        <v>45066</v>
      </c>
      <c r="K96" s="7">
        <v>38.535352172619902</v>
      </c>
      <c r="L96" s="8">
        <f>L95-(Table4[[#This Row],[Temperature (C)]]-K95)</f>
        <v>20.402127905365209</v>
      </c>
    </row>
    <row r="97" spans="3:12" x14ac:dyDescent="0.25">
      <c r="C97" s="3">
        <v>45066</v>
      </c>
      <c r="D97">
        <v>39.165352172619897</v>
      </c>
      <c r="F97">
        <f>Table2[[#This Row],[Date]]+QUOTIENT(ROW(A96)-1, 12)</f>
        <v>45073</v>
      </c>
      <c r="J97" s="6">
        <v>45066</v>
      </c>
      <c r="K97" s="9">
        <v>39.165352172619897</v>
      </c>
      <c r="L97" s="8">
        <f>L96-(Table4[[#This Row],[Temperature (C)]]-K96)</f>
        <v>19.772127905365213</v>
      </c>
    </row>
    <row r="98" spans="3:12" x14ac:dyDescent="0.25">
      <c r="C98" s="3">
        <v>45067</v>
      </c>
      <c r="D98">
        <v>27.566600743276801</v>
      </c>
      <c r="F98">
        <f>Table2[[#This Row],[Date]]+QUOTIENT(ROW(A97)-1, 12)</f>
        <v>45075</v>
      </c>
      <c r="J98" s="5">
        <v>45067</v>
      </c>
      <c r="K98" s="7">
        <v>27.566600743276801</v>
      </c>
      <c r="L98" s="8">
        <f>L97-(Table4[[#This Row],[Temperature (C)]]-K97)</f>
        <v>31.370879334708309</v>
      </c>
    </row>
    <row r="99" spans="3:12" x14ac:dyDescent="0.25">
      <c r="C99" s="3">
        <v>45067</v>
      </c>
      <c r="D99">
        <v>28.326600743276799</v>
      </c>
      <c r="F99">
        <f>Table2[[#This Row],[Date]]+QUOTIENT(ROW(A98)-1, 12)</f>
        <v>45075</v>
      </c>
      <c r="J99" s="6">
        <v>45067</v>
      </c>
      <c r="K99" s="9">
        <v>28.326600743276799</v>
      </c>
      <c r="L99" s="8">
        <f>L98-(Table4[[#This Row],[Temperature (C)]]-K98)</f>
        <v>30.610879334708311</v>
      </c>
    </row>
    <row r="100" spans="3:12" x14ac:dyDescent="0.25">
      <c r="C100" s="3">
        <v>45067</v>
      </c>
      <c r="D100">
        <v>29.956600743276798</v>
      </c>
      <c r="F100">
        <f>Table2[[#This Row],[Date]]+QUOTIENT(ROW(A99)-1, 12)</f>
        <v>45075</v>
      </c>
      <c r="J100" s="5">
        <v>45067</v>
      </c>
      <c r="K100" s="7">
        <v>29.956600743276798</v>
      </c>
      <c r="L100" s="8">
        <f>L99-(Table4[[#This Row],[Temperature (C)]]-K99)</f>
        <v>28.980879334708312</v>
      </c>
    </row>
    <row r="101" spans="3:12" x14ac:dyDescent="0.25">
      <c r="C101" s="3">
        <v>45067</v>
      </c>
      <c r="D101">
        <v>29.976600743276801</v>
      </c>
      <c r="F101">
        <f>Table2[[#This Row],[Date]]+QUOTIENT(ROW(A100)-1, 12)</f>
        <v>45075</v>
      </c>
      <c r="J101" s="6">
        <v>45067</v>
      </c>
      <c r="K101" s="9">
        <v>29.976600743276801</v>
      </c>
      <c r="L101" s="8">
        <f>L100-(Table4[[#This Row],[Temperature (C)]]-K100)</f>
        <v>28.960879334708309</v>
      </c>
    </row>
    <row r="102" spans="3:12" x14ac:dyDescent="0.25">
      <c r="C102" s="3">
        <v>45067</v>
      </c>
      <c r="D102">
        <v>32.2166007432768</v>
      </c>
      <c r="F102">
        <f>Table2[[#This Row],[Date]]+QUOTIENT(ROW(A101)-1, 12)</f>
        <v>45075</v>
      </c>
      <c r="J102" s="5">
        <v>45067</v>
      </c>
      <c r="K102" s="7">
        <v>32.2166007432768</v>
      </c>
      <c r="L102" s="8">
        <f>L101-(Table4[[#This Row],[Temperature (C)]]-K101)</f>
        <v>26.720879334708311</v>
      </c>
    </row>
    <row r="103" spans="3:12" x14ac:dyDescent="0.25">
      <c r="C103" s="3">
        <v>45067</v>
      </c>
      <c r="D103">
        <v>32.236600743276803</v>
      </c>
      <c r="F103">
        <f>Table2[[#This Row],[Date]]+QUOTIENT(ROW(A102)-1, 12)</f>
        <v>45075</v>
      </c>
      <c r="J103" s="6">
        <v>45067</v>
      </c>
      <c r="K103" s="9">
        <v>32.236600743276803</v>
      </c>
      <c r="L103" s="8">
        <f>L102-(Table4[[#This Row],[Temperature (C)]]-K102)</f>
        <v>26.700879334708308</v>
      </c>
    </row>
    <row r="104" spans="3:12" x14ac:dyDescent="0.25">
      <c r="C104" s="3">
        <v>45067</v>
      </c>
      <c r="D104">
        <v>33.816600743276801</v>
      </c>
      <c r="F104">
        <f>Table2[[#This Row],[Date]]+QUOTIENT(ROW(A103)-1, 12)</f>
        <v>45075</v>
      </c>
      <c r="J104" s="5">
        <v>45067</v>
      </c>
      <c r="K104" s="7">
        <v>33.816600743276801</v>
      </c>
      <c r="L104" s="8">
        <f>L103-(Table4[[#This Row],[Temperature (C)]]-K103)</f>
        <v>25.120879334708309</v>
      </c>
    </row>
    <row r="105" spans="3:12" x14ac:dyDescent="0.25">
      <c r="C105" s="3">
        <v>45067</v>
      </c>
      <c r="D105">
        <v>34.336600743276797</v>
      </c>
      <c r="F105">
        <f>Table2[[#This Row],[Date]]+QUOTIENT(ROW(A104)-1, 12)</f>
        <v>45075</v>
      </c>
      <c r="J105" s="6">
        <v>45067</v>
      </c>
      <c r="K105" s="9">
        <v>34.336600743276797</v>
      </c>
      <c r="L105" s="8">
        <f>L104-(Table4[[#This Row],[Temperature (C)]]-K104)</f>
        <v>24.600879334708313</v>
      </c>
    </row>
    <row r="106" spans="3:12" x14ac:dyDescent="0.25">
      <c r="C106" s="3">
        <v>45067</v>
      </c>
      <c r="D106">
        <v>37.946600743276797</v>
      </c>
      <c r="F106">
        <f>Table2[[#This Row],[Date]]+QUOTIENT(ROW(A105)-1, 12)</f>
        <v>45075</v>
      </c>
      <c r="J106" s="5">
        <v>45067</v>
      </c>
      <c r="K106" s="7">
        <v>37.946600743276797</v>
      </c>
      <c r="L106" s="8">
        <f>L105-(Table4[[#This Row],[Temperature (C)]]-K105)</f>
        <v>20.990879334708314</v>
      </c>
    </row>
    <row r="107" spans="3:12" x14ac:dyDescent="0.25">
      <c r="C107" s="3">
        <v>45067</v>
      </c>
      <c r="D107">
        <v>38.236600743276803</v>
      </c>
      <c r="F107">
        <f>Table2[[#This Row],[Date]]+QUOTIENT(ROW(A106)-1, 12)</f>
        <v>45075</v>
      </c>
      <c r="J107" s="6">
        <v>45067</v>
      </c>
      <c r="K107" s="9">
        <v>38.236600743276803</v>
      </c>
      <c r="L107" s="8">
        <f>L106-(Table4[[#This Row],[Temperature (C)]]-K106)</f>
        <v>20.700879334708308</v>
      </c>
    </row>
    <row r="108" spans="3:12" x14ac:dyDescent="0.25">
      <c r="C108" s="3">
        <v>45067</v>
      </c>
      <c r="D108">
        <v>39.8566007432768</v>
      </c>
      <c r="F108">
        <f>Table2[[#This Row],[Date]]+QUOTIENT(ROW(A107)-1, 12)</f>
        <v>45075</v>
      </c>
      <c r="J108" s="5">
        <v>45067</v>
      </c>
      <c r="K108" s="7">
        <v>39.8566007432768</v>
      </c>
      <c r="L108" s="8">
        <f>L107-(Table4[[#This Row],[Temperature (C)]]-K107)</f>
        <v>19.08087933470831</v>
      </c>
    </row>
    <row r="109" spans="3:12" x14ac:dyDescent="0.25">
      <c r="C109" s="3">
        <v>45067</v>
      </c>
      <c r="D109">
        <v>40.266600743276797</v>
      </c>
      <c r="F109">
        <f>Table2[[#This Row],[Date]]+QUOTIENT(ROW(A108)-1, 12)</f>
        <v>45075</v>
      </c>
      <c r="J109" s="6">
        <v>45067</v>
      </c>
      <c r="K109" s="9">
        <v>40.266600743276797</v>
      </c>
      <c r="L109" s="8">
        <f>L108-(Table4[[#This Row],[Temperature (C)]]-K108)</f>
        <v>18.670879334708314</v>
      </c>
    </row>
    <row r="110" spans="3:12" x14ac:dyDescent="0.25">
      <c r="C110" s="3">
        <v>45068</v>
      </c>
      <c r="D110">
        <v>23.740879159864999</v>
      </c>
      <c r="F110">
        <f>Table2[[#This Row],[Date]]+QUOTIENT(ROW(A109)-1, 12)</f>
        <v>45077</v>
      </c>
      <c r="J110" s="5">
        <v>45068</v>
      </c>
      <c r="K110" s="7">
        <v>23.740879159864999</v>
      </c>
      <c r="L110" s="8">
        <f>L109-(Table4[[#This Row],[Temperature (C)]]-K109)</f>
        <v>35.196600918120112</v>
      </c>
    </row>
    <row r="111" spans="3:12" x14ac:dyDescent="0.25">
      <c r="C111" s="3">
        <v>45068</v>
      </c>
      <c r="D111">
        <v>26.540879159865</v>
      </c>
      <c r="F111">
        <f>Table2[[#This Row],[Date]]+QUOTIENT(ROW(A110)-1, 12)</f>
        <v>45077</v>
      </c>
      <c r="J111" s="6">
        <v>45068</v>
      </c>
      <c r="K111" s="9">
        <v>26.540879159865</v>
      </c>
      <c r="L111" s="8">
        <f>L110-(Table4[[#This Row],[Temperature (C)]]-K110)</f>
        <v>32.396600918120114</v>
      </c>
    </row>
    <row r="112" spans="3:12" x14ac:dyDescent="0.25">
      <c r="C112" s="3">
        <v>45068</v>
      </c>
      <c r="D112">
        <v>27.570879159865001</v>
      </c>
      <c r="F112">
        <f>Table2[[#This Row],[Date]]+QUOTIENT(ROW(A111)-1, 12)</f>
        <v>45077</v>
      </c>
      <c r="J112" s="5">
        <v>45068</v>
      </c>
      <c r="K112" s="7">
        <v>27.570879159865001</v>
      </c>
      <c r="L112" s="8">
        <f>L111-(Table4[[#This Row],[Temperature (C)]]-K111)</f>
        <v>31.366600918120113</v>
      </c>
    </row>
    <row r="113" spans="3:12" x14ac:dyDescent="0.25">
      <c r="C113" s="3">
        <v>45068</v>
      </c>
      <c r="D113">
        <v>27.670879159864999</v>
      </c>
      <c r="F113">
        <f>Table2[[#This Row],[Date]]+QUOTIENT(ROW(A112)-1, 12)</f>
        <v>45077</v>
      </c>
      <c r="J113" s="6">
        <v>45068</v>
      </c>
      <c r="K113" s="9">
        <v>27.670879159864999</v>
      </c>
      <c r="L113" s="8">
        <f>L112-(Table4[[#This Row],[Temperature (C)]]-K112)</f>
        <v>31.266600918120115</v>
      </c>
    </row>
    <row r="114" spans="3:12" x14ac:dyDescent="0.25">
      <c r="C114" s="3">
        <v>45068</v>
      </c>
      <c r="D114">
        <v>28.620879159865002</v>
      </c>
      <c r="F114">
        <f>Table2[[#This Row],[Date]]+QUOTIENT(ROW(A113)-1, 12)</f>
        <v>45077</v>
      </c>
      <c r="J114" s="5">
        <v>45068</v>
      </c>
      <c r="K114" s="7">
        <v>28.620879159865002</v>
      </c>
      <c r="L114" s="8">
        <f>L113-(Table4[[#This Row],[Temperature (C)]]-K113)</f>
        <v>30.316600918120113</v>
      </c>
    </row>
    <row r="115" spans="3:12" x14ac:dyDescent="0.25">
      <c r="C115" s="3">
        <v>45068</v>
      </c>
      <c r="D115">
        <v>28.750879159865001</v>
      </c>
      <c r="F115">
        <f>Table2[[#This Row],[Date]]+QUOTIENT(ROW(A114)-1, 12)</f>
        <v>45077</v>
      </c>
      <c r="J115" s="6">
        <v>45068</v>
      </c>
      <c r="K115" s="9">
        <v>28.750879159865001</v>
      </c>
      <c r="L115" s="8">
        <f>L114-(Table4[[#This Row],[Temperature (C)]]-K114)</f>
        <v>30.186600918120114</v>
      </c>
    </row>
    <row r="116" spans="3:12" x14ac:dyDescent="0.25">
      <c r="C116" s="3">
        <v>45068</v>
      </c>
      <c r="D116">
        <v>29.520879159865</v>
      </c>
      <c r="F116">
        <f>Table2[[#This Row],[Date]]+QUOTIENT(ROW(A115)-1, 12)</f>
        <v>45077</v>
      </c>
      <c r="J116" s="5">
        <v>45068</v>
      </c>
      <c r="K116" s="7">
        <v>29.520879159865</v>
      </c>
      <c r="L116" s="8">
        <f>L115-(Table4[[#This Row],[Temperature (C)]]-K115)</f>
        <v>29.416600918120114</v>
      </c>
    </row>
    <row r="117" spans="3:12" x14ac:dyDescent="0.25">
      <c r="C117" s="3">
        <v>45068</v>
      </c>
      <c r="D117">
        <v>29.930879159865</v>
      </c>
      <c r="F117">
        <f>Table2[[#This Row],[Date]]+QUOTIENT(ROW(A116)-1, 12)</f>
        <v>45077</v>
      </c>
      <c r="J117" s="6">
        <v>45068</v>
      </c>
      <c r="K117" s="9">
        <v>29.930879159865</v>
      </c>
      <c r="L117" s="8">
        <f>L116-(Table4[[#This Row],[Temperature (C)]]-K116)</f>
        <v>29.006600918120114</v>
      </c>
    </row>
    <row r="118" spans="3:12" x14ac:dyDescent="0.25">
      <c r="C118" s="3">
        <v>45068</v>
      </c>
      <c r="D118">
        <v>30.470879159865</v>
      </c>
      <c r="F118">
        <f>Table2[[#This Row],[Date]]+QUOTIENT(ROW(A117)-1, 12)</f>
        <v>45077</v>
      </c>
      <c r="J118" s="5">
        <v>45068</v>
      </c>
      <c r="K118" s="7">
        <v>30.470879159865</v>
      </c>
      <c r="L118" s="8">
        <f>L117-(Table4[[#This Row],[Temperature (C)]]-K117)</f>
        <v>28.466600918120115</v>
      </c>
    </row>
    <row r="119" spans="3:12" x14ac:dyDescent="0.25">
      <c r="C119" s="3">
        <v>45068</v>
      </c>
      <c r="D119">
        <v>32.050879159864998</v>
      </c>
      <c r="F119">
        <f>Table2[[#This Row],[Date]]+QUOTIENT(ROW(A118)-1, 12)</f>
        <v>45077</v>
      </c>
      <c r="J119" s="6">
        <v>45068</v>
      </c>
      <c r="K119" s="9">
        <v>32.050879159864998</v>
      </c>
      <c r="L119" s="8">
        <f>L118-(Table4[[#This Row],[Temperature (C)]]-K118)</f>
        <v>26.886600918120116</v>
      </c>
    </row>
    <row r="120" spans="3:12" x14ac:dyDescent="0.25">
      <c r="C120" s="3">
        <v>45068</v>
      </c>
      <c r="D120">
        <v>35.920879159865002</v>
      </c>
      <c r="F120">
        <f>Table2[[#This Row],[Date]]+QUOTIENT(ROW(A119)-1, 12)</f>
        <v>45077</v>
      </c>
      <c r="J120" s="5">
        <v>45068</v>
      </c>
      <c r="K120" s="7">
        <v>35.920879159865002</v>
      </c>
      <c r="L120" s="8">
        <f>L119-(Table4[[#This Row],[Temperature (C)]]-K119)</f>
        <v>23.016600918120112</v>
      </c>
    </row>
    <row r="121" spans="3:12" x14ac:dyDescent="0.25">
      <c r="C121" s="3">
        <v>45068</v>
      </c>
      <c r="D121">
        <v>36.210879159865001</v>
      </c>
      <c r="F121">
        <f>Table2[[#This Row],[Date]]+QUOTIENT(ROW(A120)-1, 12)</f>
        <v>45077</v>
      </c>
      <c r="J121" s="6">
        <v>45068</v>
      </c>
      <c r="K121" s="9">
        <v>36.210879159865001</v>
      </c>
      <c r="L121" s="8">
        <f>L120-(Table4[[#This Row],[Temperature (C)]]-K120)</f>
        <v>22.726600918120113</v>
      </c>
    </row>
    <row r="122" spans="3:12" x14ac:dyDescent="0.25">
      <c r="C122" s="3">
        <v>45069</v>
      </c>
      <c r="D122">
        <v>30.954063944303201</v>
      </c>
      <c r="F122">
        <f>Table2[[#This Row],[Date]]+QUOTIENT(ROW(A121)-1, 12)</f>
        <v>45079</v>
      </c>
      <c r="J122" s="5">
        <v>45069</v>
      </c>
      <c r="K122" s="7">
        <v>30.954063944303201</v>
      </c>
      <c r="L122" s="8">
        <f>L121-(Table4[[#This Row],[Temperature (C)]]-K121)</f>
        <v>27.983416133681914</v>
      </c>
    </row>
    <row r="123" spans="3:12" x14ac:dyDescent="0.25">
      <c r="C123" s="3">
        <v>45069</v>
      </c>
      <c r="D123">
        <v>34.114063944303197</v>
      </c>
      <c r="F123">
        <f>Table2[[#This Row],[Date]]+QUOTIENT(ROW(A122)-1, 12)</f>
        <v>45079</v>
      </c>
      <c r="J123" s="6">
        <v>45069</v>
      </c>
      <c r="K123" s="9">
        <v>34.114063944303197</v>
      </c>
      <c r="L123" s="8">
        <f>L122-(Table4[[#This Row],[Temperature (C)]]-K122)</f>
        <v>24.823416133681917</v>
      </c>
    </row>
    <row r="124" spans="3:12" x14ac:dyDescent="0.25">
      <c r="C124" s="3">
        <v>45069</v>
      </c>
      <c r="D124">
        <v>34.574063944303198</v>
      </c>
      <c r="F124">
        <f>Table2[[#This Row],[Date]]+QUOTIENT(ROW(A123)-1, 12)</f>
        <v>45079</v>
      </c>
      <c r="J124" s="5">
        <v>45069</v>
      </c>
      <c r="K124" s="7">
        <v>34.574063944303198</v>
      </c>
      <c r="L124" s="8">
        <f>L123-(Table4[[#This Row],[Temperature (C)]]-K123)</f>
        <v>24.363416133681916</v>
      </c>
    </row>
    <row r="125" spans="3:12" x14ac:dyDescent="0.25">
      <c r="C125" s="3">
        <v>45069</v>
      </c>
      <c r="D125">
        <v>35.574063944303198</v>
      </c>
      <c r="F125">
        <f>Table2[[#This Row],[Date]]+QUOTIENT(ROW(A124)-1, 12)</f>
        <v>45079</v>
      </c>
      <c r="J125" s="6">
        <v>45069</v>
      </c>
      <c r="K125" s="9">
        <v>35.574063944303198</v>
      </c>
      <c r="L125" s="8">
        <f>L124-(Table4[[#This Row],[Temperature (C)]]-K124)</f>
        <v>23.363416133681916</v>
      </c>
    </row>
    <row r="126" spans="3:12" x14ac:dyDescent="0.25">
      <c r="C126" s="3">
        <v>45069</v>
      </c>
      <c r="D126">
        <v>37.154063944303203</v>
      </c>
      <c r="F126">
        <f>Table2[[#This Row],[Date]]+QUOTIENT(ROW(A125)-1, 12)</f>
        <v>45079</v>
      </c>
      <c r="J126" s="5">
        <v>45069</v>
      </c>
      <c r="K126" s="7">
        <v>37.154063944303203</v>
      </c>
      <c r="L126" s="8">
        <f>L125-(Table4[[#This Row],[Temperature (C)]]-K125)</f>
        <v>21.783416133681911</v>
      </c>
    </row>
    <row r="127" spans="3:12" x14ac:dyDescent="0.25">
      <c r="C127" s="3">
        <v>45069</v>
      </c>
      <c r="D127">
        <v>37.984063944303202</v>
      </c>
      <c r="F127">
        <f>Table2[[#This Row],[Date]]+QUOTIENT(ROW(A126)-1, 12)</f>
        <v>45079</v>
      </c>
      <c r="J127" s="6">
        <v>45069</v>
      </c>
      <c r="K127" s="9">
        <v>37.984063944303202</v>
      </c>
      <c r="L127" s="8">
        <f>L126-(Table4[[#This Row],[Temperature (C)]]-K126)</f>
        <v>20.953416133681912</v>
      </c>
    </row>
    <row r="128" spans="3:12" x14ac:dyDescent="0.25">
      <c r="C128" s="3">
        <v>45069</v>
      </c>
      <c r="D128">
        <v>38.204063944303201</v>
      </c>
      <c r="F128">
        <f>Table2[[#This Row],[Date]]+QUOTIENT(ROW(A127)-1, 12)</f>
        <v>45079</v>
      </c>
      <c r="J128" s="5">
        <v>45069</v>
      </c>
      <c r="K128" s="7">
        <v>38.204063944303201</v>
      </c>
      <c r="L128" s="8">
        <f>L127-(Table4[[#This Row],[Temperature (C)]]-K127)</f>
        <v>20.733416133681914</v>
      </c>
    </row>
    <row r="129" spans="3:12" x14ac:dyDescent="0.25">
      <c r="C129" s="3">
        <v>45069</v>
      </c>
      <c r="D129">
        <v>39.654063944303203</v>
      </c>
      <c r="F129">
        <f>Table2[[#This Row],[Date]]+QUOTIENT(ROW(A128)-1, 12)</f>
        <v>45079</v>
      </c>
      <c r="J129" s="6">
        <v>45069</v>
      </c>
      <c r="K129" s="9">
        <v>39.654063944303203</v>
      </c>
      <c r="L129" s="8">
        <f>L128-(Table4[[#This Row],[Temperature (C)]]-K128)</f>
        <v>19.283416133681911</v>
      </c>
    </row>
    <row r="130" spans="3:12" x14ac:dyDescent="0.25">
      <c r="C130" s="3">
        <v>45069</v>
      </c>
      <c r="D130">
        <v>40.084063944303203</v>
      </c>
      <c r="F130">
        <f>Table2[[#This Row],[Date]]+QUOTIENT(ROW(A129)-1, 12)</f>
        <v>45079</v>
      </c>
      <c r="J130" s="5">
        <v>45069</v>
      </c>
      <c r="K130" s="7">
        <v>40.084063944303203</v>
      </c>
      <c r="L130" s="8">
        <f>L129-(Table4[[#This Row],[Temperature (C)]]-K129)</f>
        <v>18.853416133681911</v>
      </c>
    </row>
    <row r="131" spans="3:12" x14ac:dyDescent="0.25">
      <c r="C131" s="3">
        <v>45069</v>
      </c>
      <c r="D131">
        <v>41.234063944303202</v>
      </c>
      <c r="F131">
        <f>Table2[[#This Row],[Date]]+QUOTIENT(ROW(A130)-1, 12)</f>
        <v>45079</v>
      </c>
      <c r="J131" s="6">
        <v>45069</v>
      </c>
      <c r="K131" s="9">
        <v>41.234063944303202</v>
      </c>
      <c r="L131" s="8">
        <f>L130-(Table4[[#This Row],[Temperature (C)]]-K130)</f>
        <v>17.703416133681912</v>
      </c>
    </row>
    <row r="132" spans="3:12" x14ac:dyDescent="0.25">
      <c r="C132" s="3">
        <v>45069</v>
      </c>
      <c r="D132">
        <v>41.724063944303197</v>
      </c>
      <c r="F132">
        <f>Table2[[#This Row],[Date]]+QUOTIENT(ROW(A131)-1, 12)</f>
        <v>45079</v>
      </c>
      <c r="J132" s="5">
        <v>45069</v>
      </c>
      <c r="K132" s="7">
        <v>41.724063944303197</v>
      </c>
      <c r="L132" s="8">
        <f>L131-(Table4[[#This Row],[Temperature (C)]]-K131)</f>
        <v>17.213416133681918</v>
      </c>
    </row>
    <row r="133" spans="3:12" x14ac:dyDescent="0.25">
      <c r="C133" s="3">
        <v>45069</v>
      </c>
      <c r="D133">
        <v>41.734063944303202</v>
      </c>
      <c r="F133">
        <f>Table2[[#This Row],[Date]]+QUOTIENT(ROW(A132)-1, 12)</f>
        <v>45079</v>
      </c>
      <c r="J133" s="6">
        <v>45069</v>
      </c>
      <c r="K133" s="9">
        <v>41.734063944303202</v>
      </c>
      <c r="L133" s="8">
        <f>L132-(Table4[[#This Row],[Temperature (C)]]-K132)</f>
        <v>17.203416133681912</v>
      </c>
    </row>
    <row r="134" spans="3:12" x14ac:dyDescent="0.25">
      <c r="C134" s="3">
        <v>45070</v>
      </c>
      <c r="D134">
        <v>27.093632748001401</v>
      </c>
      <c r="F134">
        <f>Table2[[#This Row],[Date]]+QUOTIENT(ROW(A133)-1, 12)</f>
        <v>45081</v>
      </c>
      <c r="J134" s="5">
        <v>45070</v>
      </c>
      <c r="K134" s="7">
        <v>27.093632748001401</v>
      </c>
      <c r="L134" s="8">
        <f>L133-(Table4[[#This Row],[Temperature (C)]]-K133)</f>
        <v>31.843847329983713</v>
      </c>
    </row>
    <row r="135" spans="3:12" x14ac:dyDescent="0.25">
      <c r="C135" s="3">
        <v>45070</v>
      </c>
      <c r="D135">
        <v>27.463632748001402</v>
      </c>
      <c r="F135">
        <f>Table2[[#This Row],[Date]]+QUOTIENT(ROW(A134)-1, 12)</f>
        <v>45081</v>
      </c>
      <c r="J135" s="6">
        <v>45070</v>
      </c>
      <c r="K135" s="9">
        <v>27.463632748001402</v>
      </c>
      <c r="L135" s="8">
        <f>L134-(Table4[[#This Row],[Temperature (C)]]-K134)</f>
        <v>31.473847329983712</v>
      </c>
    </row>
    <row r="136" spans="3:12" x14ac:dyDescent="0.25">
      <c r="C136" s="3">
        <v>45070</v>
      </c>
      <c r="D136">
        <v>31.393632748001401</v>
      </c>
      <c r="F136">
        <f>Table2[[#This Row],[Date]]+QUOTIENT(ROW(A135)-1, 12)</f>
        <v>45081</v>
      </c>
      <c r="J136" s="5">
        <v>45070</v>
      </c>
      <c r="K136" s="7">
        <v>31.393632748001401</v>
      </c>
      <c r="L136" s="8">
        <f>L135-(Table4[[#This Row],[Temperature (C)]]-K135)</f>
        <v>27.543847329983713</v>
      </c>
    </row>
    <row r="137" spans="3:12" x14ac:dyDescent="0.25">
      <c r="C137" s="3">
        <v>45070</v>
      </c>
      <c r="D137">
        <v>31.993632748001399</v>
      </c>
      <c r="F137">
        <f>Table2[[#This Row],[Date]]+QUOTIENT(ROW(A136)-1, 12)</f>
        <v>45081</v>
      </c>
      <c r="J137" s="6">
        <v>45070</v>
      </c>
      <c r="K137" s="9">
        <v>31.993632748001399</v>
      </c>
      <c r="L137" s="8">
        <f>L136-(Table4[[#This Row],[Temperature (C)]]-K136)</f>
        <v>26.943847329983715</v>
      </c>
    </row>
    <row r="138" spans="3:12" x14ac:dyDescent="0.25">
      <c r="C138" s="3">
        <v>45070</v>
      </c>
      <c r="D138">
        <v>35.993632748001403</v>
      </c>
      <c r="F138">
        <f>Table2[[#This Row],[Date]]+QUOTIENT(ROW(A137)-1, 12)</f>
        <v>45081</v>
      </c>
      <c r="J138" s="5">
        <v>45070</v>
      </c>
      <c r="K138" s="7">
        <v>35.993632748001403</v>
      </c>
      <c r="L138" s="8">
        <f>L137-(Table4[[#This Row],[Temperature (C)]]-K137)</f>
        <v>22.943847329983711</v>
      </c>
    </row>
    <row r="139" spans="3:12" x14ac:dyDescent="0.25">
      <c r="C139" s="3">
        <v>45070</v>
      </c>
      <c r="D139">
        <v>36.823632748001401</v>
      </c>
      <c r="F139">
        <f>Table2[[#This Row],[Date]]+QUOTIENT(ROW(A138)-1, 12)</f>
        <v>45081</v>
      </c>
      <c r="J139" s="6">
        <v>45070</v>
      </c>
      <c r="K139" s="9">
        <v>36.823632748001401</v>
      </c>
      <c r="L139" s="8">
        <f>L138-(Table4[[#This Row],[Temperature (C)]]-K138)</f>
        <v>22.113847329983713</v>
      </c>
    </row>
    <row r="140" spans="3:12" x14ac:dyDescent="0.25">
      <c r="C140" s="3">
        <v>45070</v>
      </c>
      <c r="D140">
        <v>37.643632748001401</v>
      </c>
      <c r="F140">
        <f>Table2[[#This Row],[Date]]+QUOTIENT(ROW(A139)-1, 12)</f>
        <v>45081</v>
      </c>
      <c r="J140" s="5">
        <v>45070</v>
      </c>
      <c r="K140" s="7">
        <v>37.643632748001401</v>
      </c>
      <c r="L140" s="8">
        <f>L139-(Table4[[#This Row],[Temperature (C)]]-K139)</f>
        <v>21.293847329983713</v>
      </c>
    </row>
    <row r="141" spans="3:12" x14ac:dyDescent="0.25">
      <c r="C141" s="3">
        <v>45070</v>
      </c>
      <c r="D141">
        <v>38.583632748001399</v>
      </c>
      <c r="F141">
        <f>Table2[[#This Row],[Date]]+QUOTIENT(ROW(A140)-1, 12)</f>
        <v>45081</v>
      </c>
      <c r="J141" s="6">
        <v>45070</v>
      </c>
      <c r="K141" s="9">
        <v>38.583632748001399</v>
      </c>
      <c r="L141" s="8">
        <f>L140-(Table4[[#This Row],[Temperature (C)]]-K140)</f>
        <v>20.353847329983715</v>
      </c>
    </row>
    <row r="142" spans="3:12" x14ac:dyDescent="0.25">
      <c r="C142" s="3">
        <v>45070</v>
      </c>
      <c r="D142">
        <v>39.583632748001399</v>
      </c>
      <c r="F142">
        <f>Table2[[#This Row],[Date]]+QUOTIENT(ROW(A141)-1, 12)</f>
        <v>45081</v>
      </c>
      <c r="J142" s="5">
        <v>45070</v>
      </c>
      <c r="K142" s="7">
        <v>39.583632748001399</v>
      </c>
      <c r="L142" s="8">
        <f>L141-(Table4[[#This Row],[Temperature (C)]]-K141)</f>
        <v>19.353847329983715</v>
      </c>
    </row>
    <row r="143" spans="3:12" x14ac:dyDescent="0.25">
      <c r="C143" s="3">
        <v>45070</v>
      </c>
      <c r="D143">
        <v>40.053632748001398</v>
      </c>
      <c r="F143">
        <f>Table2[[#This Row],[Date]]+QUOTIENT(ROW(A142)-1, 12)</f>
        <v>45081</v>
      </c>
      <c r="J143" s="6">
        <v>45070</v>
      </c>
      <c r="K143" s="9">
        <v>40.053632748001398</v>
      </c>
      <c r="L143" s="8">
        <f>L142-(Table4[[#This Row],[Temperature (C)]]-K142)</f>
        <v>18.883847329983716</v>
      </c>
    </row>
    <row r="144" spans="3:12" x14ac:dyDescent="0.25">
      <c r="C144" s="3">
        <v>45070</v>
      </c>
      <c r="D144">
        <v>40.233632748001398</v>
      </c>
      <c r="F144">
        <f>Table2[[#This Row],[Date]]+QUOTIENT(ROW(A143)-1, 12)</f>
        <v>45081</v>
      </c>
      <c r="J144" s="5">
        <v>45070</v>
      </c>
      <c r="K144" s="7">
        <v>40.233632748001398</v>
      </c>
      <c r="L144" s="8">
        <f>L143-(Table4[[#This Row],[Temperature (C)]]-K143)</f>
        <v>18.703847329983716</v>
      </c>
    </row>
    <row r="145" spans="3:12" x14ac:dyDescent="0.25">
      <c r="C145" s="3">
        <v>45070</v>
      </c>
      <c r="D145">
        <v>41.143632748001401</v>
      </c>
      <c r="F145">
        <f>Table2[[#This Row],[Date]]+QUOTIENT(ROW(A144)-1, 12)</f>
        <v>45081</v>
      </c>
      <c r="J145" s="6">
        <v>45070</v>
      </c>
      <c r="K145" s="9">
        <v>41.143632748001401</v>
      </c>
      <c r="L145" s="8">
        <f>L144-(Table4[[#This Row],[Temperature (C)]]-K144)</f>
        <v>17.793847329983713</v>
      </c>
    </row>
    <row r="146" spans="3:12" x14ac:dyDescent="0.25">
      <c r="C146" s="3">
        <v>45071</v>
      </c>
      <c r="D146">
        <v>25.137944910173498</v>
      </c>
      <c r="F146">
        <f>Table2[[#This Row],[Date]]+QUOTIENT(ROW(A145)-1, 12)</f>
        <v>45083</v>
      </c>
      <c r="J146" s="5">
        <v>45071</v>
      </c>
      <c r="K146" s="7">
        <v>25.137944910173498</v>
      </c>
      <c r="L146" s="8">
        <f>L145-(Table4[[#This Row],[Temperature (C)]]-K145)</f>
        <v>33.799535167811612</v>
      </c>
    </row>
    <row r="147" spans="3:12" x14ac:dyDescent="0.25">
      <c r="C147" s="3">
        <v>45071</v>
      </c>
      <c r="D147">
        <v>26.087944910173501</v>
      </c>
      <c r="F147">
        <f>Table2[[#This Row],[Date]]+QUOTIENT(ROW(A146)-1, 12)</f>
        <v>45083</v>
      </c>
      <c r="J147" s="6">
        <v>45071</v>
      </c>
      <c r="K147" s="9">
        <v>26.087944910173501</v>
      </c>
      <c r="L147" s="8">
        <f>L146-(Table4[[#This Row],[Temperature (C)]]-K146)</f>
        <v>32.849535167811609</v>
      </c>
    </row>
    <row r="148" spans="3:12" x14ac:dyDescent="0.25">
      <c r="C148" s="3">
        <v>45071</v>
      </c>
      <c r="D148">
        <v>26.407944910173502</v>
      </c>
      <c r="F148">
        <f>Table2[[#This Row],[Date]]+QUOTIENT(ROW(A147)-1, 12)</f>
        <v>45083</v>
      </c>
      <c r="J148" s="5">
        <v>45071</v>
      </c>
      <c r="K148" s="7">
        <v>26.407944910173502</v>
      </c>
      <c r="L148" s="8">
        <f>L147-(Table4[[#This Row],[Temperature (C)]]-K147)</f>
        <v>32.529535167811609</v>
      </c>
    </row>
    <row r="149" spans="3:12" x14ac:dyDescent="0.25">
      <c r="C149" s="3">
        <v>45071</v>
      </c>
      <c r="D149">
        <v>30.3079449101735</v>
      </c>
      <c r="F149">
        <f>Table2[[#This Row],[Date]]+QUOTIENT(ROW(A148)-1, 12)</f>
        <v>45083</v>
      </c>
      <c r="J149" s="6">
        <v>45071</v>
      </c>
      <c r="K149" s="9">
        <v>30.3079449101735</v>
      </c>
      <c r="L149" s="8">
        <f>L148-(Table4[[#This Row],[Temperature (C)]]-K148)</f>
        <v>28.629535167811611</v>
      </c>
    </row>
    <row r="150" spans="3:12" x14ac:dyDescent="0.25">
      <c r="C150" s="3">
        <v>45071</v>
      </c>
      <c r="D150">
        <v>30.337944910173501</v>
      </c>
      <c r="F150">
        <f>Table2[[#This Row],[Date]]+QUOTIENT(ROW(A149)-1, 12)</f>
        <v>45083</v>
      </c>
      <c r="J150" s="5">
        <v>45071</v>
      </c>
      <c r="K150" s="7">
        <v>30.337944910173501</v>
      </c>
      <c r="L150" s="8">
        <f>L149-(Table4[[#This Row],[Temperature (C)]]-K149)</f>
        <v>28.599535167811609</v>
      </c>
    </row>
    <row r="151" spans="3:12" x14ac:dyDescent="0.25">
      <c r="C151" s="3">
        <v>45071</v>
      </c>
      <c r="D151">
        <v>33.637944910173502</v>
      </c>
      <c r="F151">
        <f>Table2[[#This Row],[Date]]+QUOTIENT(ROW(A150)-1, 12)</f>
        <v>45083</v>
      </c>
      <c r="J151" s="6">
        <v>45071</v>
      </c>
      <c r="K151" s="9">
        <v>33.637944910173502</v>
      </c>
      <c r="L151" s="8">
        <f>L150-(Table4[[#This Row],[Temperature (C)]]-K150)</f>
        <v>25.299535167811609</v>
      </c>
    </row>
    <row r="152" spans="3:12" x14ac:dyDescent="0.25">
      <c r="C152" s="3">
        <v>45071</v>
      </c>
      <c r="D152">
        <v>35.1479449101735</v>
      </c>
      <c r="F152">
        <f>Table2[[#This Row],[Date]]+QUOTIENT(ROW(A151)-1, 12)</f>
        <v>45083</v>
      </c>
      <c r="J152" s="5">
        <v>45071</v>
      </c>
      <c r="K152" s="7">
        <v>35.1479449101735</v>
      </c>
      <c r="L152" s="8">
        <f>L151-(Table4[[#This Row],[Temperature (C)]]-K151)</f>
        <v>23.789535167811611</v>
      </c>
    </row>
    <row r="153" spans="3:12" x14ac:dyDescent="0.25">
      <c r="C153" s="3">
        <v>45071</v>
      </c>
      <c r="D153">
        <v>36.167944910173503</v>
      </c>
      <c r="F153">
        <f>Table2[[#This Row],[Date]]+QUOTIENT(ROW(A152)-1, 12)</f>
        <v>45083</v>
      </c>
      <c r="J153" s="6">
        <v>45071</v>
      </c>
      <c r="K153" s="9">
        <v>36.167944910173503</v>
      </c>
      <c r="L153" s="8">
        <f>L152-(Table4[[#This Row],[Temperature (C)]]-K152)</f>
        <v>22.769535167811608</v>
      </c>
    </row>
    <row r="154" spans="3:12" x14ac:dyDescent="0.25">
      <c r="C154" s="3">
        <v>45071</v>
      </c>
      <c r="D154">
        <v>36.177944910173501</v>
      </c>
      <c r="F154">
        <f>Table2[[#This Row],[Date]]+QUOTIENT(ROW(A153)-1, 12)</f>
        <v>45083</v>
      </c>
      <c r="J154" s="5">
        <v>45071</v>
      </c>
      <c r="K154" s="7">
        <v>36.177944910173501</v>
      </c>
      <c r="L154" s="8">
        <f>L153-(Table4[[#This Row],[Temperature (C)]]-K153)</f>
        <v>22.75953516781161</v>
      </c>
    </row>
    <row r="155" spans="3:12" x14ac:dyDescent="0.25">
      <c r="C155" s="3">
        <v>45071</v>
      </c>
      <c r="D155">
        <v>36.257944910173499</v>
      </c>
      <c r="F155">
        <f>Table2[[#This Row],[Date]]+QUOTIENT(ROW(A154)-1, 12)</f>
        <v>45083</v>
      </c>
      <c r="J155" s="6">
        <v>45071</v>
      </c>
      <c r="K155" s="9">
        <v>36.257944910173499</v>
      </c>
      <c r="L155" s="8">
        <f>L154-(Table4[[#This Row],[Temperature (C)]]-K154)</f>
        <v>22.679535167811611</v>
      </c>
    </row>
    <row r="156" spans="3:12" x14ac:dyDescent="0.25">
      <c r="C156" s="3">
        <v>45071</v>
      </c>
      <c r="D156">
        <v>36.347944910173503</v>
      </c>
      <c r="F156">
        <f>Table2[[#This Row],[Date]]+QUOTIENT(ROW(A155)-1, 12)</f>
        <v>45083</v>
      </c>
      <c r="J156" s="5">
        <v>45071</v>
      </c>
      <c r="K156" s="7">
        <v>36.347944910173503</v>
      </c>
      <c r="L156" s="8">
        <f>L155-(Table4[[#This Row],[Temperature (C)]]-K155)</f>
        <v>22.589535167811608</v>
      </c>
    </row>
    <row r="157" spans="3:12" x14ac:dyDescent="0.25">
      <c r="C157" s="3">
        <v>45071</v>
      </c>
      <c r="D157">
        <v>37.187944910173499</v>
      </c>
      <c r="F157">
        <f>Table2[[#This Row],[Date]]+QUOTIENT(ROW(A156)-1, 12)</f>
        <v>45083</v>
      </c>
      <c r="J157" s="6">
        <v>45071</v>
      </c>
      <c r="K157" s="9">
        <v>37.187944910173499</v>
      </c>
      <c r="L157" s="8">
        <f>L156-(Table4[[#This Row],[Temperature (C)]]-K156)</f>
        <v>21.749535167811612</v>
      </c>
    </row>
    <row r="158" spans="3:12" x14ac:dyDescent="0.25">
      <c r="C158" s="3">
        <v>45072</v>
      </c>
      <c r="D158">
        <v>23.952110433410098</v>
      </c>
      <c r="F158">
        <f>Table2[[#This Row],[Date]]+QUOTIENT(ROW(A157)-1, 12)</f>
        <v>45085</v>
      </c>
      <c r="J158" s="5">
        <v>45072</v>
      </c>
      <c r="K158" s="7">
        <v>23.952110433410098</v>
      </c>
      <c r="L158" s="8">
        <f>L157-(Table4[[#This Row],[Temperature (C)]]-K157)</f>
        <v>34.985369644575016</v>
      </c>
    </row>
    <row r="159" spans="3:12" x14ac:dyDescent="0.25">
      <c r="C159" s="3">
        <v>45072</v>
      </c>
      <c r="D159">
        <v>24.472110433410101</v>
      </c>
      <c r="F159">
        <f>Table2[[#This Row],[Date]]+QUOTIENT(ROW(A158)-1, 12)</f>
        <v>45085</v>
      </c>
      <c r="J159" s="6">
        <v>45072</v>
      </c>
      <c r="K159" s="9">
        <v>24.472110433410101</v>
      </c>
      <c r="L159" s="8">
        <f>L158-(Table4[[#This Row],[Temperature (C)]]-K158)</f>
        <v>34.465369644575013</v>
      </c>
    </row>
    <row r="160" spans="3:12" x14ac:dyDescent="0.25">
      <c r="C160" s="3">
        <v>45072</v>
      </c>
      <c r="D160">
        <v>25.452110433410098</v>
      </c>
      <c r="F160">
        <f>Table2[[#This Row],[Date]]+QUOTIENT(ROW(A159)-1, 12)</f>
        <v>45085</v>
      </c>
      <c r="J160" s="5">
        <v>45072</v>
      </c>
      <c r="K160" s="7">
        <v>25.452110433410098</v>
      </c>
      <c r="L160" s="8">
        <f>L159-(Table4[[#This Row],[Temperature (C)]]-K159)</f>
        <v>33.485369644575016</v>
      </c>
    </row>
    <row r="161" spans="3:12" x14ac:dyDescent="0.25">
      <c r="C161" s="3">
        <v>45072</v>
      </c>
      <c r="D161">
        <v>25.5321104334101</v>
      </c>
      <c r="F161">
        <f>Table2[[#This Row],[Date]]+QUOTIENT(ROW(A160)-1, 12)</f>
        <v>45085</v>
      </c>
      <c r="J161" s="6">
        <v>45072</v>
      </c>
      <c r="K161" s="9">
        <v>25.5321104334101</v>
      </c>
      <c r="L161" s="8">
        <f>L160-(Table4[[#This Row],[Temperature (C)]]-K160)</f>
        <v>33.405369644575018</v>
      </c>
    </row>
    <row r="162" spans="3:12" x14ac:dyDescent="0.25">
      <c r="C162" s="3">
        <v>45072</v>
      </c>
      <c r="D162">
        <v>26.752110433410099</v>
      </c>
      <c r="F162">
        <f>Table2[[#This Row],[Date]]+QUOTIENT(ROW(A161)-1, 12)</f>
        <v>45085</v>
      </c>
      <c r="J162" s="5">
        <v>45072</v>
      </c>
      <c r="K162" s="7">
        <v>26.752110433410099</v>
      </c>
      <c r="L162" s="8">
        <f>L161-(Table4[[#This Row],[Temperature (C)]]-K161)</f>
        <v>32.185369644575019</v>
      </c>
    </row>
    <row r="163" spans="3:12" x14ac:dyDescent="0.25">
      <c r="C163" s="3">
        <v>45072</v>
      </c>
      <c r="D163">
        <v>26.812110433410101</v>
      </c>
      <c r="F163">
        <f>Table2[[#This Row],[Date]]+QUOTIENT(ROW(A162)-1, 12)</f>
        <v>45085</v>
      </c>
      <c r="J163" s="6">
        <v>45072</v>
      </c>
      <c r="K163" s="9">
        <v>26.812110433410101</v>
      </c>
      <c r="L163" s="8">
        <f>L162-(Table4[[#This Row],[Temperature (C)]]-K162)</f>
        <v>32.125369644575017</v>
      </c>
    </row>
    <row r="164" spans="3:12" x14ac:dyDescent="0.25">
      <c r="C164" s="3">
        <v>45072</v>
      </c>
      <c r="D164">
        <v>26.8721104334101</v>
      </c>
      <c r="F164">
        <f>Table2[[#This Row],[Date]]+QUOTIENT(ROW(A163)-1, 12)</f>
        <v>45085</v>
      </c>
      <c r="J164" s="5">
        <v>45072</v>
      </c>
      <c r="K164" s="7">
        <v>26.8721104334101</v>
      </c>
      <c r="L164" s="8">
        <f>L163-(Table4[[#This Row],[Temperature (C)]]-K163)</f>
        <v>32.065369644575014</v>
      </c>
    </row>
    <row r="165" spans="3:12" x14ac:dyDescent="0.25">
      <c r="C165" s="3">
        <v>45072</v>
      </c>
      <c r="D165">
        <v>27.742110433410101</v>
      </c>
      <c r="F165">
        <f>Table2[[#This Row],[Date]]+QUOTIENT(ROW(A164)-1, 12)</f>
        <v>45085</v>
      </c>
      <c r="J165" s="6">
        <v>45072</v>
      </c>
      <c r="K165" s="9">
        <v>27.742110433410101</v>
      </c>
      <c r="L165" s="8">
        <f>L164-(Table4[[#This Row],[Temperature (C)]]-K164)</f>
        <v>31.195369644575013</v>
      </c>
    </row>
    <row r="166" spans="3:12" x14ac:dyDescent="0.25">
      <c r="C166" s="3">
        <v>45072</v>
      </c>
      <c r="D166">
        <v>30.492110433410101</v>
      </c>
      <c r="F166">
        <f>Table2[[#This Row],[Date]]+QUOTIENT(ROW(A165)-1, 12)</f>
        <v>45085</v>
      </c>
      <c r="J166" s="5">
        <v>45072</v>
      </c>
      <c r="K166" s="7">
        <v>30.492110433410101</v>
      </c>
      <c r="L166" s="8">
        <f>L165-(Table4[[#This Row],[Temperature (C)]]-K165)</f>
        <v>28.445369644575013</v>
      </c>
    </row>
    <row r="167" spans="3:12" x14ac:dyDescent="0.25">
      <c r="C167" s="3">
        <v>45072</v>
      </c>
      <c r="D167">
        <v>32.462110433410103</v>
      </c>
      <c r="F167">
        <f>Table2[[#This Row],[Date]]+QUOTIENT(ROW(A166)-1, 12)</f>
        <v>45085</v>
      </c>
      <c r="J167" s="6">
        <v>45072</v>
      </c>
      <c r="K167" s="9">
        <v>32.462110433410103</v>
      </c>
      <c r="L167" s="8">
        <f>L166-(Table4[[#This Row],[Temperature (C)]]-K166)</f>
        <v>26.475369644575011</v>
      </c>
    </row>
    <row r="168" spans="3:12" x14ac:dyDescent="0.25">
      <c r="C168" s="3">
        <v>45072</v>
      </c>
      <c r="D168">
        <v>36.672110433410097</v>
      </c>
      <c r="F168">
        <f>Table2[[#This Row],[Date]]+QUOTIENT(ROW(A167)-1, 12)</f>
        <v>45085</v>
      </c>
      <c r="J168" s="5">
        <v>45072</v>
      </c>
      <c r="K168" s="7">
        <v>36.672110433410097</v>
      </c>
      <c r="L168" s="8">
        <f>L167-(Table4[[#This Row],[Temperature (C)]]-K167)</f>
        <v>22.265369644575017</v>
      </c>
    </row>
    <row r="169" spans="3:12" x14ac:dyDescent="0.25">
      <c r="C169" s="3">
        <v>45072</v>
      </c>
      <c r="D169">
        <v>37.072110433410103</v>
      </c>
      <c r="F169">
        <f>Table2[[#This Row],[Date]]+QUOTIENT(ROW(A168)-1, 12)</f>
        <v>45085</v>
      </c>
      <c r="J169" s="6">
        <v>45072</v>
      </c>
      <c r="K169" s="9">
        <v>37.072110433410103</v>
      </c>
      <c r="L169" s="8">
        <f>L168-(Table4[[#This Row],[Temperature (C)]]-K168)</f>
        <v>21.865369644575011</v>
      </c>
    </row>
    <row r="170" spans="3:12" x14ac:dyDescent="0.25">
      <c r="C170" s="3">
        <v>45073</v>
      </c>
      <c r="D170">
        <v>28.2450460684645</v>
      </c>
      <c r="F170">
        <f>Table2[[#This Row],[Date]]+QUOTIENT(ROW(A169)-1, 12)</f>
        <v>45087</v>
      </c>
      <c r="J170" s="5">
        <v>45073</v>
      </c>
      <c r="K170" s="7">
        <v>28.2450460684645</v>
      </c>
      <c r="L170" s="8">
        <f>L169-(Table4[[#This Row],[Temperature (C)]]-K169)</f>
        <v>30.692434009520614</v>
      </c>
    </row>
    <row r="171" spans="3:12" x14ac:dyDescent="0.25">
      <c r="C171" s="3">
        <v>45073</v>
      </c>
      <c r="D171">
        <v>28.755046068464502</v>
      </c>
      <c r="F171">
        <f>Table2[[#This Row],[Date]]+QUOTIENT(ROW(A170)-1, 12)</f>
        <v>45087</v>
      </c>
      <c r="J171" s="6">
        <v>45073</v>
      </c>
      <c r="K171" s="9">
        <v>28.755046068464502</v>
      </c>
      <c r="L171" s="8">
        <f>L170-(Table4[[#This Row],[Temperature (C)]]-K170)</f>
        <v>30.182434009520613</v>
      </c>
    </row>
    <row r="172" spans="3:12" x14ac:dyDescent="0.25">
      <c r="C172" s="3">
        <v>45073</v>
      </c>
      <c r="D172">
        <v>30.305046068464499</v>
      </c>
      <c r="F172">
        <f>Table2[[#This Row],[Date]]+QUOTIENT(ROW(A171)-1, 12)</f>
        <v>45087</v>
      </c>
      <c r="J172" s="5">
        <v>45073</v>
      </c>
      <c r="K172" s="7">
        <v>30.305046068464499</v>
      </c>
      <c r="L172" s="8">
        <f>L171-(Table4[[#This Row],[Temperature (C)]]-K171)</f>
        <v>28.632434009520615</v>
      </c>
    </row>
    <row r="173" spans="3:12" x14ac:dyDescent="0.25">
      <c r="C173" s="3">
        <v>45073</v>
      </c>
      <c r="D173">
        <v>30.3550460684645</v>
      </c>
      <c r="F173">
        <f>Table2[[#This Row],[Date]]+QUOTIENT(ROW(A172)-1, 12)</f>
        <v>45087</v>
      </c>
      <c r="J173" s="6">
        <v>45073</v>
      </c>
      <c r="K173" s="9">
        <v>30.3550460684645</v>
      </c>
      <c r="L173" s="8">
        <f>L172-(Table4[[#This Row],[Temperature (C)]]-K172)</f>
        <v>28.582434009520615</v>
      </c>
    </row>
    <row r="174" spans="3:12" x14ac:dyDescent="0.25">
      <c r="C174" s="3">
        <v>45073</v>
      </c>
      <c r="D174">
        <v>32.545046068464501</v>
      </c>
      <c r="F174">
        <f>Table2[[#This Row],[Date]]+QUOTIENT(ROW(A173)-1, 12)</f>
        <v>45087</v>
      </c>
      <c r="J174" s="5">
        <v>45073</v>
      </c>
      <c r="K174" s="7">
        <v>32.545046068464501</v>
      </c>
      <c r="L174" s="8">
        <f>L173-(Table4[[#This Row],[Temperature (C)]]-K173)</f>
        <v>26.392434009520613</v>
      </c>
    </row>
    <row r="175" spans="3:12" x14ac:dyDescent="0.25">
      <c r="C175" s="3">
        <v>45073</v>
      </c>
      <c r="D175">
        <v>34.965046068464503</v>
      </c>
      <c r="F175">
        <f>Table2[[#This Row],[Date]]+QUOTIENT(ROW(A174)-1, 12)</f>
        <v>45087</v>
      </c>
      <c r="J175" s="6">
        <v>45073</v>
      </c>
      <c r="K175" s="9">
        <v>34.965046068464503</v>
      </c>
      <c r="L175" s="8">
        <f>L174-(Table4[[#This Row],[Temperature (C)]]-K174)</f>
        <v>23.972434009520612</v>
      </c>
    </row>
    <row r="176" spans="3:12" x14ac:dyDescent="0.25">
      <c r="C176" s="3">
        <v>45073</v>
      </c>
      <c r="D176">
        <v>35.975046068464501</v>
      </c>
      <c r="F176">
        <f>Table2[[#This Row],[Date]]+QUOTIENT(ROW(A175)-1, 12)</f>
        <v>45087</v>
      </c>
      <c r="J176" s="5">
        <v>45073</v>
      </c>
      <c r="K176" s="7">
        <v>35.975046068464501</v>
      </c>
      <c r="L176" s="8">
        <f>L175-(Table4[[#This Row],[Temperature (C)]]-K175)</f>
        <v>22.962434009520614</v>
      </c>
    </row>
    <row r="177" spans="3:12" x14ac:dyDescent="0.25">
      <c r="C177" s="3">
        <v>45073</v>
      </c>
      <c r="D177">
        <v>36.325046068464502</v>
      </c>
      <c r="F177">
        <f>Table2[[#This Row],[Date]]+QUOTIENT(ROW(A176)-1, 12)</f>
        <v>45087</v>
      </c>
      <c r="J177" s="6">
        <v>45073</v>
      </c>
      <c r="K177" s="9">
        <v>36.325046068464502</v>
      </c>
      <c r="L177" s="8">
        <f>L176-(Table4[[#This Row],[Temperature (C)]]-K176)</f>
        <v>22.612434009520612</v>
      </c>
    </row>
    <row r="178" spans="3:12" x14ac:dyDescent="0.25">
      <c r="C178" s="3">
        <v>45073</v>
      </c>
      <c r="D178">
        <v>37.215046068464503</v>
      </c>
      <c r="F178">
        <f>Table2[[#This Row],[Date]]+QUOTIENT(ROW(A177)-1, 12)</f>
        <v>45087</v>
      </c>
      <c r="J178" s="5">
        <v>45073</v>
      </c>
      <c r="K178" s="7">
        <v>37.215046068464503</v>
      </c>
      <c r="L178" s="8">
        <f>L177-(Table4[[#This Row],[Temperature (C)]]-K177)</f>
        <v>21.722434009520612</v>
      </c>
    </row>
    <row r="179" spans="3:12" x14ac:dyDescent="0.25">
      <c r="C179" s="3">
        <v>45073</v>
      </c>
      <c r="D179">
        <v>38.115046068464501</v>
      </c>
      <c r="F179">
        <f>Table2[[#This Row],[Date]]+QUOTIENT(ROW(A178)-1, 12)</f>
        <v>45087</v>
      </c>
      <c r="J179" s="6">
        <v>45073</v>
      </c>
      <c r="K179" s="9">
        <v>38.115046068464501</v>
      </c>
      <c r="L179" s="8">
        <f>L178-(Table4[[#This Row],[Temperature (C)]]-K178)</f>
        <v>20.822434009520613</v>
      </c>
    </row>
    <row r="180" spans="3:12" x14ac:dyDescent="0.25">
      <c r="C180" s="3">
        <v>45073</v>
      </c>
      <c r="D180">
        <v>39.4050460684645</v>
      </c>
      <c r="F180">
        <f>Table2[[#This Row],[Date]]+QUOTIENT(ROW(A179)-1, 12)</f>
        <v>45087</v>
      </c>
      <c r="J180" s="5">
        <v>45073</v>
      </c>
      <c r="K180" s="7">
        <v>39.4050460684645</v>
      </c>
      <c r="L180" s="8">
        <f>L179-(Table4[[#This Row],[Temperature (C)]]-K179)</f>
        <v>19.532434009520614</v>
      </c>
    </row>
    <row r="181" spans="3:12" x14ac:dyDescent="0.25">
      <c r="C181" s="3">
        <v>45073</v>
      </c>
      <c r="D181">
        <v>40.185046068464501</v>
      </c>
      <c r="F181">
        <f>Table2[[#This Row],[Date]]+QUOTIENT(ROW(A180)-1, 12)</f>
        <v>45087</v>
      </c>
      <c r="J181" s="6">
        <v>45073</v>
      </c>
      <c r="K181" s="9">
        <v>40.185046068464501</v>
      </c>
      <c r="L181" s="8">
        <f>L180-(Table4[[#This Row],[Temperature (C)]]-K180)</f>
        <v>18.752434009520613</v>
      </c>
    </row>
    <row r="182" spans="3:12" x14ac:dyDescent="0.25">
      <c r="C182" s="3">
        <v>45074</v>
      </c>
      <c r="D182">
        <v>26.174191262803099</v>
      </c>
      <c r="F182">
        <f>Table2[[#This Row],[Date]]+QUOTIENT(ROW(A181)-1, 12)</f>
        <v>45089</v>
      </c>
      <c r="J182" s="5">
        <v>45074</v>
      </c>
      <c r="K182" s="7">
        <v>26.174191262803099</v>
      </c>
      <c r="L182" s="8">
        <f>L181-(Table4[[#This Row],[Temperature (C)]]-K181)</f>
        <v>32.763288815182015</v>
      </c>
    </row>
    <row r="183" spans="3:12" x14ac:dyDescent="0.25">
      <c r="C183" s="3">
        <v>45074</v>
      </c>
      <c r="D183">
        <v>26.314191262803099</v>
      </c>
      <c r="F183">
        <f>Table2[[#This Row],[Date]]+QUOTIENT(ROW(A182)-1, 12)</f>
        <v>45089</v>
      </c>
      <c r="J183" s="6">
        <v>45074</v>
      </c>
      <c r="K183" s="9">
        <v>26.314191262803099</v>
      </c>
      <c r="L183" s="8">
        <f>L182-(Table4[[#This Row],[Temperature (C)]]-K182)</f>
        <v>32.623288815182015</v>
      </c>
    </row>
    <row r="184" spans="3:12" x14ac:dyDescent="0.25">
      <c r="C184" s="3">
        <v>45074</v>
      </c>
      <c r="D184">
        <v>26.7241912628031</v>
      </c>
      <c r="F184">
        <f>Table2[[#This Row],[Date]]+QUOTIENT(ROW(A183)-1, 12)</f>
        <v>45089</v>
      </c>
      <c r="J184" s="5">
        <v>45074</v>
      </c>
      <c r="K184" s="7">
        <v>26.7241912628031</v>
      </c>
      <c r="L184" s="8">
        <f>L183-(Table4[[#This Row],[Temperature (C)]]-K183)</f>
        <v>32.213288815182011</v>
      </c>
    </row>
    <row r="185" spans="3:12" x14ac:dyDescent="0.25">
      <c r="C185" s="3">
        <v>45074</v>
      </c>
      <c r="D185">
        <v>27.6841912628031</v>
      </c>
      <c r="F185">
        <f>Table2[[#This Row],[Date]]+QUOTIENT(ROW(A184)-1, 12)</f>
        <v>45089</v>
      </c>
      <c r="J185" s="6">
        <v>45074</v>
      </c>
      <c r="K185" s="9">
        <v>27.6841912628031</v>
      </c>
      <c r="L185" s="8">
        <f>L184-(Table4[[#This Row],[Temperature (C)]]-K184)</f>
        <v>31.25328881518201</v>
      </c>
    </row>
    <row r="186" spans="3:12" x14ac:dyDescent="0.25">
      <c r="C186" s="3">
        <v>45074</v>
      </c>
      <c r="D186">
        <v>30.004191262803101</v>
      </c>
      <c r="F186">
        <f>Table2[[#This Row],[Date]]+QUOTIENT(ROW(A185)-1, 12)</f>
        <v>45089</v>
      </c>
      <c r="J186" s="5">
        <v>45074</v>
      </c>
      <c r="K186" s="7">
        <v>30.004191262803101</v>
      </c>
      <c r="L186" s="8">
        <f>L185-(Table4[[#This Row],[Temperature (C)]]-K185)</f>
        <v>28.93328881518201</v>
      </c>
    </row>
    <row r="187" spans="3:12" x14ac:dyDescent="0.25">
      <c r="C187" s="3">
        <v>45074</v>
      </c>
      <c r="D187">
        <v>32.544191262803103</v>
      </c>
      <c r="F187">
        <f>Table2[[#This Row],[Date]]+QUOTIENT(ROW(A186)-1, 12)</f>
        <v>45089</v>
      </c>
      <c r="J187" s="6">
        <v>45074</v>
      </c>
      <c r="K187" s="9">
        <v>32.544191262803103</v>
      </c>
      <c r="L187" s="8">
        <f>L186-(Table4[[#This Row],[Temperature (C)]]-K186)</f>
        <v>26.393288815182007</v>
      </c>
    </row>
    <row r="188" spans="3:12" x14ac:dyDescent="0.25">
      <c r="C188" s="3">
        <v>45074</v>
      </c>
      <c r="D188">
        <v>37.444191262803102</v>
      </c>
      <c r="F188">
        <f>Table2[[#This Row],[Date]]+QUOTIENT(ROW(A187)-1, 12)</f>
        <v>45089</v>
      </c>
      <c r="J188" s="5">
        <v>45074</v>
      </c>
      <c r="K188" s="7">
        <v>37.444191262803102</v>
      </c>
      <c r="L188" s="8">
        <f>L187-(Table4[[#This Row],[Temperature (C)]]-K187)</f>
        <v>21.493288815182009</v>
      </c>
    </row>
    <row r="189" spans="3:12" x14ac:dyDescent="0.25">
      <c r="C189" s="3">
        <v>45074</v>
      </c>
      <c r="D189">
        <v>37.9541912628031</v>
      </c>
      <c r="F189">
        <f>Table2[[#This Row],[Date]]+QUOTIENT(ROW(A188)-1, 12)</f>
        <v>45089</v>
      </c>
      <c r="J189" s="6">
        <v>45074</v>
      </c>
      <c r="K189" s="9">
        <v>37.9541912628031</v>
      </c>
      <c r="L189" s="8">
        <f>L188-(Table4[[#This Row],[Temperature (C)]]-K188)</f>
        <v>20.983288815182011</v>
      </c>
    </row>
    <row r="190" spans="3:12" x14ac:dyDescent="0.25">
      <c r="C190" s="3">
        <v>45074</v>
      </c>
      <c r="D190">
        <v>39.054191262803101</v>
      </c>
      <c r="F190">
        <f>Table2[[#This Row],[Date]]+QUOTIENT(ROW(A189)-1, 12)</f>
        <v>45089</v>
      </c>
      <c r="J190" s="5">
        <v>45074</v>
      </c>
      <c r="K190" s="7">
        <v>39.054191262803101</v>
      </c>
      <c r="L190" s="8">
        <f>L189-(Table4[[#This Row],[Temperature (C)]]-K189)</f>
        <v>19.883288815182009</v>
      </c>
    </row>
    <row r="191" spans="3:12" x14ac:dyDescent="0.25">
      <c r="C191" s="3">
        <v>45074</v>
      </c>
      <c r="D191">
        <v>40.244191262803099</v>
      </c>
      <c r="F191">
        <f>Table2[[#This Row],[Date]]+QUOTIENT(ROW(A190)-1, 12)</f>
        <v>45089</v>
      </c>
      <c r="J191" s="6">
        <v>45074</v>
      </c>
      <c r="K191" s="9">
        <v>40.244191262803099</v>
      </c>
      <c r="L191" s="8">
        <f>L190-(Table4[[#This Row],[Temperature (C)]]-K190)</f>
        <v>18.693288815182012</v>
      </c>
    </row>
    <row r="192" spans="3:12" x14ac:dyDescent="0.25">
      <c r="C192" s="3">
        <v>45074</v>
      </c>
      <c r="D192">
        <v>40.344191262803101</v>
      </c>
      <c r="F192">
        <f>Table2[[#This Row],[Date]]+QUOTIENT(ROW(A191)-1, 12)</f>
        <v>45089</v>
      </c>
      <c r="J192" s="5">
        <v>45074</v>
      </c>
      <c r="K192" s="7">
        <v>40.344191262803101</v>
      </c>
      <c r="L192" s="8">
        <f>L191-(Table4[[#This Row],[Temperature (C)]]-K191)</f>
        <v>18.59328881518201</v>
      </c>
    </row>
    <row r="193" spans="3:12" x14ac:dyDescent="0.25">
      <c r="C193" s="3">
        <v>45074</v>
      </c>
      <c r="D193">
        <v>40.784191262803098</v>
      </c>
      <c r="F193">
        <f>Table2[[#This Row],[Date]]+QUOTIENT(ROW(A192)-1, 12)</f>
        <v>45089</v>
      </c>
      <c r="J193" s="6">
        <v>45074</v>
      </c>
      <c r="K193" s="9">
        <v>40.784191262803098</v>
      </c>
      <c r="L193" s="8">
        <f>L192-(Table4[[#This Row],[Temperature (C)]]-K192)</f>
        <v>18.153288815182012</v>
      </c>
    </row>
    <row r="194" spans="3:12" x14ac:dyDescent="0.25">
      <c r="C194" s="3">
        <v>45076</v>
      </c>
      <c r="D194">
        <v>26.738138529477901</v>
      </c>
      <c r="F194">
        <f>Table2[[#This Row],[Date]]+QUOTIENT(ROW(A193)-1, 12)</f>
        <v>45092</v>
      </c>
      <c r="J194" s="5">
        <v>45076</v>
      </c>
      <c r="K194" s="7">
        <v>26.738138529477901</v>
      </c>
      <c r="L194" s="8">
        <f>L193-(Table4[[#This Row],[Temperature (C)]]-K193)</f>
        <v>32.199341548507206</v>
      </c>
    </row>
    <row r="195" spans="3:12" x14ac:dyDescent="0.25">
      <c r="C195" s="3">
        <v>45076</v>
      </c>
      <c r="D195">
        <v>27.438138529478</v>
      </c>
      <c r="F195">
        <f>Table2[[#This Row],[Date]]+QUOTIENT(ROW(A194)-1, 12)</f>
        <v>45092</v>
      </c>
      <c r="J195" s="6">
        <v>45076</v>
      </c>
      <c r="K195" s="9">
        <v>27.438138529478</v>
      </c>
      <c r="L195" s="8">
        <f>L194-(Table4[[#This Row],[Temperature (C)]]-K194)</f>
        <v>31.499341548507108</v>
      </c>
    </row>
    <row r="196" spans="3:12" x14ac:dyDescent="0.25">
      <c r="C196" s="3">
        <v>45076</v>
      </c>
      <c r="D196">
        <v>29.288138529477902</v>
      </c>
      <c r="F196">
        <f>Table2[[#This Row],[Date]]+QUOTIENT(ROW(A195)-1, 12)</f>
        <v>45092</v>
      </c>
      <c r="J196" s="5">
        <v>45076</v>
      </c>
      <c r="K196" s="7">
        <v>29.288138529477902</v>
      </c>
      <c r="L196" s="8">
        <f>L195-(Table4[[#This Row],[Temperature (C)]]-K195)</f>
        <v>29.649341548507206</v>
      </c>
    </row>
    <row r="197" spans="3:12" x14ac:dyDescent="0.25">
      <c r="C197" s="3">
        <v>45076</v>
      </c>
      <c r="D197">
        <v>30.118138529477999</v>
      </c>
      <c r="F197">
        <f>Table2[[#This Row],[Date]]+QUOTIENT(ROW(A196)-1, 12)</f>
        <v>45092</v>
      </c>
      <c r="J197" s="6">
        <v>45076</v>
      </c>
      <c r="K197" s="9">
        <v>30.118138529477999</v>
      </c>
      <c r="L197" s="8">
        <f>L196-(Table4[[#This Row],[Temperature (C)]]-K196)</f>
        <v>28.819341548507108</v>
      </c>
    </row>
    <row r="198" spans="3:12" x14ac:dyDescent="0.25">
      <c r="C198" s="3">
        <v>45076</v>
      </c>
      <c r="D198">
        <v>31.418138529478</v>
      </c>
      <c r="F198">
        <f>Table2[[#This Row],[Date]]+QUOTIENT(ROW(A197)-1, 12)</f>
        <v>45092</v>
      </c>
      <c r="J198" s="5">
        <v>45076</v>
      </c>
      <c r="K198" s="7">
        <v>31.418138529478</v>
      </c>
      <c r="L198" s="8">
        <f>L197-(Table4[[#This Row],[Temperature (C)]]-K197)</f>
        <v>27.519341548507107</v>
      </c>
    </row>
    <row r="199" spans="3:12" x14ac:dyDescent="0.25">
      <c r="C199" s="3">
        <v>45076</v>
      </c>
      <c r="D199">
        <v>31.418138529478</v>
      </c>
      <c r="F199">
        <f>Table2[[#This Row],[Date]]+QUOTIENT(ROW(A198)-1, 12)</f>
        <v>45092</v>
      </c>
      <c r="J199" s="6">
        <v>45076</v>
      </c>
      <c r="K199" s="9">
        <v>31.418138529478</v>
      </c>
      <c r="L199" s="8">
        <f>L198-(Table4[[#This Row],[Temperature (C)]]-K198)</f>
        <v>27.519341548507107</v>
      </c>
    </row>
    <row r="200" spans="3:12" x14ac:dyDescent="0.25">
      <c r="C200" s="3">
        <v>45076</v>
      </c>
      <c r="D200">
        <v>32.018138529478001</v>
      </c>
      <c r="F200">
        <f>Table2[[#This Row],[Date]]+QUOTIENT(ROW(A199)-1, 12)</f>
        <v>45092</v>
      </c>
      <c r="J200" s="5">
        <v>45076</v>
      </c>
      <c r="K200" s="7">
        <v>32.018138529478001</v>
      </c>
      <c r="L200" s="8">
        <f>L199-(Table4[[#This Row],[Temperature (C)]]-K199)</f>
        <v>26.919341548507106</v>
      </c>
    </row>
    <row r="201" spans="3:12" x14ac:dyDescent="0.25">
      <c r="C201" s="3">
        <v>45076</v>
      </c>
      <c r="D201">
        <v>33.838138529477902</v>
      </c>
      <c r="F201">
        <f>Table2[[#This Row],[Date]]+QUOTIENT(ROW(A200)-1, 12)</f>
        <v>45092</v>
      </c>
      <c r="J201" s="6">
        <v>45076</v>
      </c>
      <c r="K201" s="9">
        <v>33.838138529477902</v>
      </c>
      <c r="L201" s="8">
        <f>L200-(Table4[[#This Row],[Temperature (C)]]-K200)</f>
        <v>25.099341548507205</v>
      </c>
    </row>
    <row r="202" spans="3:12" x14ac:dyDescent="0.25">
      <c r="C202" s="3">
        <v>45076</v>
      </c>
      <c r="D202">
        <v>35.018138529478001</v>
      </c>
      <c r="F202">
        <f>Table2[[#This Row],[Date]]+QUOTIENT(ROW(A201)-1, 12)</f>
        <v>45092</v>
      </c>
      <c r="J202" s="5">
        <v>45076</v>
      </c>
      <c r="K202" s="7">
        <v>35.018138529478001</v>
      </c>
      <c r="L202" s="8">
        <f>L201-(Table4[[#This Row],[Temperature (C)]]-K201)</f>
        <v>23.919341548507106</v>
      </c>
    </row>
    <row r="203" spans="3:12" x14ac:dyDescent="0.25">
      <c r="C203" s="3">
        <v>45076</v>
      </c>
      <c r="D203">
        <v>37.218138529477997</v>
      </c>
      <c r="F203">
        <f>Table2[[#This Row],[Date]]+QUOTIENT(ROW(A202)-1, 12)</f>
        <v>45092</v>
      </c>
      <c r="J203" s="6">
        <v>45076</v>
      </c>
      <c r="K203" s="9">
        <v>37.218138529477997</v>
      </c>
      <c r="L203" s="8">
        <f>L202-(Table4[[#This Row],[Temperature (C)]]-K202)</f>
        <v>21.71934154850711</v>
      </c>
    </row>
    <row r="204" spans="3:12" x14ac:dyDescent="0.25">
      <c r="C204" s="3">
        <v>45076</v>
      </c>
      <c r="D204">
        <v>37.988138529478</v>
      </c>
      <c r="F204">
        <f>Table2[[#This Row],[Date]]+QUOTIENT(ROW(A203)-1, 12)</f>
        <v>45092</v>
      </c>
      <c r="J204" s="5">
        <v>45076</v>
      </c>
      <c r="K204" s="7">
        <v>37.988138529478</v>
      </c>
      <c r="L204" s="8">
        <f>L203-(Table4[[#This Row],[Temperature (C)]]-K203)</f>
        <v>20.949341548507107</v>
      </c>
    </row>
    <row r="205" spans="3:12" x14ac:dyDescent="0.25">
      <c r="C205" s="3">
        <v>45076</v>
      </c>
      <c r="D205">
        <v>37.998138529477998</v>
      </c>
      <c r="F205">
        <f>Table2[[#This Row],[Date]]+QUOTIENT(ROW(A204)-1, 12)</f>
        <v>45092</v>
      </c>
      <c r="J205" s="6">
        <v>45076</v>
      </c>
      <c r="K205" s="9">
        <v>37.998138529477998</v>
      </c>
      <c r="L205" s="8">
        <f>L204-(Table4[[#This Row],[Temperature (C)]]-K204)</f>
        <v>20.939341548507109</v>
      </c>
    </row>
    <row r="206" spans="3:12" x14ac:dyDescent="0.25">
      <c r="C206" s="3">
        <v>45077</v>
      </c>
      <c r="D206">
        <v>25.318596421860502</v>
      </c>
      <c r="F206">
        <f>Table2[[#This Row],[Date]]+QUOTIENT(ROW(A205)-1, 12)</f>
        <v>45094</v>
      </c>
      <c r="J206" s="5">
        <v>45077</v>
      </c>
      <c r="K206" s="7">
        <v>25.318596421860502</v>
      </c>
      <c r="L206" s="8">
        <f>L205-(Table4[[#This Row],[Temperature (C)]]-K205)</f>
        <v>33.618883656124609</v>
      </c>
    </row>
    <row r="207" spans="3:12" x14ac:dyDescent="0.25">
      <c r="C207" s="3">
        <v>45077</v>
      </c>
      <c r="D207">
        <v>26.138596421860498</v>
      </c>
      <c r="F207">
        <f>Table2[[#This Row],[Date]]+QUOTIENT(ROW(A206)-1, 12)</f>
        <v>45094</v>
      </c>
      <c r="J207" s="6">
        <v>45077</v>
      </c>
      <c r="K207" s="9">
        <v>26.138596421860498</v>
      </c>
      <c r="L207" s="8">
        <f>L206-(Table4[[#This Row],[Temperature (C)]]-K206)</f>
        <v>32.798883656124616</v>
      </c>
    </row>
    <row r="208" spans="3:12" x14ac:dyDescent="0.25">
      <c r="C208" s="3">
        <v>45077</v>
      </c>
      <c r="D208">
        <v>28.028596421860499</v>
      </c>
      <c r="F208">
        <f>Table2[[#This Row],[Date]]+QUOTIENT(ROW(A207)-1, 12)</f>
        <v>45094</v>
      </c>
      <c r="J208" s="5">
        <v>45077</v>
      </c>
      <c r="K208" s="7">
        <v>28.028596421860499</v>
      </c>
      <c r="L208" s="8">
        <f>L207-(Table4[[#This Row],[Temperature (C)]]-K207)</f>
        <v>30.908883656124615</v>
      </c>
    </row>
    <row r="209" spans="3:12" x14ac:dyDescent="0.25">
      <c r="C209" s="3">
        <v>45077</v>
      </c>
      <c r="D209">
        <v>28.2385964218605</v>
      </c>
      <c r="F209">
        <f>Table2[[#This Row],[Date]]+QUOTIENT(ROW(A208)-1, 12)</f>
        <v>45094</v>
      </c>
      <c r="J209" s="6">
        <v>45077</v>
      </c>
      <c r="K209" s="9">
        <v>28.2385964218605</v>
      </c>
      <c r="L209" s="8">
        <f>L208-(Table4[[#This Row],[Temperature (C)]]-K208)</f>
        <v>30.698883656124615</v>
      </c>
    </row>
    <row r="210" spans="3:12" x14ac:dyDescent="0.25">
      <c r="C210" s="3">
        <v>45077</v>
      </c>
      <c r="D210">
        <v>30.9885964218605</v>
      </c>
      <c r="F210">
        <f>Table2[[#This Row],[Date]]+QUOTIENT(ROW(A209)-1, 12)</f>
        <v>45094</v>
      </c>
      <c r="J210" s="5">
        <v>45077</v>
      </c>
      <c r="K210" s="7">
        <v>30.9885964218605</v>
      </c>
      <c r="L210" s="8">
        <f>L209-(Table4[[#This Row],[Temperature (C)]]-K209)</f>
        <v>27.948883656124615</v>
      </c>
    </row>
    <row r="211" spans="3:12" x14ac:dyDescent="0.25">
      <c r="C211" s="3">
        <v>45077</v>
      </c>
      <c r="D211">
        <v>32.7385964218605</v>
      </c>
      <c r="F211">
        <f>Table2[[#This Row],[Date]]+QUOTIENT(ROW(A210)-1, 12)</f>
        <v>45094</v>
      </c>
      <c r="J211" s="6">
        <v>45077</v>
      </c>
      <c r="K211" s="9">
        <v>32.7385964218605</v>
      </c>
      <c r="L211" s="8">
        <f>L210-(Table4[[#This Row],[Temperature (C)]]-K210)</f>
        <v>26.198883656124615</v>
      </c>
    </row>
    <row r="212" spans="3:12" x14ac:dyDescent="0.25">
      <c r="C212" s="3">
        <v>45077</v>
      </c>
      <c r="D212">
        <v>33.1285964218605</v>
      </c>
      <c r="F212">
        <f>Table2[[#This Row],[Date]]+QUOTIENT(ROW(A211)-1, 12)</f>
        <v>45094</v>
      </c>
      <c r="J212" s="5">
        <v>45077</v>
      </c>
      <c r="K212" s="7">
        <v>33.1285964218605</v>
      </c>
      <c r="L212" s="8">
        <f>L211-(Table4[[#This Row],[Temperature (C)]]-K211)</f>
        <v>25.808883656124614</v>
      </c>
    </row>
    <row r="213" spans="3:12" x14ac:dyDescent="0.25">
      <c r="C213" s="3">
        <v>45077</v>
      </c>
      <c r="D213">
        <v>33.758596421860503</v>
      </c>
      <c r="F213">
        <f>Table2[[#This Row],[Date]]+QUOTIENT(ROW(A212)-1, 12)</f>
        <v>45094</v>
      </c>
      <c r="J213" s="6">
        <v>45077</v>
      </c>
      <c r="K213" s="9">
        <v>33.758596421860503</v>
      </c>
      <c r="L213" s="8">
        <f>L212-(Table4[[#This Row],[Temperature (C)]]-K212)</f>
        <v>25.178883656124611</v>
      </c>
    </row>
    <row r="214" spans="3:12" x14ac:dyDescent="0.25">
      <c r="C214" s="3">
        <v>45077</v>
      </c>
      <c r="D214">
        <v>35.768596421860501</v>
      </c>
      <c r="F214">
        <f>Table2[[#This Row],[Date]]+QUOTIENT(ROW(A213)-1, 12)</f>
        <v>45094</v>
      </c>
      <c r="J214" s="5">
        <v>45077</v>
      </c>
      <c r="K214" s="7">
        <v>35.768596421860501</v>
      </c>
      <c r="L214" s="8">
        <f>L213-(Table4[[#This Row],[Temperature (C)]]-K213)</f>
        <v>23.168883656124613</v>
      </c>
    </row>
    <row r="215" spans="3:12" x14ac:dyDescent="0.25">
      <c r="C215" s="3">
        <v>45077</v>
      </c>
      <c r="D215">
        <v>35.828596421860503</v>
      </c>
      <c r="F215">
        <f>Table2[[#This Row],[Date]]+QUOTIENT(ROW(A214)-1, 12)</f>
        <v>45094</v>
      </c>
      <c r="J215" s="6">
        <v>45077</v>
      </c>
      <c r="K215" s="9">
        <v>35.828596421860503</v>
      </c>
      <c r="L215" s="8">
        <f>L214-(Table4[[#This Row],[Temperature (C)]]-K214)</f>
        <v>23.108883656124611</v>
      </c>
    </row>
    <row r="216" spans="3:12" x14ac:dyDescent="0.25">
      <c r="C216" s="3">
        <v>45077</v>
      </c>
      <c r="D216">
        <v>36.158596421860501</v>
      </c>
      <c r="F216">
        <f>Table2[[#This Row],[Date]]+QUOTIENT(ROW(A215)-1, 12)</f>
        <v>45094</v>
      </c>
      <c r="J216" s="5">
        <v>45077</v>
      </c>
      <c r="K216" s="7">
        <v>36.158596421860501</v>
      </c>
      <c r="L216" s="8">
        <f>L215-(Table4[[#This Row],[Temperature (C)]]-K215)</f>
        <v>22.778883656124613</v>
      </c>
    </row>
    <row r="217" spans="3:12" x14ac:dyDescent="0.25">
      <c r="C217" s="3">
        <v>45077</v>
      </c>
      <c r="D217">
        <v>38.9885964218605</v>
      </c>
      <c r="F217">
        <f>Table2[[#This Row],[Date]]+QUOTIENT(ROW(A216)-1, 12)</f>
        <v>45094</v>
      </c>
      <c r="J217" s="6">
        <v>45077</v>
      </c>
      <c r="K217" s="9">
        <v>38.9885964218605</v>
      </c>
      <c r="L217" s="8">
        <f>L216-(Table4[[#This Row],[Temperature (C)]]-K216)</f>
        <v>19.948883656124615</v>
      </c>
    </row>
    <row r="218" spans="3:12" x14ac:dyDescent="0.25">
      <c r="C218" s="3">
        <v>45078</v>
      </c>
      <c r="D218">
        <v>26.1406475135636</v>
      </c>
      <c r="F218">
        <f>Table2[[#This Row],[Date]]+QUOTIENT(ROW(A217)-1, 12)</f>
        <v>45096</v>
      </c>
      <c r="J218" s="5">
        <v>45078</v>
      </c>
      <c r="K218" s="7">
        <v>26.1406475135636</v>
      </c>
      <c r="L218" s="8">
        <f>L217-(Table4[[#This Row],[Temperature (C)]]-K217)</f>
        <v>32.796832564421514</v>
      </c>
    </row>
    <row r="219" spans="3:12" x14ac:dyDescent="0.25">
      <c r="C219" s="3">
        <v>45078</v>
      </c>
      <c r="D219">
        <v>26.610647513563599</v>
      </c>
      <c r="F219">
        <f>Table2[[#This Row],[Date]]+QUOTIENT(ROW(A218)-1, 12)</f>
        <v>45096</v>
      </c>
      <c r="J219" s="6">
        <v>45078</v>
      </c>
      <c r="K219" s="9">
        <v>26.610647513563599</v>
      </c>
      <c r="L219" s="8">
        <f>L218-(Table4[[#This Row],[Temperature (C)]]-K218)</f>
        <v>32.326832564421515</v>
      </c>
    </row>
    <row r="220" spans="3:12" x14ac:dyDescent="0.25">
      <c r="C220" s="3">
        <v>45078</v>
      </c>
      <c r="D220">
        <v>27.700647513563599</v>
      </c>
      <c r="F220">
        <f>Table2[[#This Row],[Date]]+QUOTIENT(ROW(A219)-1, 12)</f>
        <v>45096</v>
      </c>
      <c r="J220" s="5">
        <v>45078</v>
      </c>
      <c r="K220" s="7">
        <v>27.700647513563599</v>
      </c>
      <c r="L220" s="8">
        <f>L219-(Table4[[#This Row],[Temperature (C)]]-K219)</f>
        <v>31.236832564421515</v>
      </c>
    </row>
    <row r="221" spans="3:12" x14ac:dyDescent="0.25">
      <c r="C221" s="3">
        <v>45078</v>
      </c>
      <c r="D221">
        <v>28.020647513563599</v>
      </c>
      <c r="F221">
        <f>Table2[[#This Row],[Date]]+QUOTIENT(ROW(A220)-1, 12)</f>
        <v>45096</v>
      </c>
      <c r="J221" s="6">
        <v>45078</v>
      </c>
      <c r="K221" s="9">
        <v>28.020647513563599</v>
      </c>
      <c r="L221" s="8">
        <f>L220-(Table4[[#This Row],[Temperature (C)]]-K220)</f>
        <v>30.916832564421515</v>
      </c>
    </row>
    <row r="222" spans="3:12" x14ac:dyDescent="0.25">
      <c r="C222" s="3">
        <v>45078</v>
      </c>
      <c r="D222">
        <v>28.780647513563601</v>
      </c>
      <c r="F222">
        <f>Table2[[#This Row],[Date]]+QUOTIENT(ROW(A221)-1, 12)</f>
        <v>45096</v>
      </c>
      <c r="J222" s="5">
        <v>45078</v>
      </c>
      <c r="K222" s="7">
        <v>28.780647513563601</v>
      </c>
      <c r="L222" s="8">
        <f>L221-(Table4[[#This Row],[Temperature (C)]]-K221)</f>
        <v>30.156832564421514</v>
      </c>
    </row>
    <row r="223" spans="3:12" x14ac:dyDescent="0.25">
      <c r="C223" s="3">
        <v>45078</v>
      </c>
      <c r="D223">
        <v>28.8006475135636</v>
      </c>
      <c r="F223">
        <f>Table2[[#This Row],[Date]]+QUOTIENT(ROW(A222)-1, 12)</f>
        <v>45096</v>
      </c>
      <c r="J223" s="6">
        <v>45078</v>
      </c>
      <c r="K223" s="9">
        <v>28.8006475135636</v>
      </c>
      <c r="L223" s="8">
        <f>L222-(Table4[[#This Row],[Temperature (C)]]-K222)</f>
        <v>30.136832564421514</v>
      </c>
    </row>
    <row r="224" spans="3:12" x14ac:dyDescent="0.25">
      <c r="C224" s="3">
        <v>45078</v>
      </c>
      <c r="D224">
        <v>28.8906475135636</v>
      </c>
      <c r="F224">
        <f>Table2[[#This Row],[Date]]+QUOTIENT(ROW(A223)-1, 12)</f>
        <v>45096</v>
      </c>
      <c r="J224" s="5">
        <v>45078</v>
      </c>
      <c r="K224" s="7">
        <v>28.8906475135636</v>
      </c>
      <c r="L224" s="8">
        <f>L223-(Table4[[#This Row],[Temperature (C)]]-K223)</f>
        <v>30.046832564421514</v>
      </c>
    </row>
    <row r="225" spans="3:12" x14ac:dyDescent="0.25">
      <c r="C225" s="3">
        <v>45078</v>
      </c>
      <c r="D225">
        <v>29.420647513563601</v>
      </c>
      <c r="F225">
        <f>Table2[[#This Row],[Date]]+QUOTIENT(ROW(A224)-1, 12)</f>
        <v>45096</v>
      </c>
      <c r="J225" s="6">
        <v>45078</v>
      </c>
      <c r="K225" s="9">
        <v>29.420647513563601</v>
      </c>
      <c r="L225" s="8">
        <f>L224-(Table4[[#This Row],[Temperature (C)]]-K224)</f>
        <v>29.516832564421513</v>
      </c>
    </row>
    <row r="226" spans="3:12" x14ac:dyDescent="0.25">
      <c r="C226" s="3">
        <v>45078</v>
      </c>
      <c r="D226">
        <v>31.450647513563599</v>
      </c>
      <c r="F226">
        <f>Table2[[#This Row],[Date]]+QUOTIENT(ROW(A225)-1, 12)</f>
        <v>45096</v>
      </c>
      <c r="J226" s="5">
        <v>45078</v>
      </c>
      <c r="K226" s="7">
        <v>31.450647513563599</v>
      </c>
      <c r="L226" s="8">
        <f>L225-(Table4[[#This Row],[Temperature (C)]]-K225)</f>
        <v>27.486832564421515</v>
      </c>
    </row>
    <row r="227" spans="3:12" x14ac:dyDescent="0.25">
      <c r="C227" s="3">
        <v>45078</v>
      </c>
      <c r="D227">
        <v>36.810647513563602</v>
      </c>
      <c r="F227">
        <f>Table2[[#This Row],[Date]]+QUOTIENT(ROW(A226)-1, 12)</f>
        <v>45096</v>
      </c>
      <c r="J227" s="6">
        <v>45078</v>
      </c>
      <c r="K227" s="9">
        <v>36.810647513563602</v>
      </c>
      <c r="L227" s="8">
        <f>L226-(Table4[[#This Row],[Temperature (C)]]-K226)</f>
        <v>22.126832564421512</v>
      </c>
    </row>
    <row r="228" spans="3:12" x14ac:dyDescent="0.25">
      <c r="C228" s="3">
        <v>45078</v>
      </c>
      <c r="D228">
        <v>36.830647513563598</v>
      </c>
      <c r="F228">
        <f>Table2[[#This Row],[Date]]+QUOTIENT(ROW(A227)-1, 12)</f>
        <v>45096</v>
      </c>
      <c r="J228" s="5">
        <v>45078</v>
      </c>
      <c r="K228" s="7">
        <v>36.830647513563598</v>
      </c>
      <c r="L228" s="8">
        <f>L227-(Table4[[#This Row],[Temperature (C)]]-K227)</f>
        <v>22.106832564421516</v>
      </c>
    </row>
    <row r="229" spans="3:12" x14ac:dyDescent="0.25">
      <c r="C229" s="3">
        <v>45078</v>
      </c>
      <c r="D229">
        <v>38.3906475135636</v>
      </c>
      <c r="F229">
        <f>Table2[[#This Row],[Date]]+QUOTIENT(ROW(A228)-1, 12)</f>
        <v>45096</v>
      </c>
      <c r="J229" s="6">
        <v>45078</v>
      </c>
      <c r="K229" s="9">
        <v>38.3906475135636</v>
      </c>
      <c r="L229" s="8">
        <f>L228-(Table4[[#This Row],[Temperature (C)]]-K228)</f>
        <v>20.546832564421514</v>
      </c>
    </row>
    <row r="230" spans="3:12" x14ac:dyDescent="0.25">
      <c r="C230" s="3">
        <v>45079</v>
      </c>
      <c r="D230">
        <v>25.5393504451221</v>
      </c>
      <c r="F230">
        <f>Table2[[#This Row],[Date]]+QUOTIENT(ROW(A229)-1, 12)</f>
        <v>45098</v>
      </c>
      <c r="J230" s="5">
        <v>45079</v>
      </c>
      <c r="K230" s="7">
        <v>25.5393504451221</v>
      </c>
      <c r="L230" s="8">
        <f>L229-(Table4[[#This Row],[Temperature (C)]]-K229)</f>
        <v>33.398129632863018</v>
      </c>
    </row>
    <row r="231" spans="3:12" x14ac:dyDescent="0.25">
      <c r="C231" s="3">
        <v>45079</v>
      </c>
      <c r="D231">
        <v>26.509350445122099</v>
      </c>
      <c r="F231">
        <f>Table2[[#This Row],[Date]]+QUOTIENT(ROW(A230)-1, 12)</f>
        <v>45098</v>
      </c>
      <c r="J231" s="6">
        <v>45079</v>
      </c>
      <c r="K231" s="9">
        <v>26.509350445122099</v>
      </c>
      <c r="L231" s="8">
        <f>L230-(Table4[[#This Row],[Temperature (C)]]-K230)</f>
        <v>32.428129632863019</v>
      </c>
    </row>
    <row r="232" spans="3:12" x14ac:dyDescent="0.25">
      <c r="C232" s="3">
        <v>45079</v>
      </c>
      <c r="D232">
        <v>27.149350445122099</v>
      </c>
      <c r="F232">
        <f>Table2[[#This Row],[Date]]+QUOTIENT(ROW(A231)-1, 12)</f>
        <v>45098</v>
      </c>
      <c r="J232" s="5">
        <v>45079</v>
      </c>
      <c r="K232" s="7">
        <v>27.149350445122099</v>
      </c>
      <c r="L232" s="8">
        <f>L231-(Table4[[#This Row],[Temperature (C)]]-K231)</f>
        <v>31.788129632863019</v>
      </c>
    </row>
    <row r="233" spans="3:12" x14ac:dyDescent="0.25">
      <c r="C233" s="3">
        <v>45079</v>
      </c>
      <c r="D233">
        <v>27.419350445122099</v>
      </c>
      <c r="F233">
        <f>Table2[[#This Row],[Date]]+QUOTIENT(ROW(A232)-1, 12)</f>
        <v>45098</v>
      </c>
      <c r="J233" s="6">
        <v>45079</v>
      </c>
      <c r="K233" s="9">
        <v>27.419350445122099</v>
      </c>
      <c r="L233" s="8">
        <f>L232-(Table4[[#This Row],[Temperature (C)]]-K232)</f>
        <v>31.518129632863019</v>
      </c>
    </row>
    <row r="234" spans="3:12" x14ac:dyDescent="0.25">
      <c r="C234" s="3">
        <v>45079</v>
      </c>
      <c r="D234">
        <v>27.809350445122099</v>
      </c>
      <c r="F234">
        <f>Table2[[#This Row],[Date]]+QUOTIENT(ROW(A233)-1, 12)</f>
        <v>45098</v>
      </c>
      <c r="J234" s="5">
        <v>45079</v>
      </c>
      <c r="K234" s="7">
        <v>27.809350445122099</v>
      </c>
      <c r="L234" s="8">
        <f>L233-(Table4[[#This Row],[Temperature (C)]]-K233)</f>
        <v>31.128129632863018</v>
      </c>
    </row>
    <row r="235" spans="3:12" x14ac:dyDescent="0.25">
      <c r="C235" s="3">
        <v>45079</v>
      </c>
      <c r="D235">
        <v>28.689350445122098</v>
      </c>
      <c r="F235">
        <f>Table2[[#This Row],[Date]]+QUOTIENT(ROW(A234)-1, 12)</f>
        <v>45098</v>
      </c>
      <c r="J235" s="6">
        <v>45079</v>
      </c>
      <c r="K235" s="9">
        <v>28.689350445122098</v>
      </c>
      <c r="L235" s="8">
        <f>L234-(Table4[[#This Row],[Temperature (C)]]-K234)</f>
        <v>30.248129632863019</v>
      </c>
    </row>
    <row r="236" spans="3:12" x14ac:dyDescent="0.25">
      <c r="C236" s="3">
        <v>45079</v>
      </c>
      <c r="D236">
        <v>29.709350445122102</v>
      </c>
      <c r="F236">
        <f>Table2[[#This Row],[Date]]+QUOTIENT(ROW(A235)-1, 12)</f>
        <v>45098</v>
      </c>
      <c r="J236" s="5">
        <v>45079</v>
      </c>
      <c r="K236" s="7">
        <v>29.709350445122102</v>
      </c>
      <c r="L236" s="8">
        <f>L235-(Table4[[#This Row],[Temperature (C)]]-K235)</f>
        <v>29.228129632863016</v>
      </c>
    </row>
    <row r="237" spans="3:12" x14ac:dyDescent="0.25">
      <c r="C237" s="3">
        <v>45079</v>
      </c>
      <c r="D237">
        <v>30.619350445122102</v>
      </c>
      <c r="F237">
        <f>Table2[[#This Row],[Date]]+QUOTIENT(ROW(A236)-1, 12)</f>
        <v>45098</v>
      </c>
      <c r="J237" s="6">
        <v>45079</v>
      </c>
      <c r="K237" s="9">
        <v>30.619350445122102</v>
      </c>
      <c r="L237" s="8">
        <f>L236-(Table4[[#This Row],[Temperature (C)]]-K236)</f>
        <v>28.318129632863016</v>
      </c>
    </row>
    <row r="238" spans="3:12" x14ac:dyDescent="0.25">
      <c r="C238" s="3">
        <v>45079</v>
      </c>
      <c r="D238">
        <v>32.109350445122097</v>
      </c>
      <c r="F238">
        <f>Table2[[#This Row],[Date]]+QUOTIENT(ROW(A237)-1, 12)</f>
        <v>45098</v>
      </c>
      <c r="J238" s="5">
        <v>45079</v>
      </c>
      <c r="K238" s="7">
        <v>32.109350445122097</v>
      </c>
      <c r="L238" s="8">
        <f>L237-(Table4[[#This Row],[Temperature (C)]]-K237)</f>
        <v>26.828129632863021</v>
      </c>
    </row>
    <row r="239" spans="3:12" x14ac:dyDescent="0.25">
      <c r="C239" s="3">
        <v>45079</v>
      </c>
      <c r="D239">
        <v>33.469350445122103</v>
      </c>
      <c r="F239">
        <f>Table2[[#This Row],[Date]]+QUOTIENT(ROW(A238)-1, 12)</f>
        <v>45098</v>
      </c>
      <c r="J239" s="6">
        <v>45079</v>
      </c>
      <c r="K239" s="9">
        <v>33.469350445122103</v>
      </c>
      <c r="L239" s="8">
        <f>L238-(Table4[[#This Row],[Temperature (C)]]-K238)</f>
        <v>25.468129632863015</v>
      </c>
    </row>
    <row r="240" spans="3:12" x14ac:dyDescent="0.25">
      <c r="C240" s="3">
        <v>45079</v>
      </c>
      <c r="D240">
        <v>33.789350445122103</v>
      </c>
      <c r="F240">
        <f>Table2[[#This Row],[Date]]+QUOTIENT(ROW(A239)-1, 12)</f>
        <v>45098</v>
      </c>
      <c r="J240" s="5">
        <v>45079</v>
      </c>
      <c r="K240" s="7">
        <v>33.789350445122103</v>
      </c>
      <c r="L240" s="8">
        <f>L239-(Table4[[#This Row],[Temperature (C)]]-K239)</f>
        <v>25.148129632863014</v>
      </c>
    </row>
    <row r="241" spans="3:12" x14ac:dyDescent="0.25">
      <c r="C241" s="3">
        <v>45079</v>
      </c>
      <c r="D241">
        <v>38.489350445122099</v>
      </c>
      <c r="F241">
        <f>Table2[[#This Row],[Date]]+QUOTIENT(ROW(A240)-1, 12)</f>
        <v>45098</v>
      </c>
      <c r="J241" s="6">
        <v>45079</v>
      </c>
      <c r="K241" s="9">
        <v>38.489350445122099</v>
      </c>
      <c r="L241" s="8">
        <f>L240-(Table4[[#This Row],[Temperature (C)]]-K240)</f>
        <v>20.448129632863019</v>
      </c>
    </row>
    <row r="242" spans="3:12" x14ac:dyDescent="0.25">
      <c r="C242" s="3">
        <v>45080</v>
      </c>
      <c r="D242">
        <v>27.042039141532001</v>
      </c>
      <c r="F242">
        <f>Table2[[#This Row],[Date]]+QUOTIENT(ROW(A241)-1, 12)</f>
        <v>45100</v>
      </c>
      <c r="J242" s="5">
        <v>45080</v>
      </c>
      <c r="K242" s="7">
        <v>27.042039141532001</v>
      </c>
      <c r="L242" s="8">
        <f>L241-(Table4[[#This Row],[Temperature (C)]]-K241)</f>
        <v>31.895440936453117</v>
      </c>
    </row>
    <row r="243" spans="3:12" x14ac:dyDescent="0.25">
      <c r="C243" s="3">
        <v>45080</v>
      </c>
      <c r="D243">
        <v>27.892039141531999</v>
      </c>
      <c r="F243">
        <f>Table2[[#This Row],[Date]]+QUOTIENT(ROW(A242)-1, 12)</f>
        <v>45100</v>
      </c>
      <c r="J243" s="6">
        <v>45080</v>
      </c>
      <c r="K243" s="9">
        <v>27.892039141531999</v>
      </c>
      <c r="L243" s="8">
        <f>L242-(Table4[[#This Row],[Temperature (C)]]-K242)</f>
        <v>31.045440936453119</v>
      </c>
    </row>
    <row r="244" spans="3:12" x14ac:dyDescent="0.25">
      <c r="C244" s="3">
        <v>45080</v>
      </c>
      <c r="D244">
        <v>28.202039141532001</v>
      </c>
      <c r="F244">
        <f>Table2[[#This Row],[Date]]+QUOTIENT(ROW(A243)-1, 12)</f>
        <v>45100</v>
      </c>
      <c r="J244" s="5">
        <v>45080</v>
      </c>
      <c r="K244" s="7">
        <v>28.202039141532001</v>
      </c>
      <c r="L244" s="8">
        <f>L243-(Table4[[#This Row],[Temperature (C)]]-K243)</f>
        <v>30.735440936453116</v>
      </c>
    </row>
    <row r="245" spans="3:12" x14ac:dyDescent="0.25">
      <c r="C245" s="3">
        <v>45080</v>
      </c>
      <c r="D245">
        <v>28.342039141531998</v>
      </c>
      <c r="F245">
        <f>Table2[[#This Row],[Date]]+QUOTIENT(ROW(A244)-1, 12)</f>
        <v>45100</v>
      </c>
      <c r="J245" s="6">
        <v>45080</v>
      </c>
      <c r="K245" s="9">
        <v>28.342039141531998</v>
      </c>
      <c r="L245" s="8">
        <f>L244-(Table4[[#This Row],[Temperature (C)]]-K244)</f>
        <v>30.595440936453119</v>
      </c>
    </row>
    <row r="246" spans="3:12" x14ac:dyDescent="0.25">
      <c r="C246" s="3">
        <v>45080</v>
      </c>
      <c r="D246">
        <v>28.752039141531998</v>
      </c>
      <c r="F246">
        <f>Table2[[#This Row],[Date]]+QUOTIENT(ROW(A245)-1, 12)</f>
        <v>45100</v>
      </c>
      <c r="J246" s="5">
        <v>45080</v>
      </c>
      <c r="K246" s="7">
        <v>28.752039141531998</v>
      </c>
      <c r="L246" s="8">
        <f>L245-(Table4[[#This Row],[Temperature (C)]]-K245)</f>
        <v>30.185440936453119</v>
      </c>
    </row>
    <row r="247" spans="3:12" x14ac:dyDescent="0.25">
      <c r="C247" s="3">
        <v>45080</v>
      </c>
      <c r="D247">
        <v>35.442039141532</v>
      </c>
      <c r="F247">
        <f>Table2[[#This Row],[Date]]+QUOTIENT(ROW(A246)-1, 12)</f>
        <v>45100</v>
      </c>
      <c r="J247" s="6">
        <v>45080</v>
      </c>
      <c r="K247" s="9">
        <v>35.442039141532</v>
      </c>
      <c r="L247" s="8">
        <f>L246-(Table4[[#This Row],[Temperature (C)]]-K246)</f>
        <v>23.495440936453118</v>
      </c>
    </row>
    <row r="248" spans="3:12" x14ac:dyDescent="0.25">
      <c r="C248" s="3">
        <v>45080</v>
      </c>
      <c r="D248">
        <v>36.822039141532002</v>
      </c>
      <c r="F248">
        <f>Table2[[#This Row],[Date]]+QUOTIENT(ROW(A247)-1, 12)</f>
        <v>45100</v>
      </c>
      <c r="J248" s="5">
        <v>45080</v>
      </c>
      <c r="K248" s="7">
        <v>36.822039141532002</v>
      </c>
      <c r="L248" s="8">
        <f>L247-(Table4[[#This Row],[Temperature (C)]]-K247)</f>
        <v>22.115440936453115</v>
      </c>
    </row>
    <row r="249" spans="3:12" x14ac:dyDescent="0.25">
      <c r="C249" s="3">
        <v>45080</v>
      </c>
      <c r="D249">
        <v>37.322039141532002</v>
      </c>
      <c r="F249">
        <f>Table2[[#This Row],[Date]]+QUOTIENT(ROW(A248)-1, 12)</f>
        <v>45100</v>
      </c>
      <c r="J249" s="6">
        <v>45080</v>
      </c>
      <c r="K249" s="9">
        <v>37.322039141532002</v>
      </c>
      <c r="L249" s="8">
        <f>L248-(Table4[[#This Row],[Temperature (C)]]-K248)</f>
        <v>21.615440936453115</v>
      </c>
    </row>
    <row r="250" spans="3:12" x14ac:dyDescent="0.25">
      <c r="C250" s="3">
        <v>45080</v>
      </c>
      <c r="D250">
        <v>37.422039141531997</v>
      </c>
      <c r="F250">
        <f>Table2[[#This Row],[Date]]+QUOTIENT(ROW(A249)-1, 12)</f>
        <v>45100</v>
      </c>
      <c r="J250" s="5">
        <v>45080</v>
      </c>
      <c r="K250" s="7">
        <v>37.422039141531997</v>
      </c>
      <c r="L250" s="8">
        <f>L249-(Table4[[#This Row],[Temperature (C)]]-K249)</f>
        <v>21.515440936453121</v>
      </c>
    </row>
    <row r="251" spans="3:12" x14ac:dyDescent="0.25">
      <c r="C251" s="3">
        <v>45080</v>
      </c>
      <c r="D251">
        <v>39.272039141531998</v>
      </c>
      <c r="F251">
        <f>Table2[[#This Row],[Date]]+QUOTIENT(ROW(A250)-1, 12)</f>
        <v>45100</v>
      </c>
      <c r="J251" s="6">
        <v>45080</v>
      </c>
      <c r="K251" s="9">
        <v>39.272039141531998</v>
      </c>
      <c r="L251" s="8">
        <f>L250-(Table4[[#This Row],[Temperature (C)]]-K250)</f>
        <v>19.66544093645312</v>
      </c>
    </row>
    <row r="252" spans="3:12" x14ac:dyDescent="0.25">
      <c r="C252" s="3">
        <v>45080</v>
      </c>
      <c r="D252">
        <v>39.662039141531999</v>
      </c>
      <c r="F252">
        <f>Table2[[#This Row],[Date]]+QUOTIENT(ROW(A251)-1, 12)</f>
        <v>45100</v>
      </c>
      <c r="J252" s="5">
        <v>45080</v>
      </c>
      <c r="K252" s="7">
        <v>39.662039141531999</v>
      </c>
      <c r="L252" s="8">
        <f>L251-(Table4[[#This Row],[Temperature (C)]]-K251)</f>
        <v>19.275440936453119</v>
      </c>
    </row>
    <row r="253" spans="3:12" x14ac:dyDescent="0.25">
      <c r="C253" s="3">
        <v>45080</v>
      </c>
      <c r="D253">
        <v>41.312039141531997</v>
      </c>
      <c r="F253">
        <f>Table2[[#This Row],[Date]]+QUOTIENT(ROW(A252)-1, 12)</f>
        <v>45100</v>
      </c>
      <c r="J253" s="6">
        <v>45080</v>
      </c>
      <c r="K253" s="9">
        <v>41.312039141531997</v>
      </c>
      <c r="L253" s="8">
        <f>L252-(Table4[[#This Row],[Temperature (C)]]-K252)</f>
        <v>17.625440936453121</v>
      </c>
    </row>
    <row r="254" spans="3:12" x14ac:dyDescent="0.25">
      <c r="C254" s="3">
        <v>45081</v>
      </c>
      <c r="D254">
        <v>27.137169420322699</v>
      </c>
      <c r="F254">
        <f>Table2[[#This Row],[Date]]+QUOTIENT(ROW(A253)-1, 12)</f>
        <v>45102</v>
      </c>
      <c r="J254" s="5">
        <v>45081</v>
      </c>
      <c r="K254" s="7">
        <v>27.137169420322699</v>
      </c>
      <c r="L254" s="8">
        <f>L253-(Table4[[#This Row],[Temperature (C)]]-K253)</f>
        <v>31.800310657662418</v>
      </c>
    </row>
    <row r="255" spans="3:12" x14ac:dyDescent="0.25">
      <c r="C255" s="3">
        <v>45081</v>
      </c>
      <c r="D255">
        <v>30.1171694203227</v>
      </c>
      <c r="F255">
        <f>Table2[[#This Row],[Date]]+QUOTIENT(ROW(A254)-1, 12)</f>
        <v>45102</v>
      </c>
      <c r="J255" s="6">
        <v>45081</v>
      </c>
      <c r="K255" s="9">
        <v>30.1171694203227</v>
      </c>
      <c r="L255" s="8">
        <f>L254-(Table4[[#This Row],[Temperature (C)]]-K254)</f>
        <v>28.820310657662418</v>
      </c>
    </row>
    <row r="256" spans="3:12" x14ac:dyDescent="0.25">
      <c r="C256" s="3">
        <v>45081</v>
      </c>
      <c r="D256">
        <v>31.567169420322699</v>
      </c>
      <c r="F256">
        <f>Table2[[#This Row],[Date]]+QUOTIENT(ROW(A255)-1, 12)</f>
        <v>45102</v>
      </c>
      <c r="J256" s="5">
        <v>45081</v>
      </c>
      <c r="K256" s="7">
        <v>31.567169420322699</v>
      </c>
      <c r="L256" s="8">
        <f>L255-(Table4[[#This Row],[Temperature (C)]]-K255)</f>
        <v>27.370310657662419</v>
      </c>
    </row>
    <row r="257" spans="3:12" x14ac:dyDescent="0.25">
      <c r="C257" s="3">
        <v>45081</v>
      </c>
      <c r="D257">
        <v>31.587169420322699</v>
      </c>
      <c r="F257">
        <f>Table2[[#This Row],[Date]]+QUOTIENT(ROW(A256)-1, 12)</f>
        <v>45102</v>
      </c>
      <c r="J257" s="6">
        <v>45081</v>
      </c>
      <c r="K257" s="9">
        <v>31.587169420322699</v>
      </c>
      <c r="L257" s="8">
        <f>L256-(Table4[[#This Row],[Temperature (C)]]-K256)</f>
        <v>27.350310657662419</v>
      </c>
    </row>
    <row r="258" spans="3:12" x14ac:dyDescent="0.25">
      <c r="C258" s="3">
        <v>45081</v>
      </c>
      <c r="D258">
        <v>33.227169420322703</v>
      </c>
      <c r="F258">
        <f>Table2[[#This Row],[Date]]+QUOTIENT(ROW(A257)-1, 12)</f>
        <v>45102</v>
      </c>
      <c r="J258" s="5">
        <v>45081</v>
      </c>
      <c r="K258" s="7">
        <v>33.227169420322703</v>
      </c>
      <c r="L258" s="8">
        <f>L257-(Table4[[#This Row],[Temperature (C)]]-K257)</f>
        <v>25.710310657662415</v>
      </c>
    </row>
    <row r="259" spans="3:12" x14ac:dyDescent="0.25">
      <c r="C259" s="3">
        <v>45081</v>
      </c>
      <c r="D259">
        <v>33.337169420322702</v>
      </c>
      <c r="F259">
        <f>Table2[[#This Row],[Date]]+QUOTIENT(ROW(A258)-1, 12)</f>
        <v>45102</v>
      </c>
      <c r="J259" s="6">
        <v>45081</v>
      </c>
      <c r="K259" s="9">
        <v>33.337169420322702</v>
      </c>
      <c r="L259" s="8">
        <f>L258-(Table4[[#This Row],[Temperature (C)]]-K258)</f>
        <v>25.600310657662416</v>
      </c>
    </row>
    <row r="260" spans="3:12" x14ac:dyDescent="0.25">
      <c r="C260" s="3">
        <v>45081</v>
      </c>
      <c r="D260">
        <v>33.407169420322703</v>
      </c>
      <c r="F260">
        <f>Table2[[#This Row],[Date]]+QUOTIENT(ROW(A259)-1, 12)</f>
        <v>45102</v>
      </c>
      <c r="J260" s="5">
        <v>45081</v>
      </c>
      <c r="K260" s="7">
        <v>33.407169420322703</v>
      </c>
      <c r="L260" s="8">
        <f>L259-(Table4[[#This Row],[Temperature (C)]]-K259)</f>
        <v>25.530310657662415</v>
      </c>
    </row>
    <row r="261" spans="3:12" x14ac:dyDescent="0.25">
      <c r="C261" s="3">
        <v>45081</v>
      </c>
      <c r="D261">
        <v>34.447169420322702</v>
      </c>
      <c r="F261">
        <f>Table2[[#This Row],[Date]]+QUOTIENT(ROW(A260)-1, 12)</f>
        <v>45102</v>
      </c>
      <c r="J261" s="6">
        <v>45081</v>
      </c>
      <c r="K261" s="9">
        <v>34.447169420322702</v>
      </c>
      <c r="L261" s="8">
        <f>L260-(Table4[[#This Row],[Temperature (C)]]-K260)</f>
        <v>24.490310657662416</v>
      </c>
    </row>
    <row r="262" spans="3:12" x14ac:dyDescent="0.25">
      <c r="C262" s="3">
        <v>45081</v>
      </c>
      <c r="D262">
        <v>35.9571694203227</v>
      </c>
      <c r="F262">
        <f>Table2[[#This Row],[Date]]+QUOTIENT(ROW(A261)-1, 12)</f>
        <v>45102</v>
      </c>
      <c r="J262" s="5">
        <v>45081</v>
      </c>
      <c r="K262" s="7">
        <v>35.9571694203227</v>
      </c>
      <c r="L262" s="8">
        <f>L261-(Table4[[#This Row],[Temperature (C)]]-K261)</f>
        <v>22.980310657662418</v>
      </c>
    </row>
    <row r="263" spans="3:12" x14ac:dyDescent="0.25">
      <c r="C263" s="3">
        <v>45081</v>
      </c>
      <c r="D263">
        <v>37.607169420322698</v>
      </c>
      <c r="F263">
        <f>Table2[[#This Row],[Date]]+QUOTIENT(ROW(A262)-1, 12)</f>
        <v>45102</v>
      </c>
      <c r="J263" s="6">
        <v>45081</v>
      </c>
      <c r="K263" s="9">
        <v>37.607169420322698</v>
      </c>
      <c r="L263" s="8">
        <f>L262-(Table4[[#This Row],[Temperature (C)]]-K262)</f>
        <v>21.33031065766242</v>
      </c>
    </row>
    <row r="264" spans="3:12" x14ac:dyDescent="0.25">
      <c r="C264" s="3">
        <v>45081</v>
      </c>
      <c r="D264">
        <v>38.547169420322703</v>
      </c>
      <c r="F264">
        <f>Table2[[#This Row],[Date]]+QUOTIENT(ROW(A263)-1, 12)</f>
        <v>45102</v>
      </c>
      <c r="J264" s="5">
        <v>45081</v>
      </c>
      <c r="K264" s="7">
        <v>38.547169420322703</v>
      </c>
      <c r="L264" s="8">
        <f>L263-(Table4[[#This Row],[Temperature (C)]]-K263)</f>
        <v>20.390310657662415</v>
      </c>
    </row>
    <row r="265" spans="3:12" x14ac:dyDescent="0.25">
      <c r="C265" s="3">
        <v>45081</v>
      </c>
      <c r="D265">
        <v>41.057169420322701</v>
      </c>
      <c r="F265">
        <f>Table2[[#This Row],[Date]]+QUOTIENT(ROW(A264)-1, 12)</f>
        <v>45102</v>
      </c>
      <c r="J265" s="6">
        <v>45081</v>
      </c>
      <c r="K265" s="9">
        <v>41.057169420322701</v>
      </c>
      <c r="L265" s="8">
        <f>L264-(Table4[[#This Row],[Temperature (C)]]-K264)</f>
        <v>17.880310657662417</v>
      </c>
    </row>
    <row r="266" spans="3:12" x14ac:dyDescent="0.25">
      <c r="C266" s="3">
        <v>45082</v>
      </c>
      <c r="D266">
        <v>24.357406920399601</v>
      </c>
      <c r="F266">
        <f>Table2[[#This Row],[Date]]+QUOTIENT(ROW(A265)-1, 12)</f>
        <v>45104</v>
      </c>
      <c r="J266" s="5">
        <v>45082</v>
      </c>
      <c r="K266" s="7">
        <v>24.357406920399601</v>
      </c>
      <c r="L266" s="8">
        <f>L265-(Table4[[#This Row],[Temperature (C)]]-K265)</f>
        <v>34.580073157585517</v>
      </c>
    </row>
    <row r="267" spans="3:12" x14ac:dyDescent="0.25">
      <c r="C267" s="3">
        <v>45082</v>
      </c>
      <c r="D267">
        <v>24.627406920399601</v>
      </c>
      <c r="F267">
        <f>Table2[[#This Row],[Date]]+QUOTIENT(ROW(A266)-1, 12)</f>
        <v>45104</v>
      </c>
      <c r="J267" s="6">
        <v>45082</v>
      </c>
      <c r="K267" s="9">
        <v>24.627406920399601</v>
      </c>
      <c r="L267" s="8">
        <f>L266-(Table4[[#This Row],[Temperature (C)]]-K266)</f>
        <v>34.310073157585521</v>
      </c>
    </row>
    <row r="268" spans="3:12" x14ac:dyDescent="0.25">
      <c r="C268" s="3">
        <v>45082</v>
      </c>
      <c r="D268">
        <v>25.787406920399601</v>
      </c>
      <c r="F268">
        <f>Table2[[#This Row],[Date]]+QUOTIENT(ROW(A267)-1, 12)</f>
        <v>45104</v>
      </c>
      <c r="J268" s="5">
        <v>45082</v>
      </c>
      <c r="K268" s="7">
        <v>25.787406920399601</v>
      </c>
      <c r="L268" s="8">
        <f>L267-(Table4[[#This Row],[Temperature (C)]]-K267)</f>
        <v>33.150073157585524</v>
      </c>
    </row>
    <row r="269" spans="3:12" x14ac:dyDescent="0.25">
      <c r="C269" s="3">
        <v>45082</v>
      </c>
      <c r="D269">
        <v>26.497406920399602</v>
      </c>
      <c r="F269">
        <f>Table2[[#This Row],[Date]]+QUOTIENT(ROW(A268)-1, 12)</f>
        <v>45104</v>
      </c>
      <c r="J269" s="6">
        <v>45082</v>
      </c>
      <c r="K269" s="9">
        <v>26.497406920399602</v>
      </c>
      <c r="L269" s="8">
        <f>L268-(Table4[[#This Row],[Temperature (C)]]-K268)</f>
        <v>32.440073157585523</v>
      </c>
    </row>
    <row r="270" spans="3:12" x14ac:dyDescent="0.25">
      <c r="C270" s="3">
        <v>45082</v>
      </c>
      <c r="D270">
        <v>30.697406920399601</v>
      </c>
      <c r="F270">
        <f>Table2[[#This Row],[Date]]+QUOTIENT(ROW(A269)-1, 12)</f>
        <v>45104</v>
      </c>
      <c r="J270" s="5">
        <v>45082</v>
      </c>
      <c r="K270" s="7">
        <v>30.697406920399601</v>
      </c>
      <c r="L270" s="8">
        <f>L269-(Table4[[#This Row],[Temperature (C)]]-K269)</f>
        <v>28.240073157585524</v>
      </c>
    </row>
    <row r="271" spans="3:12" x14ac:dyDescent="0.25">
      <c r="C271" s="3">
        <v>45082</v>
      </c>
      <c r="D271">
        <v>31.837406920399602</v>
      </c>
      <c r="F271">
        <f>Table2[[#This Row],[Date]]+QUOTIENT(ROW(A270)-1, 12)</f>
        <v>45104</v>
      </c>
      <c r="J271" s="6">
        <v>45082</v>
      </c>
      <c r="K271" s="9">
        <v>31.837406920399602</v>
      </c>
      <c r="L271" s="8">
        <f>L270-(Table4[[#This Row],[Temperature (C)]]-K270)</f>
        <v>27.100073157585523</v>
      </c>
    </row>
    <row r="272" spans="3:12" x14ac:dyDescent="0.25">
      <c r="C272" s="3">
        <v>45082</v>
      </c>
      <c r="D272">
        <v>32.2374069203996</v>
      </c>
      <c r="F272">
        <f>Table2[[#This Row],[Date]]+QUOTIENT(ROW(A271)-1, 12)</f>
        <v>45104</v>
      </c>
      <c r="J272" s="5">
        <v>45082</v>
      </c>
      <c r="K272" s="7">
        <v>32.2374069203996</v>
      </c>
      <c r="L272" s="8">
        <f>L271-(Table4[[#This Row],[Temperature (C)]]-K271)</f>
        <v>26.700073157585525</v>
      </c>
    </row>
    <row r="273" spans="3:12" x14ac:dyDescent="0.25">
      <c r="C273" s="3">
        <v>45082</v>
      </c>
      <c r="D273">
        <v>33.137406920399599</v>
      </c>
      <c r="F273">
        <f>Table2[[#This Row],[Date]]+QUOTIENT(ROW(A272)-1, 12)</f>
        <v>45104</v>
      </c>
      <c r="J273" s="6">
        <v>45082</v>
      </c>
      <c r="K273" s="9">
        <v>33.137406920399599</v>
      </c>
      <c r="L273" s="8">
        <f>L272-(Table4[[#This Row],[Temperature (C)]]-K272)</f>
        <v>25.800073157585526</v>
      </c>
    </row>
    <row r="274" spans="3:12" x14ac:dyDescent="0.25">
      <c r="C274" s="3">
        <v>45082</v>
      </c>
      <c r="D274">
        <v>34.907406920399602</v>
      </c>
      <c r="F274">
        <f>Table2[[#This Row],[Date]]+QUOTIENT(ROW(A273)-1, 12)</f>
        <v>45104</v>
      </c>
      <c r="J274" s="5">
        <v>45082</v>
      </c>
      <c r="K274" s="7">
        <v>34.907406920399602</v>
      </c>
      <c r="L274" s="8">
        <f>L273-(Table4[[#This Row],[Temperature (C)]]-K273)</f>
        <v>24.030073157585523</v>
      </c>
    </row>
    <row r="275" spans="3:12" x14ac:dyDescent="0.25">
      <c r="C275" s="3">
        <v>45082</v>
      </c>
      <c r="D275">
        <v>35.357406920399598</v>
      </c>
      <c r="F275">
        <f>Table2[[#This Row],[Date]]+QUOTIENT(ROW(A274)-1, 12)</f>
        <v>45104</v>
      </c>
      <c r="J275" s="6">
        <v>45082</v>
      </c>
      <c r="K275" s="9">
        <v>35.357406920399598</v>
      </c>
      <c r="L275" s="8">
        <f>L274-(Table4[[#This Row],[Temperature (C)]]-K274)</f>
        <v>23.580073157585527</v>
      </c>
    </row>
    <row r="276" spans="3:12" x14ac:dyDescent="0.25">
      <c r="C276" s="3">
        <v>45082</v>
      </c>
      <c r="D276">
        <v>35.497406920399598</v>
      </c>
      <c r="F276">
        <f>Table2[[#This Row],[Date]]+QUOTIENT(ROW(A275)-1, 12)</f>
        <v>45104</v>
      </c>
      <c r="J276" s="5">
        <v>45082</v>
      </c>
      <c r="K276" s="7">
        <v>35.497406920399598</v>
      </c>
      <c r="L276" s="8">
        <f>L275-(Table4[[#This Row],[Temperature (C)]]-K275)</f>
        <v>23.440073157585527</v>
      </c>
    </row>
    <row r="277" spans="3:12" x14ac:dyDescent="0.25">
      <c r="C277" s="3">
        <v>45082</v>
      </c>
      <c r="D277">
        <v>36.497406920399598</v>
      </c>
      <c r="F277">
        <f>Table2[[#This Row],[Date]]+QUOTIENT(ROW(A276)-1, 12)</f>
        <v>45104</v>
      </c>
      <c r="J277" s="6">
        <v>45082</v>
      </c>
      <c r="K277" s="9">
        <v>36.497406920399598</v>
      </c>
      <c r="L277" s="8">
        <f>L276-(Table4[[#This Row],[Temperature (C)]]-K276)</f>
        <v>22.440073157585527</v>
      </c>
    </row>
    <row r="278" spans="3:12" x14ac:dyDescent="0.25">
      <c r="C278" s="3">
        <v>45083</v>
      </c>
      <c r="D278">
        <v>25.7326193316973</v>
      </c>
      <c r="F278">
        <f>Table2[[#This Row],[Date]]+QUOTIENT(ROW(A277)-1, 12)</f>
        <v>45106</v>
      </c>
      <c r="J278" s="5">
        <v>45083</v>
      </c>
      <c r="K278" s="7">
        <v>25.7326193316973</v>
      </c>
      <c r="L278" s="8">
        <f>L277-(Table4[[#This Row],[Temperature (C)]]-K277)</f>
        <v>33.204860746287821</v>
      </c>
    </row>
    <row r="279" spans="3:12" x14ac:dyDescent="0.25">
      <c r="C279" s="3">
        <v>45083</v>
      </c>
      <c r="D279">
        <v>26.2326193316973</v>
      </c>
      <c r="F279">
        <f>Table2[[#This Row],[Date]]+QUOTIENT(ROW(A278)-1, 12)</f>
        <v>45106</v>
      </c>
      <c r="J279" s="6">
        <v>45083</v>
      </c>
      <c r="K279" s="9">
        <v>26.2326193316973</v>
      </c>
      <c r="L279" s="8">
        <f>L278-(Table4[[#This Row],[Temperature (C)]]-K278)</f>
        <v>32.704860746287821</v>
      </c>
    </row>
    <row r="280" spans="3:12" x14ac:dyDescent="0.25">
      <c r="C280" s="3">
        <v>45083</v>
      </c>
      <c r="D280">
        <v>27.222619331697299</v>
      </c>
      <c r="F280">
        <f>Table2[[#This Row],[Date]]+QUOTIENT(ROW(A279)-1, 12)</f>
        <v>45106</v>
      </c>
      <c r="J280" s="5">
        <v>45083</v>
      </c>
      <c r="K280" s="7">
        <v>27.222619331697299</v>
      </c>
      <c r="L280" s="8">
        <f>L279-(Table4[[#This Row],[Temperature (C)]]-K279)</f>
        <v>31.714860746287822</v>
      </c>
    </row>
    <row r="281" spans="3:12" x14ac:dyDescent="0.25">
      <c r="C281" s="3">
        <v>45083</v>
      </c>
      <c r="D281">
        <v>27.392619331697301</v>
      </c>
      <c r="F281">
        <f>Table2[[#This Row],[Date]]+QUOTIENT(ROW(A280)-1, 12)</f>
        <v>45106</v>
      </c>
      <c r="J281" s="6">
        <v>45083</v>
      </c>
      <c r="K281" s="9">
        <v>27.392619331697301</v>
      </c>
      <c r="L281" s="8">
        <f>L280-(Table4[[#This Row],[Temperature (C)]]-K280)</f>
        <v>31.544860746287821</v>
      </c>
    </row>
    <row r="282" spans="3:12" x14ac:dyDescent="0.25">
      <c r="C282" s="3">
        <v>45083</v>
      </c>
      <c r="D282">
        <v>28.2726193316973</v>
      </c>
      <c r="F282">
        <f>Table2[[#This Row],[Date]]+QUOTIENT(ROW(A281)-1, 12)</f>
        <v>45106</v>
      </c>
      <c r="J282" s="5">
        <v>45083</v>
      </c>
      <c r="K282" s="7">
        <v>28.2726193316973</v>
      </c>
      <c r="L282" s="8">
        <f>L281-(Table4[[#This Row],[Temperature (C)]]-K281)</f>
        <v>30.664860746287822</v>
      </c>
    </row>
    <row r="283" spans="3:12" x14ac:dyDescent="0.25">
      <c r="C283" s="3">
        <v>45083</v>
      </c>
      <c r="D283">
        <v>31.372619331697301</v>
      </c>
      <c r="F283">
        <f>Table2[[#This Row],[Date]]+QUOTIENT(ROW(A282)-1, 12)</f>
        <v>45106</v>
      </c>
      <c r="J283" s="6">
        <v>45083</v>
      </c>
      <c r="K283" s="9">
        <v>31.372619331697301</v>
      </c>
      <c r="L283" s="8">
        <f>L282-(Table4[[#This Row],[Temperature (C)]]-K282)</f>
        <v>27.56486074628782</v>
      </c>
    </row>
    <row r="284" spans="3:12" x14ac:dyDescent="0.25">
      <c r="C284" s="3">
        <v>45083</v>
      </c>
      <c r="D284">
        <v>33.8426193316973</v>
      </c>
      <c r="F284">
        <f>Table2[[#This Row],[Date]]+QUOTIENT(ROW(A283)-1, 12)</f>
        <v>45106</v>
      </c>
      <c r="J284" s="5">
        <v>45083</v>
      </c>
      <c r="K284" s="7">
        <v>33.8426193316973</v>
      </c>
      <c r="L284" s="8">
        <f>L283-(Table4[[#This Row],[Temperature (C)]]-K283)</f>
        <v>25.094860746287821</v>
      </c>
    </row>
    <row r="285" spans="3:12" x14ac:dyDescent="0.25">
      <c r="C285" s="3">
        <v>45083</v>
      </c>
      <c r="D285">
        <v>36.122619331697301</v>
      </c>
      <c r="F285">
        <f>Table2[[#This Row],[Date]]+QUOTIENT(ROW(A284)-1, 12)</f>
        <v>45106</v>
      </c>
      <c r="J285" s="6">
        <v>45083</v>
      </c>
      <c r="K285" s="9">
        <v>36.122619331697301</v>
      </c>
      <c r="L285" s="8">
        <f>L284-(Table4[[#This Row],[Temperature (C)]]-K284)</f>
        <v>22.81486074628782</v>
      </c>
    </row>
    <row r="286" spans="3:12" x14ac:dyDescent="0.25">
      <c r="C286" s="3">
        <v>45083</v>
      </c>
      <c r="D286">
        <v>36.212619331697297</v>
      </c>
      <c r="F286">
        <f>Table2[[#This Row],[Date]]+QUOTIENT(ROW(A285)-1, 12)</f>
        <v>45106</v>
      </c>
      <c r="J286" s="5">
        <v>45083</v>
      </c>
      <c r="K286" s="7">
        <v>36.212619331697297</v>
      </c>
      <c r="L286" s="8">
        <f>L285-(Table4[[#This Row],[Temperature (C)]]-K285)</f>
        <v>22.724860746287824</v>
      </c>
    </row>
    <row r="287" spans="3:12" x14ac:dyDescent="0.25">
      <c r="C287" s="3">
        <v>45083</v>
      </c>
      <c r="D287">
        <v>36.582619331697302</v>
      </c>
      <c r="F287">
        <f>Table2[[#This Row],[Date]]+QUOTIENT(ROW(A286)-1, 12)</f>
        <v>45106</v>
      </c>
      <c r="J287" s="6">
        <v>45083</v>
      </c>
      <c r="K287" s="9">
        <v>36.582619331697302</v>
      </c>
      <c r="L287" s="8">
        <f>L286-(Table4[[#This Row],[Temperature (C)]]-K286)</f>
        <v>22.354860746287819</v>
      </c>
    </row>
    <row r="288" spans="3:12" x14ac:dyDescent="0.25">
      <c r="C288" s="3">
        <v>45083</v>
      </c>
      <c r="D288">
        <v>37.332619331697302</v>
      </c>
      <c r="F288">
        <f>Table2[[#This Row],[Date]]+QUOTIENT(ROW(A287)-1, 12)</f>
        <v>45106</v>
      </c>
      <c r="J288" s="5">
        <v>45083</v>
      </c>
      <c r="K288" s="7">
        <v>37.332619331697302</v>
      </c>
      <c r="L288" s="8">
        <f>L287-(Table4[[#This Row],[Temperature (C)]]-K287)</f>
        <v>21.604860746287819</v>
      </c>
    </row>
    <row r="289" spans="3:12" x14ac:dyDescent="0.25">
      <c r="C289" s="3">
        <v>45083</v>
      </c>
      <c r="D289">
        <v>38.072619331697297</v>
      </c>
      <c r="F289">
        <f>Table2[[#This Row],[Date]]+QUOTIENT(ROW(A288)-1, 12)</f>
        <v>45106</v>
      </c>
      <c r="J289" s="6">
        <v>45083</v>
      </c>
      <c r="K289" s="9">
        <v>38.072619331697297</v>
      </c>
      <c r="L289" s="8">
        <f>L288-(Table4[[#This Row],[Temperature (C)]]-K288)</f>
        <v>20.864860746287825</v>
      </c>
    </row>
    <row r="290" spans="3:12" x14ac:dyDescent="0.25">
      <c r="C290" s="3">
        <v>45084</v>
      </c>
      <c r="D290">
        <v>27.291392716067001</v>
      </c>
      <c r="F290">
        <f>Table2[[#This Row],[Date]]+QUOTIENT(ROW(A289)-1, 12)</f>
        <v>45108</v>
      </c>
      <c r="J290" s="5">
        <v>45084</v>
      </c>
      <c r="K290" s="7">
        <v>27.291392716067001</v>
      </c>
      <c r="L290" s="8">
        <f>L289-(Table4[[#This Row],[Temperature (C)]]-K289)</f>
        <v>31.64608736191812</v>
      </c>
    </row>
    <row r="291" spans="3:12" x14ac:dyDescent="0.25">
      <c r="C291" s="3">
        <v>45084</v>
      </c>
      <c r="D291">
        <v>27.471392716067001</v>
      </c>
      <c r="F291">
        <f>Table2[[#This Row],[Date]]+QUOTIENT(ROW(A290)-1, 12)</f>
        <v>45108</v>
      </c>
      <c r="J291" s="6">
        <v>45084</v>
      </c>
      <c r="K291" s="9">
        <v>27.471392716067001</v>
      </c>
      <c r="L291" s="8">
        <f>L290-(Table4[[#This Row],[Temperature (C)]]-K290)</f>
        <v>31.46608736191812</v>
      </c>
    </row>
    <row r="292" spans="3:12" x14ac:dyDescent="0.25">
      <c r="C292" s="3">
        <v>45084</v>
      </c>
      <c r="D292">
        <v>29.661392716066999</v>
      </c>
      <c r="F292">
        <f>Table2[[#This Row],[Date]]+QUOTIENT(ROW(A291)-1, 12)</f>
        <v>45108</v>
      </c>
      <c r="J292" s="5">
        <v>45084</v>
      </c>
      <c r="K292" s="7">
        <v>29.661392716066999</v>
      </c>
      <c r="L292" s="8">
        <f>L291-(Table4[[#This Row],[Temperature (C)]]-K291)</f>
        <v>29.276087361918123</v>
      </c>
    </row>
    <row r="293" spans="3:12" x14ac:dyDescent="0.25">
      <c r="C293" s="3">
        <v>45084</v>
      </c>
      <c r="D293">
        <v>29.791392716067001</v>
      </c>
      <c r="F293">
        <f>Table2[[#This Row],[Date]]+QUOTIENT(ROW(A292)-1, 12)</f>
        <v>45108</v>
      </c>
      <c r="J293" s="6">
        <v>45084</v>
      </c>
      <c r="K293" s="9">
        <v>29.791392716067001</v>
      </c>
      <c r="L293" s="8">
        <f>L292-(Table4[[#This Row],[Temperature (C)]]-K292)</f>
        <v>29.14608736191812</v>
      </c>
    </row>
    <row r="294" spans="3:12" x14ac:dyDescent="0.25">
      <c r="C294" s="3">
        <v>45084</v>
      </c>
      <c r="D294">
        <v>30.461392716066999</v>
      </c>
      <c r="F294">
        <f>Table2[[#This Row],[Date]]+QUOTIENT(ROW(A293)-1, 12)</f>
        <v>45108</v>
      </c>
      <c r="J294" s="5">
        <v>45084</v>
      </c>
      <c r="K294" s="7">
        <v>30.461392716066999</v>
      </c>
      <c r="L294" s="8">
        <f>L293-(Table4[[#This Row],[Temperature (C)]]-K293)</f>
        <v>28.476087361918122</v>
      </c>
    </row>
    <row r="295" spans="3:12" x14ac:dyDescent="0.25">
      <c r="C295" s="3">
        <v>45084</v>
      </c>
      <c r="D295">
        <v>30.781392716067</v>
      </c>
      <c r="F295">
        <f>Table2[[#This Row],[Date]]+QUOTIENT(ROW(A294)-1, 12)</f>
        <v>45108</v>
      </c>
      <c r="J295" s="6">
        <v>45084</v>
      </c>
      <c r="K295" s="9">
        <v>30.781392716067</v>
      </c>
      <c r="L295" s="8">
        <f>L294-(Table4[[#This Row],[Temperature (C)]]-K294)</f>
        <v>28.156087361918122</v>
      </c>
    </row>
    <row r="296" spans="3:12" x14ac:dyDescent="0.25">
      <c r="C296" s="3">
        <v>45084</v>
      </c>
      <c r="D296">
        <v>34.301392716066999</v>
      </c>
      <c r="F296">
        <f>Table2[[#This Row],[Date]]+QUOTIENT(ROW(A295)-1, 12)</f>
        <v>45108</v>
      </c>
      <c r="J296" s="5">
        <v>45084</v>
      </c>
      <c r="K296" s="7">
        <v>34.301392716066999</v>
      </c>
      <c r="L296" s="8">
        <f>L295-(Table4[[#This Row],[Temperature (C)]]-K295)</f>
        <v>24.636087361918122</v>
      </c>
    </row>
    <row r="297" spans="3:12" x14ac:dyDescent="0.25">
      <c r="C297" s="3">
        <v>45084</v>
      </c>
      <c r="D297">
        <v>36.081392716067</v>
      </c>
      <c r="F297">
        <f>Table2[[#This Row],[Date]]+QUOTIENT(ROW(A296)-1, 12)</f>
        <v>45108</v>
      </c>
      <c r="J297" s="6">
        <v>45084</v>
      </c>
      <c r="K297" s="9">
        <v>36.081392716067</v>
      </c>
      <c r="L297" s="8">
        <f>L296-(Table4[[#This Row],[Temperature (C)]]-K296)</f>
        <v>22.856087361918121</v>
      </c>
    </row>
    <row r="298" spans="3:12" x14ac:dyDescent="0.25">
      <c r="C298" s="3">
        <v>45084</v>
      </c>
      <c r="D298">
        <v>36.801392716066999</v>
      </c>
      <c r="F298">
        <f>Table2[[#This Row],[Date]]+QUOTIENT(ROW(A297)-1, 12)</f>
        <v>45108</v>
      </c>
      <c r="J298" s="5">
        <v>45084</v>
      </c>
      <c r="K298" s="7">
        <v>36.801392716066999</v>
      </c>
      <c r="L298" s="8">
        <f>L297-(Table4[[#This Row],[Temperature (C)]]-K297)</f>
        <v>22.136087361918122</v>
      </c>
    </row>
    <row r="299" spans="3:12" x14ac:dyDescent="0.25">
      <c r="C299" s="3">
        <v>45084</v>
      </c>
      <c r="D299">
        <v>36.941392716067</v>
      </c>
      <c r="F299">
        <f>Table2[[#This Row],[Date]]+QUOTIENT(ROW(A298)-1, 12)</f>
        <v>45108</v>
      </c>
      <c r="J299" s="6">
        <v>45084</v>
      </c>
      <c r="K299" s="9">
        <v>36.941392716067</v>
      </c>
      <c r="L299" s="8">
        <f>L298-(Table4[[#This Row],[Temperature (C)]]-K298)</f>
        <v>21.996087361918121</v>
      </c>
    </row>
    <row r="300" spans="3:12" x14ac:dyDescent="0.25">
      <c r="C300" s="3">
        <v>45084</v>
      </c>
      <c r="D300">
        <v>37.871392716067</v>
      </c>
      <c r="F300">
        <f>Table2[[#This Row],[Date]]+QUOTIENT(ROW(A299)-1, 12)</f>
        <v>45108</v>
      </c>
      <c r="J300" s="5">
        <v>45084</v>
      </c>
      <c r="K300" s="7">
        <v>37.871392716067</v>
      </c>
      <c r="L300" s="8">
        <f>L299-(Table4[[#This Row],[Temperature (C)]]-K299)</f>
        <v>21.066087361918122</v>
      </c>
    </row>
    <row r="301" spans="3:12" x14ac:dyDescent="0.25">
      <c r="C301" s="3">
        <v>45084</v>
      </c>
      <c r="D301">
        <v>39.241392716066997</v>
      </c>
      <c r="F301">
        <f>Table2[[#This Row],[Date]]+QUOTIENT(ROW(A300)-1, 12)</f>
        <v>45108</v>
      </c>
      <c r="J301" s="6">
        <v>45084</v>
      </c>
      <c r="K301" s="9">
        <v>39.241392716066997</v>
      </c>
      <c r="L301" s="8">
        <f>L300-(Table4[[#This Row],[Temperature (C)]]-K300)</f>
        <v>19.696087361918124</v>
      </c>
    </row>
    <row r="302" spans="3:12" x14ac:dyDescent="0.25">
      <c r="C302" s="3">
        <v>45085</v>
      </c>
      <c r="D302">
        <v>26.032669004186101</v>
      </c>
      <c r="F302">
        <f>Table2[[#This Row],[Date]]+QUOTIENT(ROW(A301)-1, 12)</f>
        <v>45110</v>
      </c>
      <c r="J302" s="5">
        <v>45085</v>
      </c>
      <c r="K302" s="7">
        <v>26.032669004186101</v>
      </c>
      <c r="L302" s="8">
        <f>L301-(Table4[[#This Row],[Temperature (C)]]-K301)</f>
        <v>32.904811073799024</v>
      </c>
    </row>
    <row r="303" spans="3:12" x14ac:dyDescent="0.25">
      <c r="C303" s="3">
        <v>45085</v>
      </c>
      <c r="D303">
        <v>27.452669004186099</v>
      </c>
      <c r="F303">
        <f>Table2[[#This Row],[Date]]+QUOTIENT(ROW(A302)-1, 12)</f>
        <v>45110</v>
      </c>
      <c r="J303" s="6">
        <v>45085</v>
      </c>
      <c r="K303" s="9">
        <v>27.452669004186099</v>
      </c>
      <c r="L303" s="8">
        <f>L302-(Table4[[#This Row],[Temperature (C)]]-K302)</f>
        <v>31.484811073799026</v>
      </c>
    </row>
    <row r="304" spans="3:12" x14ac:dyDescent="0.25">
      <c r="C304" s="3">
        <v>45085</v>
      </c>
      <c r="D304">
        <v>27.8026690041861</v>
      </c>
      <c r="F304">
        <f>Table2[[#This Row],[Date]]+QUOTIENT(ROW(A303)-1, 12)</f>
        <v>45110</v>
      </c>
      <c r="J304" s="5">
        <v>45085</v>
      </c>
      <c r="K304" s="7">
        <v>27.8026690041861</v>
      </c>
      <c r="L304" s="8">
        <f>L303-(Table4[[#This Row],[Temperature (C)]]-K303)</f>
        <v>31.134811073799025</v>
      </c>
    </row>
    <row r="305" spans="3:12" x14ac:dyDescent="0.25">
      <c r="C305" s="3">
        <v>45085</v>
      </c>
      <c r="D305">
        <v>27.812669004186102</v>
      </c>
      <c r="F305">
        <f>Table2[[#This Row],[Date]]+QUOTIENT(ROW(A304)-1, 12)</f>
        <v>45110</v>
      </c>
      <c r="J305" s="6">
        <v>45085</v>
      </c>
      <c r="K305" s="9">
        <v>27.812669004186102</v>
      </c>
      <c r="L305" s="8">
        <f>L304-(Table4[[#This Row],[Temperature (C)]]-K304)</f>
        <v>31.124811073799023</v>
      </c>
    </row>
    <row r="306" spans="3:12" x14ac:dyDescent="0.25">
      <c r="C306" s="3">
        <v>45085</v>
      </c>
      <c r="D306">
        <v>32.6226690041861</v>
      </c>
      <c r="F306">
        <f>Table2[[#This Row],[Date]]+QUOTIENT(ROW(A305)-1, 12)</f>
        <v>45110</v>
      </c>
      <c r="J306" s="5">
        <v>45085</v>
      </c>
      <c r="K306" s="7">
        <v>32.6226690041861</v>
      </c>
      <c r="L306" s="8">
        <f>L305-(Table4[[#This Row],[Temperature (C)]]-K305)</f>
        <v>26.314811073799024</v>
      </c>
    </row>
    <row r="307" spans="3:12" x14ac:dyDescent="0.25">
      <c r="C307" s="3">
        <v>45085</v>
      </c>
      <c r="D307">
        <v>33.762669004186101</v>
      </c>
      <c r="F307">
        <f>Table2[[#This Row],[Date]]+QUOTIENT(ROW(A306)-1, 12)</f>
        <v>45110</v>
      </c>
      <c r="J307" s="6">
        <v>45085</v>
      </c>
      <c r="K307" s="9">
        <v>33.762669004186101</v>
      </c>
      <c r="L307" s="8">
        <f>L306-(Table4[[#This Row],[Temperature (C)]]-K306)</f>
        <v>25.174811073799024</v>
      </c>
    </row>
    <row r="308" spans="3:12" x14ac:dyDescent="0.25">
      <c r="C308" s="3">
        <v>45085</v>
      </c>
      <c r="D308">
        <v>34.382669004186099</v>
      </c>
      <c r="F308">
        <f>Table2[[#This Row],[Date]]+QUOTIENT(ROW(A307)-1, 12)</f>
        <v>45110</v>
      </c>
      <c r="J308" s="5">
        <v>45085</v>
      </c>
      <c r="K308" s="7">
        <v>34.382669004186099</v>
      </c>
      <c r="L308" s="8">
        <f>L307-(Table4[[#This Row],[Temperature (C)]]-K307)</f>
        <v>24.554811073799026</v>
      </c>
    </row>
    <row r="309" spans="3:12" x14ac:dyDescent="0.25">
      <c r="C309" s="3">
        <v>45085</v>
      </c>
      <c r="D309">
        <v>35.102669004186097</v>
      </c>
      <c r="F309">
        <f>Table2[[#This Row],[Date]]+QUOTIENT(ROW(A308)-1, 12)</f>
        <v>45110</v>
      </c>
      <c r="J309" s="6">
        <v>45085</v>
      </c>
      <c r="K309" s="9">
        <v>35.102669004186097</v>
      </c>
      <c r="L309" s="8">
        <f>L308-(Table4[[#This Row],[Temperature (C)]]-K308)</f>
        <v>23.834811073799028</v>
      </c>
    </row>
    <row r="310" spans="3:12" x14ac:dyDescent="0.25">
      <c r="C310" s="3">
        <v>45085</v>
      </c>
      <c r="D310">
        <v>35.252669004186103</v>
      </c>
      <c r="F310">
        <f>Table2[[#This Row],[Date]]+QUOTIENT(ROW(A309)-1, 12)</f>
        <v>45110</v>
      </c>
      <c r="J310" s="5">
        <v>45085</v>
      </c>
      <c r="K310" s="7">
        <v>35.252669004186103</v>
      </c>
      <c r="L310" s="8">
        <f>L309-(Table4[[#This Row],[Temperature (C)]]-K309)</f>
        <v>23.684811073799022</v>
      </c>
    </row>
    <row r="311" spans="3:12" x14ac:dyDescent="0.25">
      <c r="C311" s="3">
        <v>45085</v>
      </c>
      <c r="D311">
        <v>37.322669004186103</v>
      </c>
      <c r="F311">
        <f>Table2[[#This Row],[Date]]+QUOTIENT(ROW(A310)-1, 12)</f>
        <v>45110</v>
      </c>
      <c r="J311" s="6">
        <v>45085</v>
      </c>
      <c r="K311" s="9">
        <v>37.322669004186103</v>
      </c>
      <c r="L311" s="8">
        <f>L310-(Table4[[#This Row],[Temperature (C)]]-K310)</f>
        <v>21.614811073799022</v>
      </c>
    </row>
    <row r="312" spans="3:12" x14ac:dyDescent="0.25">
      <c r="C312" s="3">
        <v>45085</v>
      </c>
      <c r="D312">
        <v>39.222669004186102</v>
      </c>
      <c r="F312">
        <f>Table2[[#This Row],[Date]]+QUOTIENT(ROW(A311)-1, 12)</f>
        <v>45110</v>
      </c>
      <c r="J312" s="5">
        <v>45085</v>
      </c>
      <c r="K312" s="7">
        <v>39.222669004186102</v>
      </c>
      <c r="L312" s="8">
        <f>L311-(Table4[[#This Row],[Temperature (C)]]-K311)</f>
        <v>19.714811073799023</v>
      </c>
    </row>
    <row r="313" spans="3:12" x14ac:dyDescent="0.25">
      <c r="C313" s="3">
        <v>45085</v>
      </c>
      <c r="D313">
        <v>40.472669004186102</v>
      </c>
      <c r="F313">
        <f>Table2[[#This Row],[Date]]+QUOTIENT(ROW(A312)-1, 12)</f>
        <v>45110</v>
      </c>
      <c r="J313" s="6">
        <v>45085</v>
      </c>
      <c r="K313" s="9">
        <v>40.472669004186102</v>
      </c>
      <c r="L313" s="8">
        <f>L312-(Table4[[#This Row],[Temperature (C)]]-K312)</f>
        <v>18.464811073799023</v>
      </c>
    </row>
    <row r="314" spans="3:12" x14ac:dyDescent="0.25">
      <c r="C314" s="3">
        <v>45086</v>
      </c>
      <c r="D314">
        <v>24.09007741992</v>
      </c>
      <c r="F314">
        <f>Table2[[#This Row],[Date]]+QUOTIENT(ROW(A313)-1, 12)</f>
        <v>45112</v>
      </c>
      <c r="J314" s="5">
        <v>45086</v>
      </c>
      <c r="K314" s="7">
        <v>24.09007741992</v>
      </c>
      <c r="L314" s="8">
        <f>L313-(Table4[[#This Row],[Temperature (C)]]-K313)</f>
        <v>34.847402658065121</v>
      </c>
    </row>
    <row r="315" spans="3:12" x14ac:dyDescent="0.25">
      <c r="C315" s="3">
        <v>45086</v>
      </c>
      <c r="D315">
        <v>25.150077419919999</v>
      </c>
      <c r="F315">
        <f>Table2[[#This Row],[Date]]+QUOTIENT(ROW(A314)-1, 12)</f>
        <v>45112</v>
      </c>
      <c r="J315" s="6">
        <v>45086</v>
      </c>
      <c r="K315" s="9">
        <v>25.150077419919999</v>
      </c>
      <c r="L315" s="8">
        <f>L314-(Table4[[#This Row],[Temperature (C)]]-K314)</f>
        <v>33.787402658065119</v>
      </c>
    </row>
    <row r="316" spans="3:12" x14ac:dyDescent="0.25">
      <c r="C316" s="3">
        <v>45086</v>
      </c>
      <c r="D316">
        <v>25.560077419919999</v>
      </c>
      <c r="F316">
        <f>Table2[[#This Row],[Date]]+QUOTIENT(ROW(A315)-1, 12)</f>
        <v>45112</v>
      </c>
      <c r="J316" s="5">
        <v>45086</v>
      </c>
      <c r="K316" s="7">
        <v>25.560077419919999</v>
      </c>
      <c r="L316" s="8">
        <f>L315-(Table4[[#This Row],[Temperature (C)]]-K315)</f>
        <v>33.377402658065122</v>
      </c>
    </row>
    <row r="317" spans="3:12" x14ac:dyDescent="0.25">
      <c r="C317" s="3">
        <v>45086</v>
      </c>
      <c r="D317">
        <v>26.380077419919999</v>
      </c>
      <c r="F317">
        <f>Table2[[#This Row],[Date]]+QUOTIENT(ROW(A316)-1, 12)</f>
        <v>45112</v>
      </c>
      <c r="J317" s="6">
        <v>45086</v>
      </c>
      <c r="K317" s="9">
        <v>26.380077419919999</v>
      </c>
      <c r="L317" s="8">
        <f>L316-(Table4[[#This Row],[Temperature (C)]]-K316)</f>
        <v>32.557402658065122</v>
      </c>
    </row>
    <row r="318" spans="3:12" x14ac:dyDescent="0.25">
      <c r="C318" s="3">
        <v>45086</v>
      </c>
      <c r="D318">
        <v>27.460077419920001</v>
      </c>
      <c r="F318">
        <f>Table2[[#This Row],[Date]]+QUOTIENT(ROW(A317)-1, 12)</f>
        <v>45112</v>
      </c>
      <c r="J318" s="5">
        <v>45086</v>
      </c>
      <c r="K318" s="7">
        <v>27.460077419920001</v>
      </c>
      <c r="L318" s="8">
        <f>L317-(Table4[[#This Row],[Temperature (C)]]-K317)</f>
        <v>31.47740265806512</v>
      </c>
    </row>
    <row r="319" spans="3:12" x14ac:dyDescent="0.25">
      <c r="C319" s="3">
        <v>45086</v>
      </c>
      <c r="D319">
        <v>27.550077419920001</v>
      </c>
      <c r="F319">
        <f>Table2[[#This Row],[Date]]+QUOTIENT(ROW(A318)-1, 12)</f>
        <v>45112</v>
      </c>
      <c r="J319" s="6">
        <v>45086</v>
      </c>
      <c r="K319" s="9">
        <v>27.550077419920001</v>
      </c>
      <c r="L319" s="8">
        <f>L318-(Table4[[#This Row],[Temperature (C)]]-K318)</f>
        <v>31.38740265806512</v>
      </c>
    </row>
    <row r="320" spans="3:12" x14ac:dyDescent="0.25">
      <c r="C320" s="3">
        <v>45086</v>
      </c>
      <c r="D320">
        <v>28.690077419920001</v>
      </c>
      <c r="F320">
        <f>Table2[[#This Row],[Date]]+QUOTIENT(ROW(A319)-1, 12)</f>
        <v>45112</v>
      </c>
      <c r="J320" s="5">
        <v>45086</v>
      </c>
      <c r="K320" s="7">
        <v>28.690077419920001</v>
      </c>
      <c r="L320" s="8">
        <f>L319-(Table4[[#This Row],[Temperature (C)]]-K319)</f>
        <v>30.24740265806512</v>
      </c>
    </row>
    <row r="321" spans="3:12" x14ac:dyDescent="0.25">
      <c r="C321" s="3">
        <v>45086</v>
      </c>
      <c r="D321">
        <v>31.11007741992</v>
      </c>
      <c r="F321">
        <f>Table2[[#This Row],[Date]]+QUOTIENT(ROW(A320)-1, 12)</f>
        <v>45112</v>
      </c>
      <c r="J321" s="6">
        <v>45086</v>
      </c>
      <c r="K321" s="9">
        <v>31.11007741992</v>
      </c>
      <c r="L321" s="8">
        <f>L320-(Table4[[#This Row],[Temperature (C)]]-K320)</f>
        <v>27.827402658065122</v>
      </c>
    </row>
    <row r="322" spans="3:12" x14ac:dyDescent="0.25">
      <c r="C322" s="3">
        <v>45086</v>
      </c>
      <c r="D322">
        <v>32.830077419920002</v>
      </c>
      <c r="F322">
        <f>Table2[[#This Row],[Date]]+QUOTIENT(ROW(A321)-1, 12)</f>
        <v>45112</v>
      </c>
      <c r="J322" s="5">
        <v>45086</v>
      </c>
      <c r="K322" s="7">
        <v>32.830077419920002</v>
      </c>
      <c r="L322" s="8">
        <f>L321-(Table4[[#This Row],[Temperature (C)]]-K321)</f>
        <v>26.107402658065119</v>
      </c>
    </row>
    <row r="323" spans="3:12" x14ac:dyDescent="0.25">
      <c r="C323" s="3">
        <v>45086</v>
      </c>
      <c r="D323">
        <v>32.880077419919999</v>
      </c>
      <c r="F323">
        <f>Table2[[#This Row],[Date]]+QUOTIENT(ROW(A322)-1, 12)</f>
        <v>45112</v>
      </c>
      <c r="J323" s="6">
        <v>45086</v>
      </c>
      <c r="K323" s="9">
        <v>32.880077419919999</v>
      </c>
      <c r="L323" s="8">
        <f>L322-(Table4[[#This Row],[Temperature (C)]]-K322)</f>
        <v>26.057402658065122</v>
      </c>
    </row>
    <row r="324" spans="3:12" x14ac:dyDescent="0.25">
      <c r="C324" s="3">
        <v>45086</v>
      </c>
      <c r="D324">
        <v>34.510077419920002</v>
      </c>
      <c r="F324">
        <f>Table2[[#This Row],[Date]]+QUOTIENT(ROW(A323)-1, 12)</f>
        <v>45112</v>
      </c>
      <c r="J324" s="5">
        <v>45086</v>
      </c>
      <c r="K324" s="7">
        <v>34.510077419920002</v>
      </c>
      <c r="L324" s="8">
        <f>L323-(Table4[[#This Row],[Temperature (C)]]-K323)</f>
        <v>24.42740265806512</v>
      </c>
    </row>
    <row r="325" spans="3:12" x14ac:dyDescent="0.25">
      <c r="C325" s="3">
        <v>45086</v>
      </c>
      <c r="D325">
        <v>35.280077419919998</v>
      </c>
      <c r="F325">
        <f>Table2[[#This Row],[Date]]+QUOTIENT(ROW(A324)-1, 12)</f>
        <v>45112</v>
      </c>
      <c r="J325" s="6">
        <v>45086</v>
      </c>
      <c r="K325" s="9">
        <v>35.280077419919998</v>
      </c>
      <c r="L325" s="8">
        <f>L324-(Table4[[#This Row],[Temperature (C)]]-K324)</f>
        <v>23.657402658065124</v>
      </c>
    </row>
    <row r="326" spans="3:12" x14ac:dyDescent="0.25">
      <c r="C326" s="3">
        <v>45087</v>
      </c>
      <c r="D326">
        <v>24.737678834950401</v>
      </c>
      <c r="F326">
        <f>Table2[[#This Row],[Date]]+QUOTIENT(ROW(A325)-1, 12)</f>
        <v>45114</v>
      </c>
      <c r="J326" s="5">
        <v>45087</v>
      </c>
      <c r="K326" s="7">
        <v>24.737678834950401</v>
      </c>
      <c r="L326" s="8">
        <f>L325-(Table4[[#This Row],[Temperature (C)]]-K325)</f>
        <v>34.19980124303472</v>
      </c>
    </row>
    <row r="327" spans="3:12" x14ac:dyDescent="0.25">
      <c r="C327" s="3">
        <v>45087</v>
      </c>
      <c r="D327">
        <v>25.377678834950402</v>
      </c>
      <c r="F327">
        <f>Table2[[#This Row],[Date]]+QUOTIENT(ROW(A326)-1, 12)</f>
        <v>45114</v>
      </c>
      <c r="J327" s="6">
        <v>45087</v>
      </c>
      <c r="K327" s="9">
        <v>25.377678834950402</v>
      </c>
      <c r="L327" s="8">
        <f>L326-(Table4[[#This Row],[Temperature (C)]]-K326)</f>
        <v>33.55980124303472</v>
      </c>
    </row>
    <row r="328" spans="3:12" x14ac:dyDescent="0.25">
      <c r="C328" s="3">
        <v>45087</v>
      </c>
      <c r="D328">
        <v>29.7076788349504</v>
      </c>
      <c r="F328">
        <f>Table2[[#This Row],[Date]]+QUOTIENT(ROW(A327)-1, 12)</f>
        <v>45114</v>
      </c>
      <c r="J328" s="5">
        <v>45087</v>
      </c>
      <c r="K328" s="7">
        <v>29.7076788349504</v>
      </c>
      <c r="L328" s="8">
        <f>L327-(Table4[[#This Row],[Temperature (C)]]-K327)</f>
        <v>29.229801243034721</v>
      </c>
    </row>
    <row r="329" spans="3:12" x14ac:dyDescent="0.25">
      <c r="C329" s="3">
        <v>45087</v>
      </c>
      <c r="D329">
        <v>31.247678834950399</v>
      </c>
      <c r="F329">
        <f>Table2[[#This Row],[Date]]+QUOTIENT(ROW(A328)-1, 12)</f>
        <v>45114</v>
      </c>
      <c r="J329" s="6">
        <v>45087</v>
      </c>
      <c r="K329" s="9">
        <v>31.247678834950399</v>
      </c>
      <c r="L329" s="8">
        <f>L328-(Table4[[#This Row],[Temperature (C)]]-K328)</f>
        <v>27.689801243034722</v>
      </c>
    </row>
    <row r="330" spans="3:12" x14ac:dyDescent="0.25">
      <c r="C330" s="3">
        <v>45087</v>
      </c>
      <c r="D330">
        <v>31.6376788349504</v>
      </c>
      <c r="F330">
        <f>Table2[[#This Row],[Date]]+QUOTIENT(ROW(A329)-1, 12)</f>
        <v>45114</v>
      </c>
      <c r="J330" s="5">
        <v>45087</v>
      </c>
      <c r="K330" s="7">
        <v>31.6376788349504</v>
      </c>
      <c r="L330" s="8">
        <f>L329-(Table4[[#This Row],[Temperature (C)]]-K329)</f>
        <v>27.299801243034722</v>
      </c>
    </row>
    <row r="331" spans="3:12" x14ac:dyDescent="0.25">
      <c r="C331" s="3">
        <v>45087</v>
      </c>
      <c r="D331">
        <v>32.417678834950401</v>
      </c>
      <c r="F331">
        <f>Table2[[#This Row],[Date]]+QUOTIENT(ROW(A330)-1, 12)</f>
        <v>45114</v>
      </c>
      <c r="J331" s="6">
        <v>45087</v>
      </c>
      <c r="K331" s="9">
        <v>32.417678834950401</v>
      </c>
      <c r="L331" s="8">
        <f>L330-(Table4[[#This Row],[Temperature (C)]]-K330)</f>
        <v>26.519801243034721</v>
      </c>
    </row>
    <row r="332" spans="3:12" x14ac:dyDescent="0.25">
      <c r="C332" s="3">
        <v>45087</v>
      </c>
      <c r="D332">
        <v>32.737678834950401</v>
      </c>
      <c r="F332">
        <f>Table2[[#This Row],[Date]]+QUOTIENT(ROW(A331)-1, 12)</f>
        <v>45114</v>
      </c>
      <c r="J332" s="5">
        <v>45087</v>
      </c>
      <c r="K332" s="7">
        <v>32.737678834950401</v>
      </c>
      <c r="L332" s="8">
        <f>L331-(Table4[[#This Row],[Temperature (C)]]-K331)</f>
        <v>26.19980124303472</v>
      </c>
    </row>
    <row r="333" spans="3:12" x14ac:dyDescent="0.25">
      <c r="C333" s="3">
        <v>45087</v>
      </c>
      <c r="D333">
        <v>35.217678834950398</v>
      </c>
      <c r="F333">
        <f>Table2[[#This Row],[Date]]+QUOTIENT(ROW(A332)-1, 12)</f>
        <v>45114</v>
      </c>
      <c r="J333" s="6">
        <v>45087</v>
      </c>
      <c r="K333" s="9">
        <v>35.217678834950398</v>
      </c>
      <c r="L333" s="8">
        <f>L332-(Table4[[#This Row],[Temperature (C)]]-K332)</f>
        <v>23.719801243034723</v>
      </c>
    </row>
    <row r="334" spans="3:12" x14ac:dyDescent="0.25">
      <c r="C334" s="3">
        <v>45087</v>
      </c>
      <c r="D334">
        <v>35.717678834950398</v>
      </c>
      <c r="F334">
        <f>Table2[[#This Row],[Date]]+QUOTIENT(ROW(A333)-1, 12)</f>
        <v>45114</v>
      </c>
      <c r="J334" s="5">
        <v>45087</v>
      </c>
      <c r="K334" s="7">
        <v>35.717678834950398</v>
      </c>
      <c r="L334" s="8">
        <f>L333-(Table4[[#This Row],[Temperature (C)]]-K333)</f>
        <v>23.219801243034723</v>
      </c>
    </row>
    <row r="335" spans="3:12" x14ac:dyDescent="0.25">
      <c r="C335" s="3">
        <v>45087</v>
      </c>
      <c r="D335">
        <v>38.6376788349504</v>
      </c>
      <c r="F335">
        <f>Table2[[#This Row],[Date]]+QUOTIENT(ROW(A334)-1, 12)</f>
        <v>45114</v>
      </c>
      <c r="J335" s="6">
        <v>45087</v>
      </c>
      <c r="K335" s="9">
        <v>38.6376788349504</v>
      </c>
      <c r="L335" s="8">
        <f>L334-(Table4[[#This Row],[Temperature (C)]]-K334)</f>
        <v>20.299801243034722</v>
      </c>
    </row>
    <row r="336" spans="3:12" x14ac:dyDescent="0.25">
      <c r="C336" s="3">
        <v>45087</v>
      </c>
      <c r="D336">
        <v>38.807678834950401</v>
      </c>
      <c r="F336">
        <f>Table2[[#This Row],[Date]]+QUOTIENT(ROW(A335)-1, 12)</f>
        <v>45114</v>
      </c>
      <c r="J336" s="5">
        <v>45087</v>
      </c>
      <c r="K336" s="7">
        <v>38.807678834950401</v>
      </c>
      <c r="L336" s="8">
        <f>L335-(Table4[[#This Row],[Temperature (C)]]-K335)</f>
        <v>20.12980124303472</v>
      </c>
    </row>
    <row r="337" spans="3:12" x14ac:dyDescent="0.25">
      <c r="C337" s="3">
        <v>45087</v>
      </c>
      <c r="D337">
        <v>39.477678834950403</v>
      </c>
      <c r="F337">
        <f>Table2[[#This Row],[Date]]+QUOTIENT(ROW(A336)-1, 12)</f>
        <v>45114</v>
      </c>
      <c r="J337" s="6">
        <v>45087</v>
      </c>
      <c r="K337" s="9">
        <v>39.477678834950403</v>
      </c>
      <c r="L337" s="8">
        <f>L336-(Table4[[#This Row],[Temperature (C)]]-K336)</f>
        <v>19.459801243034718</v>
      </c>
    </row>
    <row r="338" spans="3:12" x14ac:dyDescent="0.25">
      <c r="C338" s="3">
        <v>45088</v>
      </c>
      <c r="D338">
        <v>23.823074048404099</v>
      </c>
      <c r="F338">
        <f>Table2[[#This Row],[Date]]+QUOTIENT(ROW(A337)-1, 12)</f>
        <v>45116</v>
      </c>
      <c r="J338" s="5">
        <v>45088</v>
      </c>
      <c r="K338" s="7">
        <v>23.823074048404099</v>
      </c>
      <c r="L338" s="8">
        <f>L337-(Table4[[#This Row],[Temperature (C)]]-K337)</f>
        <v>35.114406029581019</v>
      </c>
    </row>
    <row r="339" spans="3:12" x14ac:dyDescent="0.25">
      <c r="C339" s="3">
        <v>45088</v>
      </c>
      <c r="D339">
        <v>25.383074048404001</v>
      </c>
      <c r="F339">
        <f>Table2[[#This Row],[Date]]+QUOTIENT(ROW(A338)-1, 12)</f>
        <v>45116</v>
      </c>
      <c r="J339" s="6">
        <v>45088</v>
      </c>
      <c r="K339" s="9">
        <v>25.383074048404001</v>
      </c>
      <c r="L339" s="8">
        <f>L338-(Table4[[#This Row],[Temperature (C)]]-K338)</f>
        <v>33.554406029581116</v>
      </c>
    </row>
    <row r="340" spans="3:12" x14ac:dyDescent="0.25">
      <c r="C340" s="3">
        <v>45088</v>
      </c>
      <c r="D340">
        <v>26.533074048404099</v>
      </c>
      <c r="F340">
        <f>Table2[[#This Row],[Date]]+QUOTIENT(ROW(A339)-1, 12)</f>
        <v>45116</v>
      </c>
      <c r="J340" s="5">
        <v>45088</v>
      </c>
      <c r="K340" s="7">
        <v>26.533074048404099</v>
      </c>
      <c r="L340" s="8">
        <f>L339-(Table4[[#This Row],[Temperature (C)]]-K339)</f>
        <v>32.404406029581018</v>
      </c>
    </row>
    <row r="341" spans="3:12" x14ac:dyDescent="0.25">
      <c r="C341" s="3">
        <v>45088</v>
      </c>
      <c r="D341">
        <v>26.703074048404002</v>
      </c>
      <c r="F341">
        <f>Table2[[#This Row],[Date]]+QUOTIENT(ROW(A340)-1, 12)</f>
        <v>45116</v>
      </c>
      <c r="J341" s="6">
        <v>45088</v>
      </c>
      <c r="K341" s="9">
        <v>26.703074048404002</v>
      </c>
      <c r="L341" s="8">
        <f>L340-(Table4[[#This Row],[Temperature (C)]]-K340)</f>
        <v>32.234406029581116</v>
      </c>
    </row>
    <row r="342" spans="3:12" x14ac:dyDescent="0.25">
      <c r="C342" s="3">
        <v>45088</v>
      </c>
      <c r="D342">
        <v>28.203074048404002</v>
      </c>
      <c r="F342">
        <f>Table2[[#This Row],[Date]]+QUOTIENT(ROW(A341)-1, 12)</f>
        <v>45116</v>
      </c>
      <c r="J342" s="5">
        <v>45088</v>
      </c>
      <c r="K342" s="7">
        <v>28.203074048404002</v>
      </c>
      <c r="L342" s="8">
        <f>L341-(Table4[[#This Row],[Temperature (C)]]-K341)</f>
        <v>30.734406029581116</v>
      </c>
    </row>
    <row r="343" spans="3:12" x14ac:dyDescent="0.25">
      <c r="C343" s="3">
        <v>45088</v>
      </c>
      <c r="D343">
        <v>30.773074048403998</v>
      </c>
      <c r="F343">
        <f>Table2[[#This Row],[Date]]+QUOTIENT(ROW(A342)-1, 12)</f>
        <v>45116</v>
      </c>
      <c r="J343" s="6">
        <v>45088</v>
      </c>
      <c r="K343" s="9">
        <v>30.773074048403998</v>
      </c>
      <c r="L343" s="8">
        <f>L342-(Table4[[#This Row],[Temperature (C)]]-K342)</f>
        <v>28.164406029581119</v>
      </c>
    </row>
    <row r="344" spans="3:12" x14ac:dyDescent="0.25">
      <c r="C344" s="3">
        <v>45088</v>
      </c>
      <c r="D344">
        <v>33.363074048404002</v>
      </c>
      <c r="F344">
        <f>Table2[[#This Row],[Date]]+QUOTIENT(ROW(A343)-1, 12)</f>
        <v>45116</v>
      </c>
      <c r="J344" s="5">
        <v>45088</v>
      </c>
      <c r="K344" s="7">
        <v>33.363074048404002</v>
      </c>
      <c r="L344" s="8">
        <f>L343-(Table4[[#This Row],[Temperature (C)]]-K343)</f>
        <v>25.574406029581116</v>
      </c>
    </row>
    <row r="345" spans="3:12" x14ac:dyDescent="0.25">
      <c r="C345" s="3">
        <v>45088</v>
      </c>
      <c r="D345">
        <v>33.743074048404097</v>
      </c>
      <c r="F345">
        <f>Table2[[#This Row],[Date]]+QUOTIENT(ROW(A344)-1, 12)</f>
        <v>45116</v>
      </c>
      <c r="J345" s="6">
        <v>45088</v>
      </c>
      <c r="K345" s="9">
        <v>33.743074048404097</v>
      </c>
      <c r="L345" s="8">
        <f>L344-(Table4[[#This Row],[Temperature (C)]]-K344)</f>
        <v>25.194406029581021</v>
      </c>
    </row>
    <row r="346" spans="3:12" x14ac:dyDescent="0.25">
      <c r="C346" s="3">
        <v>45088</v>
      </c>
      <c r="D346">
        <v>35.703074048404098</v>
      </c>
      <c r="F346">
        <f>Table2[[#This Row],[Date]]+QUOTIENT(ROW(A345)-1, 12)</f>
        <v>45116</v>
      </c>
      <c r="J346" s="5">
        <v>45088</v>
      </c>
      <c r="K346" s="7">
        <v>35.703074048404098</v>
      </c>
      <c r="L346" s="8">
        <f>L345-(Table4[[#This Row],[Temperature (C)]]-K345)</f>
        <v>23.23440602958102</v>
      </c>
    </row>
    <row r="347" spans="3:12" x14ac:dyDescent="0.25">
      <c r="C347" s="3">
        <v>45088</v>
      </c>
      <c r="D347">
        <v>36.073074048404003</v>
      </c>
      <c r="F347">
        <f>Table2[[#This Row],[Date]]+QUOTIENT(ROW(A346)-1, 12)</f>
        <v>45116</v>
      </c>
      <c r="J347" s="6">
        <v>45088</v>
      </c>
      <c r="K347" s="9">
        <v>36.073074048404003</v>
      </c>
      <c r="L347" s="8">
        <f>L346-(Table4[[#This Row],[Temperature (C)]]-K346)</f>
        <v>22.864406029581115</v>
      </c>
    </row>
    <row r="348" spans="3:12" x14ac:dyDescent="0.25">
      <c r="C348" s="3">
        <v>45088</v>
      </c>
      <c r="D348">
        <v>37.703074048404098</v>
      </c>
      <c r="F348">
        <f>Table2[[#This Row],[Date]]+QUOTIENT(ROW(A347)-1, 12)</f>
        <v>45116</v>
      </c>
      <c r="J348" s="5">
        <v>45088</v>
      </c>
      <c r="K348" s="7">
        <v>37.703074048404098</v>
      </c>
      <c r="L348" s="8">
        <f>L347-(Table4[[#This Row],[Temperature (C)]]-K347)</f>
        <v>21.23440602958102</v>
      </c>
    </row>
    <row r="349" spans="3:12" x14ac:dyDescent="0.25">
      <c r="C349" s="3">
        <v>45088</v>
      </c>
      <c r="D349">
        <v>37.823074048404003</v>
      </c>
      <c r="F349">
        <f>Table2[[#This Row],[Date]]+QUOTIENT(ROW(A348)-1, 12)</f>
        <v>45116</v>
      </c>
      <c r="J349" s="6">
        <v>45088</v>
      </c>
      <c r="K349" s="9">
        <v>37.823074048404003</v>
      </c>
      <c r="L349" s="8">
        <f>L348-(Table4[[#This Row],[Temperature (C)]]-K348)</f>
        <v>21.114406029581115</v>
      </c>
    </row>
    <row r="350" spans="3:12" x14ac:dyDescent="0.25">
      <c r="C350" s="3">
        <v>45089</v>
      </c>
      <c r="D350">
        <v>28.0678782795882</v>
      </c>
      <c r="F350">
        <f>Table2[[#This Row],[Date]]+QUOTIENT(ROW(A349)-1, 12)</f>
        <v>45118</v>
      </c>
      <c r="J350" s="5">
        <v>45089</v>
      </c>
      <c r="K350" s="7">
        <v>28.0678782795882</v>
      </c>
      <c r="L350" s="8">
        <f>L349-(Table4[[#This Row],[Temperature (C)]]-K349)</f>
        <v>30.869601798396918</v>
      </c>
    </row>
    <row r="351" spans="3:12" x14ac:dyDescent="0.25">
      <c r="C351" s="3">
        <v>45089</v>
      </c>
      <c r="D351">
        <v>29.737878279588202</v>
      </c>
      <c r="F351">
        <f>Table2[[#This Row],[Date]]+QUOTIENT(ROW(A350)-1, 12)</f>
        <v>45118</v>
      </c>
      <c r="J351" s="6">
        <v>45089</v>
      </c>
      <c r="K351" s="9">
        <v>29.737878279588202</v>
      </c>
      <c r="L351" s="8">
        <f>L350-(Table4[[#This Row],[Temperature (C)]]-K350)</f>
        <v>29.199601798396916</v>
      </c>
    </row>
    <row r="352" spans="3:12" x14ac:dyDescent="0.25">
      <c r="C352" s="3">
        <v>45089</v>
      </c>
      <c r="D352">
        <v>29.9978782795882</v>
      </c>
      <c r="F352">
        <f>Table2[[#This Row],[Date]]+QUOTIENT(ROW(A351)-1, 12)</f>
        <v>45118</v>
      </c>
      <c r="J352" s="5">
        <v>45089</v>
      </c>
      <c r="K352" s="7">
        <v>29.9978782795882</v>
      </c>
      <c r="L352" s="8">
        <f>L351-(Table4[[#This Row],[Temperature (C)]]-K351)</f>
        <v>28.939601798396918</v>
      </c>
    </row>
    <row r="353" spans="3:12" x14ac:dyDescent="0.25">
      <c r="C353" s="3">
        <v>45089</v>
      </c>
      <c r="D353">
        <v>31.957878279588201</v>
      </c>
      <c r="F353">
        <f>Table2[[#This Row],[Date]]+QUOTIENT(ROW(A352)-1, 12)</f>
        <v>45118</v>
      </c>
      <c r="J353" s="6">
        <v>45089</v>
      </c>
      <c r="K353" s="9">
        <v>31.957878279588201</v>
      </c>
      <c r="L353" s="8">
        <f>L352-(Table4[[#This Row],[Temperature (C)]]-K352)</f>
        <v>26.979601798396917</v>
      </c>
    </row>
    <row r="354" spans="3:12" x14ac:dyDescent="0.25">
      <c r="C354" s="3">
        <v>45089</v>
      </c>
      <c r="D354">
        <v>33.157878279588203</v>
      </c>
      <c r="F354">
        <f>Table2[[#This Row],[Date]]+QUOTIENT(ROW(A353)-1, 12)</f>
        <v>45118</v>
      </c>
      <c r="J354" s="5">
        <v>45089</v>
      </c>
      <c r="K354" s="7">
        <v>33.157878279588203</v>
      </c>
      <c r="L354" s="8">
        <f>L353-(Table4[[#This Row],[Temperature (C)]]-K353)</f>
        <v>25.779601798396914</v>
      </c>
    </row>
    <row r="355" spans="3:12" x14ac:dyDescent="0.25">
      <c r="C355" s="3">
        <v>45089</v>
      </c>
      <c r="D355">
        <v>36.037878279588199</v>
      </c>
      <c r="F355">
        <f>Table2[[#This Row],[Date]]+QUOTIENT(ROW(A354)-1, 12)</f>
        <v>45118</v>
      </c>
      <c r="J355" s="6">
        <v>45089</v>
      </c>
      <c r="K355" s="9">
        <v>36.037878279588199</v>
      </c>
      <c r="L355" s="8">
        <f>L354-(Table4[[#This Row],[Temperature (C)]]-K354)</f>
        <v>22.899601798396919</v>
      </c>
    </row>
    <row r="356" spans="3:12" x14ac:dyDescent="0.25">
      <c r="C356" s="3">
        <v>45089</v>
      </c>
      <c r="D356">
        <v>38.077878279588198</v>
      </c>
      <c r="F356">
        <f>Table2[[#This Row],[Date]]+QUOTIENT(ROW(A355)-1, 12)</f>
        <v>45118</v>
      </c>
      <c r="J356" s="5">
        <v>45089</v>
      </c>
      <c r="K356" s="7">
        <v>38.077878279588198</v>
      </c>
      <c r="L356" s="8">
        <f>L355-(Table4[[#This Row],[Temperature (C)]]-K355)</f>
        <v>20.85960179839692</v>
      </c>
    </row>
    <row r="357" spans="3:12" x14ac:dyDescent="0.25">
      <c r="C357" s="3">
        <v>45089</v>
      </c>
      <c r="D357">
        <v>38.207878279588201</v>
      </c>
      <c r="F357">
        <f>Table2[[#This Row],[Date]]+QUOTIENT(ROW(A356)-1, 12)</f>
        <v>45118</v>
      </c>
      <c r="J357" s="6">
        <v>45089</v>
      </c>
      <c r="K357" s="9">
        <v>38.207878279588201</v>
      </c>
      <c r="L357" s="8">
        <f>L356-(Table4[[#This Row],[Temperature (C)]]-K356)</f>
        <v>20.729601798396917</v>
      </c>
    </row>
    <row r="358" spans="3:12" x14ac:dyDescent="0.25">
      <c r="C358" s="3">
        <v>45089</v>
      </c>
      <c r="D358">
        <v>38.8878782795882</v>
      </c>
      <c r="F358">
        <f>Table2[[#This Row],[Date]]+QUOTIENT(ROW(A357)-1, 12)</f>
        <v>45118</v>
      </c>
      <c r="J358" s="5">
        <v>45089</v>
      </c>
      <c r="K358" s="7">
        <v>38.8878782795882</v>
      </c>
      <c r="L358" s="8">
        <f>L357-(Table4[[#This Row],[Temperature (C)]]-K357)</f>
        <v>20.049601798396917</v>
      </c>
    </row>
    <row r="359" spans="3:12" x14ac:dyDescent="0.25">
      <c r="C359" s="3">
        <v>45089</v>
      </c>
      <c r="D359">
        <v>38.917878279588201</v>
      </c>
      <c r="F359">
        <f>Table2[[#This Row],[Date]]+QUOTIENT(ROW(A358)-1, 12)</f>
        <v>45118</v>
      </c>
      <c r="J359" s="6">
        <v>45089</v>
      </c>
      <c r="K359" s="9">
        <v>38.917878279588201</v>
      </c>
      <c r="L359" s="8">
        <f>L358-(Table4[[#This Row],[Temperature (C)]]-K358)</f>
        <v>20.019601798396916</v>
      </c>
    </row>
    <row r="360" spans="3:12" x14ac:dyDescent="0.25">
      <c r="C360" s="3">
        <v>45089</v>
      </c>
      <c r="D360">
        <v>40.627878279588202</v>
      </c>
      <c r="F360">
        <f>Table2[[#This Row],[Date]]+QUOTIENT(ROW(A359)-1, 12)</f>
        <v>45118</v>
      </c>
      <c r="J360" s="5">
        <v>45089</v>
      </c>
      <c r="K360" s="7">
        <v>40.627878279588202</v>
      </c>
      <c r="L360" s="8">
        <f>L359-(Table4[[#This Row],[Temperature (C)]]-K359)</f>
        <v>18.309601798396915</v>
      </c>
    </row>
    <row r="361" spans="3:12" x14ac:dyDescent="0.25">
      <c r="C361" s="3">
        <v>45089</v>
      </c>
      <c r="D361">
        <v>41.297878279588197</v>
      </c>
      <c r="F361">
        <f>Table2[[#This Row],[Date]]+QUOTIENT(ROW(A360)-1, 12)</f>
        <v>45118</v>
      </c>
      <c r="J361" s="6">
        <v>45089</v>
      </c>
      <c r="K361" s="9">
        <v>41.297878279588197</v>
      </c>
      <c r="L361" s="8">
        <f>L360-(Table4[[#This Row],[Temperature (C)]]-K360)</f>
        <v>17.639601798396921</v>
      </c>
    </row>
    <row r="362" spans="3:12" x14ac:dyDescent="0.25">
      <c r="C362" s="3">
        <v>45090</v>
      </c>
      <c r="D362">
        <v>25.661428143124098</v>
      </c>
      <c r="F362">
        <f>Table2[[#This Row],[Date]]+QUOTIENT(ROW(A361)-1, 12)</f>
        <v>45120</v>
      </c>
      <c r="J362" s="5">
        <v>45090</v>
      </c>
      <c r="K362" s="7">
        <v>25.661428143124098</v>
      </c>
      <c r="L362" s="8">
        <f>L361-(Table4[[#This Row],[Temperature (C)]]-K361)</f>
        <v>33.276051934861016</v>
      </c>
    </row>
    <row r="363" spans="3:12" x14ac:dyDescent="0.25">
      <c r="C363" s="3">
        <v>45090</v>
      </c>
      <c r="D363">
        <v>30.021428143124101</v>
      </c>
      <c r="F363">
        <f>Table2[[#This Row],[Date]]+QUOTIENT(ROW(A362)-1, 12)</f>
        <v>45120</v>
      </c>
      <c r="J363" s="6">
        <v>45090</v>
      </c>
      <c r="K363" s="9">
        <v>30.021428143124101</v>
      </c>
      <c r="L363" s="8">
        <f>L362-(Table4[[#This Row],[Temperature (C)]]-K362)</f>
        <v>28.916051934861013</v>
      </c>
    </row>
    <row r="364" spans="3:12" x14ac:dyDescent="0.25">
      <c r="C364" s="3">
        <v>45090</v>
      </c>
      <c r="D364">
        <v>31.2414281431241</v>
      </c>
      <c r="F364">
        <f>Table2[[#This Row],[Date]]+QUOTIENT(ROW(A363)-1, 12)</f>
        <v>45120</v>
      </c>
      <c r="J364" s="5">
        <v>45090</v>
      </c>
      <c r="K364" s="7">
        <v>31.2414281431241</v>
      </c>
      <c r="L364" s="8">
        <f>L363-(Table4[[#This Row],[Temperature (C)]]-K363)</f>
        <v>27.696051934861014</v>
      </c>
    </row>
    <row r="365" spans="3:12" x14ac:dyDescent="0.25">
      <c r="C365" s="3">
        <v>45090</v>
      </c>
      <c r="D365">
        <v>32.131428143124097</v>
      </c>
      <c r="F365">
        <f>Table2[[#This Row],[Date]]+QUOTIENT(ROW(A364)-1, 12)</f>
        <v>45120</v>
      </c>
      <c r="J365" s="6">
        <v>45090</v>
      </c>
      <c r="K365" s="9">
        <v>32.131428143124097</v>
      </c>
      <c r="L365" s="8">
        <f>L364-(Table4[[#This Row],[Temperature (C)]]-K364)</f>
        <v>26.806051934861017</v>
      </c>
    </row>
    <row r="366" spans="3:12" x14ac:dyDescent="0.25">
      <c r="C366" s="3">
        <v>45090</v>
      </c>
      <c r="D366">
        <v>34.021428143124098</v>
      </c>
      <c r="F366">
        <f>Table2[[#This Row],[Date]]+QUOTIENT(ROW(A365)-1, 12)</f>
        <v>45120</v>
      </c>
      <c r="J366" s="5">
        <v>45090</v>
      </c>
      <c r="K366" s="7">
        <v>34.021428143124098</v>
      </c>
      <c r="L366" s="8">
        <f>L365-(Table4[[#This Row],[Temperature (C)]]-K365)</f>
        <v>24.916051934861017</v>
      </c>
    </row>
    <row r="367" spans="3:12" x14ac:dyDescent="0.25">
      <c r="C367" s="3">
        <v>45090</v>
      </c>
      <c r="D367">
        <v>34.221428143124101</v>
      </c>
      <c r="F367">
        <f>Table2[[#This Row],[Date]]+QUOTIENT(ROW(A366)-1, 12)</f>
        <v>45120</v>
      </c>
      <c r="J367" s="6">
        <v>45090</v>
      </c>
      <c r="K367" s="9">
        <v>34.221428143124101</v>
      </c>
      <c r="L367" s="8">
        <f>L366-(Table4[[#This Row],[Temperature (C)]]-K366)</f>
        <v>24.716051934861014</v>
      </c>
    </row>
    <row r="368" spans="3:12" x14ac:dyDescent="0.25">
      <c r="C368" s="3">
        <v>45090</v>
      </c>
      <c r="D368">
        <v>34.431428143124101</v>
      </c>
      <c r="F368">
        <f>Table2[[#This Row],[Date]]+QUOTIENT(ROW(A367)-1, 12)</f>
        <v>45120</v>
      </c>
      <c r="J368" s="5">
        <v>45090</v>
      </c>
      <c r="K368" s="7">
        <v>34.431428143124101</v>
      </c>
      <c r="L368" s="8">
        <f>L367-(Table4[[#This Row],[Temperature (C)]]-K367)</f>
        <v>24.506051934861013</v>
      </c>
    </row>
    <row r="369" spans="3:12" x14ac:dyDescent="0.25">
      <c r="C369" s="3">
        <v>45090</v>
      </c>
      <c r="D369">
        <v>35.031428143124103</v>
      </c>
      <c r="F369">
        <f>Table2[[#This Row],[Date]]+QUOTIENT(ROW(A368)-1, 12)</f>
        <v>45120</v>
      </c>
      <c r="J369" s="6">
        <v>45090</v>
      </c>
      <c r="K369" s="9">
        <v>35.031428143124103</v>
      </c>
      <c r="L369" s="8">
        <f>L368-(Table4[[#This Row],[Temperature (C)]]-K368)</f>
        <v>23.906051934861011</v>
      </c>
    </row>
    <row r="370" spans="3:12" x14ac:dyDescent="0.25">
      <c r="C370" s="3">
        <v>45090</v>
      </c>
      <c r="D370">
        <v>35.711428143124103</v>
      </c>
      <c r="F370">
        <f>Table2[[#This Row],[Date]]+QUOTIENT(ROW(A369)-1, 12)</f>
        <v>45120</v>
      </c>
      <c r="J370" s="5">
        <v>45090</v>
      </c>
      <c r="K370" s="7">
        <v>35.711428143124103</v>
      </c>
      <c r="L370" s="8">
        <f>L369-(Table4[[#This Row],[Temperature (C)]]-K369)</f>
        <v>23.226051934861012</v>
      </c>
    </row>
    <row r="371" spans="3:12" x14ac:dyDescent="0.25">
      <c r="C371" s="3">
        <v>45090</v>
      </c>
      <c r="D371">
        <v>35.751428143124102</v>
      </c>
      <c r="F371">
        <f>Table2[[#This Row],[Date]]+QUOTIENT(ROW(A370)-1, 12)</f>
        <v>45120</v>
      </c>
      <c r="J371" s="6">
        <v>45090</v>
      </c>
      <c r="K371" s="9">
        <v>35.751428143124102</v>
      </c>
      <c r="L371" s="8">
        <f>L370-(Table4[[#This Row],[Temperature (C)]]-K370)</f>
        <v>23.186051934861013</v>
      </c>
    </row>
    <row r="372" spans="3:12" x14ac:dyDescent="0.25">
      <c r="C372" s="3">
        <v>45090</v>
      </c>
      <c r="D372">
        <v>36.131428143124097</v>
      </c>
      <c r="F372">
        <f>Table2[[#This Row],[Date]]+QUOTIENT(ROW(A371)-1, 12)</f>
        <v>45120</v>
      </c>
      <c r="J372" s="5">
        <v>45090</v>
      </c>
      <c r="K372" s="7">
        <v>36.131428143124097</v>
      </c>
      <c r="L372" s="8">
        <f>L371-(Table4[[#This Row],[Temperature (C)]]-K371)</f>
        <v>22.806051934861017</v>
      </c>
    </row>
    <row r="373" spans="3:12" x14ac:dyDescent="0.25">
      <c r="C373" s="3">
        <v>45090</v>
      </c>
      <c r="D373">
        <v>37.711428143124103</v>
      </c>
      <c r="F373">
        <f>Table2[[#This Row],[Date]]+QUOTIENT(ROW(A372)-1, 12)</f>
        <v>45120</v>
      </c>
      <c r="J373" s="6">
        <v>45090</v>
      </c>
      <c r="K373" s="9">
        <v>37.711428143124103</v>
      </c>
      <c r="L373" s="8">
        <f>L372-(Table4[[#This Row],[Temperature (C)]]-K372)</f>
        <v>21.226051934861012</v>
      </c>
    </row>
    <row r="374" spans="3:12" x14ac:dyDescent="0.25">
      <c r="C374" s="3">
        <v>45091</v>
      </c>
      <c r="D374">
        <v>26.679854419469802</v>
      </c>
      <c r="F374">
        <f>Table2[[#This Row],[Date]]+QUOTIENT(ROW(A373)-1, 12)</f>
        <v>45122</v>
      </c>
      <c r="J374" s="5">
        <v>45091</v>
      </c>
      <c r="K374" s="7">
        <v>26.679854419469802</v>
      </c>
      <c r="L374" s="8">
        <f>L373-(Table4[[#This Row],[Temperature (C)]]-K373)</f>
        <v>32.257625658515309</v>
      </c>
    </row>
    <row r="375" spans="3:12" x14ac:dyDescent="0.25">
      <c r="C375" s="3">
        <v>45091</v>
      </c>
      <c r="D375">
        <v>27.089854419469798</v>
      </c>
      <c r="F375">
        <f>Table2[[#This Row],[Date]]+QUOTIENT(ROW(A374)-1, 12)</f>
        <v>45122</v>
      </c>
      <c r="J375" s="6">
        <v>45091</v>
      </c>
      <c r="K375" s="9">
        <v>27.089854419469798</v>
      </c>
      <c r="L375" s="8">
        <f>L374-(Table4[[#This Row],[Temperature (C)]]-K374)</f>
        <v>31.847625658515312</v>
      </c>
    </row>
    <row r="376" spans="3:12" x14ac:dyDescent="0.25">
      <c r="C376" s="3">
        <v>45091</v>
      </c>
      <c r="D376">
        <v>30.319854419469799</v>
      </c>
      <c r="F376">
        <f>Table2[[#This Row],[Date]]+QUOTIENT(ROW(A375)-1, 12)</f>
        <v>45122</v>
      </c>
      <c r="J376" s="5">
        <v>45091</v>
      </c>
      <c r="K376" s="7">
        <v>30.319854419469799</v>
      </c>
      <c r="L376" s="8">
        <f>L375-(Table4[[#This Row],[Temperature (C)]]-K375)</f>
        <v>28.617625658515312</v>
      </c>
    </row>
    <row r="377" spans="3:12" x14ac:dyDescent="0.25">
      <c r="C377" s="3">
        <v>45091</v>
      </c>
      <c r="D377">
        <v>31.399854419469801</v>
      </c>
      <c r="F377">
        <f>Table2[[#This Row],[Date]]+QUOTIENT(ROW(A376)-1, 12)</f>
        <v>45122</v>
      </c>
      <c r="J377" s="6">
        <v>45091</v>
      </c>
      <c r="K377" s="9">
        <v>31.399854419469801</v>
      </c>
      <c r="L377" s="8">
        <f>L376-(Table4[[#This Row],[Temperature (C)]]-K376)</f>
        <v>27.53762565851531</v>
      </c>
    </row>
    <row r="378" spans="3:12" x14ac:dyDescent="0.25">
      <c r="C378" s="3">
        <v>45091</v>
      </c>
      <c r="D378">
        <v>31.889854419469799</v>
      </c>
      <c r="F378">
        <f>Table2[[#This Row],[Date]]+QUOTIENT(ROW(A377)-1, 12)</f>
        <v>45122</v>
      </c>
      <c r="J378" s="5">
        <v>45091</v>
      </c>
      <c r="K378" s="7">
        <v>31.889854419469799</v>
      </c>
      <c r="L378" s="8">
        <f>L377-(Table4[[#This Row],[Temperature (C)]]-K377)</f>
        <v>27.047625658515312</v>
      </c>
    </row>
    <row r="379" spans="3:12" x14ac:dyDescent="0.25">
      <c r="C379" s="3">
        <v>45091</v>
      </c>
      <c r="D379">
        <v>32.4898544194698</v>
      </c>
      <c r="F379">
        <f>Table2[[#This Row],[Date]]+QUOTIENT(ROW(A378)-1, 12)</f>
        <v>45122</v>
      </c>
      <c r="J379" s="6">
        <v>45091</v>
      </c>
      <c r="K379" s="9">
        <v>32.4898544194698</v>
      </c>
      <c r="L379" s="8">
        <f>L378-(Table4[[#This Row],[Temperature (C)]]-K378)</f>
        <v>26.44762565851531</v>
      </c>
    </row>
    <row r="380" spans="3:12" x14ac:dyDescent="0.25">
      <c r="C380" s="3">
        <v>45091</v>
      </c>
      <c r="D380">
        <v>32.609854419469798</v>
      </c>
      <c r="F380">
        <f>Table2[[#This Row],[Date]]+QUOTIENT(ROW(A379)-1, 12)</f>
        <v>45122</v>
      </c>
      <c r="J380" s="5">
        <v>45091</v>
      </c>
      <c r="K380" s="7">
        <v>32.609854419469798</v>
      </c>
      <c r="L380" s="8">
        <f>L379-(Table4[[#This Row],[Temperature (C)]]-K379)</f>
        <v>26.327625658515313</v>
      </c>
    </row>
    <row r="381" spans="3:12" x14ac:dyDescent="0.25">
      <c r="C381" s="3">
        <v>45091</v>
      </c>
      <c r="D381">
        <v>34.209854419469799</v>
      </c>
      <c r="F381">
        <f>Table2[[#This Row],[Date]]+QUOTIENT(ROW(A380)-1, 12)</f>
        <v>45122</v>
      </c>
      <c r="J381" s="6">
        <v>45091</v>
      </c>
      <c r="K381" s="9">
        <v>34.209854419469799</v>
      </c>
      <c r="L381" s="8">
        <f>L380-(Table4[[#This Row],[Temperature (C)]]-K380)</f>
        <v>24.727625658515311</v>
      </c>
    </row>
    <row r="382" spans="3:12" x14ac:dyDescent="0.25">
      <c r="C382" s="3">
        <v>45091</v>
      </c>
      <c r="D382">
        <v>36.209854419469799</v>
      </c>
      <c r="F382">
        <f>Table2[[#This Row],[Date]]+QUOTIENT(ROW(A381)-1, 12)</f>
        <v>45122</v>
      </c>
      <c r="J382" s="5">
        <v>45091</v>
      </c>
      <c r="K382" s="7">
        <v>36.209854419469799</v>
      </c>
      <c r="L382" s="8">
        <f>L381-(Table4[[#This Row],[Temperature (C)]]-K381)</f>
        <v>22.727625658515311</v>
      </c>
    </row>
    <row r="383" spans="3:12" x14ac:dyDescent="0.25">
      <c r="C383" s="3">
        <v>45091</v>
      </c>
      <c r="D383">
        <v>37.459854419469799</v>
      </c>
      <c r="F383">
        <f>Table2[[#This Row],[Date]]+QUOTIENT(ROW(A382)-1, 12)</f>
        <v>45122</v>
      </c>
      <c r="J383" s="6">
        <v>45091</v>
      </c>
      <c r="K383" s="9">
        <v>37.459854419469799</v>
      </c>
      <c r="L383" s="8">
        <f>L382-(Table4[[#This Row],[Temperature (C)]]-K382)</f>
        <v>21.477625658515311</v>
      </c>
    </row>
    <row r="384" spans="3:12" x14ac:dyDescent="0.25">
      <c r="C384" s="3">
        <v>45091</v>
      </c>
      <c r="D384">
        <v>37.6698544194698</v>
      </c>
      <c r="F384">
        <f>Table2[[#This Row],[Date]]+QUOTIENT(ROW(A383)-1, 12)</f>
        <v>45122</v>
      </c>
      <c r="J384" s="5">
        <v>45091</v>
      </c>
      <c r="K384" s="7">
        <v>37.6698544194698</v>
      </c>
      <c r="L384" s="8">
        <f>L383-(Table4[[#This Row],[Temperature (C)]]-K383)</f>
        <v>21.267625658515311</v>
      </c>
    </row>
    <row r="385" spans="3:12" x14ac:dyDescent="0.25">
      <c r="C385" s="3">
        <v>45091</v>
      </c>
      <c r="D385">
        <v>38.549854419469803</v>
      </c>
      <c r="F385">
        <f>Table2[[#This Row],[Date]]+QUOTIENT(ROW(A384)-1, 12)</f>
        <v>45122</v>
      </c>
      <c r="J385" s="6">
        <v>45091</v>
      </c>
      <c r="K385" s="9">
        <v>38.549854419469803</v>
      </c>
      <c r="L385" s="8">
        <f>L384-(Table4[[#This Row],[Temperature (C)]]-K384)</f>
        <v>20.387625658515308</v>
      </c>
    </row>
    <row r="386" spans="3:12" x14ac:dyDescent="0.25">
      <c r="C386" s="3">
        <v>45092</v>
      </c>
      <c r="D386">
        <v>24.8878113611472</v>
      </c>
      <c r="F386">
        <f>Table2[[#This Row],[Date]]+QUOTIENT(ROW(A385)-1, 12)</f>
        <v>45124</v>
      </c>
      <c r="J386" s="5">
        <v>45092</v>
      </c>
      <c r="K386" s="7">
        <v>24.8878113611472</v>
      </c>
      <c r="L386" s="8">
        <f>L385-(Table4[[#This Row],[Temperature (C)]]-K385)</f>
        <v>34.049668716837914</v>
      </c>
    </row>
    <row r="387" spans="3:12" x14ac:dyDescent="0.25">
      <c r="C387" s="3">
        <v>45092</v>
      </c>
      <c r="D387">
        <v>25.077811361147202</v>
      </c>
      <c r="F387">
        <f>Table2[[#This Row],[Date]]+QUOTIENT(ROW(A386)-1, 12)</f>
        <v>45124</v>
      </c>
      <c r="J387" s="6">
        <v>45092</v>
      </c>
      <c r="K387" s="9">
        <v>25.077811361147202</v>
      </c>
      <c r="L387" s="8">
        <f>L386-(Table4[[#This Row],[Temperature (C)]]-K386)</f>
        <v>33.859668716837916</v>
      </c>
    </row>
    <row r="388" spans="3:12" x14ac:dyDescent="0.25">
      <c r="C388" s="3">
        <v>45092</v>
      </c>
      <c r="D388">
        <v>28.097811361147201</v>
      </c>
      <c r="F388">
        <f>Table2[[#This Row],[Date]]+QUOTIENT(ROW(A387)-1, 12)</f>
        <v>45124</v>
      </c>
      <c r="J388" s="5">
        <v>45092</v>
      </c>
      <c r="K388" s="7">
        <v>28.097811361147201</v>
      </c>
      <c r="L388" s="8">
        <f>L387-(Table4[[#This Row],[Temperature (C)]]-K387)</f>
        <v>30.839668716837917</v>
      </c>
    </row>
    <row r="389" spans="3:12" x14ac:dyDescent="0.25">
      <c r="C389" s="3">
        <v>45092</v>
      </c>
      <c r="D389">
        <v>29.307811361147198</v>
      </c>
      <c r="F389">
        <f>Table2[[#This Row],[Date]]+QUOTIENT(ROW(A388)-1, 12)</f>
        <v>45124</v>
      </c>
      <c r="J389" s="6">
        <v>45092</v>
      </c>
      <c r="K389" s="9">
        <v>29.307811361147198</v>
      </c>
      <c r="L389" s="8">
        <f>L388-(Table4[[#This Row],[Temperature (C)]]-K388)</f>
        <v>29.629668716837919</v>
      </c>
    </row>
    <row r="390" spans="3:12" x14ac:dyDescent="0.25">
      <c r="C390" s="3">
        <v>45092</v>
      </c>
      <c r="D390">
        <v>30.097811361147201</v>
      </c>
      <c r="F390">
        <f>Table2[[#This Row],[Date]]+QUOTIENT(ROW(A389)-1, 12)</f>
        <v>45124</v>
      </c>
      <c r="J390" s="5">
        <v>45092</v>
      </c>
      <c r="K390" s="7">
        <v>30.097811361147201</v>
      </c>
      <c r="L390" s="8">
        <f>L389-(Table4[[#This Row],[Temperature (C)]]-K389)</f>
        <v>28.839668716837917</v>
      </c>
    </row>
    <row r="391" spans="3:12" x14ac:dyDescent="0.25">
      <c r="C391" s="3">
        <v>45092</v>
      </c>
      <c r="D391">
        <v>31.197811361147199</v>
      </c>
      <c r="F391">
        <f>Table2[[#This Row],[Date]]+QUOTIENT(ROW(A390)-1, 12)</f>
        <v>45124</v>
      </c>
      <c r="J391" s="6">
        <v>45092</v>
      </c>
      <c r="K391" s="9">
        <v>31.197811361147199</v>
      </c>
      <c r="L391" s="8">
        <f>L390-(Table4[[#This Row],[Temperature (C)]]-K390)</f>
        <v>27.739668716837919</v>
      </c>
    </row>
    <row r="392" spans="3:12" x14ac:dyDescent="0.25">
      <c r="C392" s="3">
        <v>45092</v>
      </c>
      <c r="D392">
        <v>31.937811361147201</v>
      </c>
      <c r="F392">
        <f>Table2[[#This Row],[Date]]+QUOTIENT(ROW(A391)-1, 12)</f>
        <v>45124</v>
      </c>
      <c r="J392" s="5">
        <v>45092</v>
      </c>
      <c r="K392" s="7">
        <v>31.937811361147201</v>
      </c>
      <c r="L392" s="8">
        <f>L391-(Table4[[#This Row],[Temperature (C)]]-K391)</f>
        <v>26.999668716837917</v>
      </c>
    </row>
    <row r="393" spans="3:12" x14ac:dyDescent="0.25">
      <c r="C393" s="3">
        <v>45092</v>
      </c>
      <c r="D393">
        <v>32.8878113611472</v>
      </c>
      <c r="F393">
        <f>Table2[[#This Row],[Date]]+QUOTIENT(ROW(A392)-1, 12)</f>
        <v>45124</v>
      </c>
      <c r="J393" s="6">
        <v>45092</v>
      </c>
      <c r="K393" s="9">
        <v>32.8878113611472</v>
      </c>
      <c r="L393" s="8">
        <f>L392-(Table4[[#This Row],[Temperature (C)]]-K392)</f>
        <v>26.049668716837918</v>
      </c>
    </row>
    <row r="394" spans="3:12" x14ac:dyDescent="0.25">
      <c r="C394" s="3">
        <v>45092</v>
      </c>
      <c r="D394">
        <v>32.897811361147198</v>
      </c>
      <c r="F394">
        <f>Table2[[#This Row],[Date]]+QUOTIENT(ROW(A393)-1, 12)</f>
        <v>45124</v>
      </c>
      <c r="J394" s="5">
        <v>45092</v>
      </c>
      <c r="K394" s="7">
        <v>32.897811361147198</v>
      </c>
      <c r="L394" s="8">
        <f>L393-(Table4[[#This Row],[Temperature (C)]]-K393)</f>
        <v>26.03966871683792</v>
      </c>
    </row>
    <row r="395" spans="3:12" x14ac:dyDescent="0.25">
      <c r="C395" s="3">
        <v>45092</v>
      </c>
      <c r="D395">
        <v>32.967811361147199</v>
      </c>
      <c r="F395">
        <f>Table2[[#This Row],[Date]]+QUOTIENT(ROW(A394)-1, 12)</f>
        <v>45124</v>
      </c>
      <c r="J395" s="6">
        <v>45092</v>
      </c>
      <c r="K395" s="9">
        <v>32.967811361147199</v>
      </c>
      <c r="L395" s="8">
        <f>L394-(Table4[[#This Row],[Temperature (C)]]-K394)</f>
        <v>25.969668716837919</v>
      </c>
    </row>
    <row r="396" spans="3:12" x14ac:dyDescent="0.25">
      <c r="C396" s="3">
        <v>45092</v>
      </c>
      <c r="D396">
        <v>36.737811361147202</v>
      </c>
      <c r="F396">
        <f>Table2[[#This Row],[Date]]+QUOTIENT(ROW(A395)-1, 12)</f>
        <v>45124</v>
      </c>
      <c r="J396" s="5">
        <v>45092</v>
      </c>
      <c r="K396" s="7">
        <v>36.737811361147202</v>
      </c>
      <c r="L396" s="8">
        <f>L395-(Table4[[#This Row],[Temperature (C)]]-K395)</f>
        <v>22.199668716837916</v>
      </c>
    </row>
    <row r="397" spans="3:12" x14ac:dyDescent="0.25">
      <c r="C397" s="3">
        <v>45092</v>
      </c>
      <c r="D397">
        <v>37.257811361147198</v>
      </c>
      <c r="F397">
        <f>Table2[[#This Row],[Date]]+QUOTIENT(ROW(A396)-1, 12)</f>
        <v>45124</v>
      </c>
      <c r="J397" s="6">
        <v>45092</v>
      </c>
      <c r="K397" s="9">
        <v>37.257811361147198</v>
      </c>
      <c r="L397" s="8">
        <f>L396-(Table4[[#This Row],[Temperature (C)]]-K396)</f>
        <v>21.67966871683792</v>
      </c>
    </row>
    <row r="398" spans="3:12" x14ac:dyDescent="0.25">
      <c r="C398" s="3">
        <v>45093</v>
      </c>
      <c r="D398">
        <v>25.464019345662798</v>
      </c>
      <c r="F398">
        <f>Table2[[#This Row],[Date]]+QUOTIENT(ROW(A397)-1, 12)</f>
        <v>45126</v>
      </c>
      <c r="J398" s="5">
        <v>45093</v>
      </c>
      <c r="K398" s="7">
        <v>25.464019345662798</v>
      </c>
      <c r="L398" s="8">
        <f>L397-(Table4[[#This Row],[Temperature (C)]]-K397)</f>
        <v>33.473460732322323</v>
      </c>
    </row>
    <row r="399" spans="3:12" x14ac:dyDescent="0.25">
      <c r="C399" s="3">
        <v>45093</v>
      </c>
      <c r="D399">
        <v>25.764019345662799</v>
      </c>
      <c r="F399">
        <f>Table2[[#This Row],[Date]]+QUOTIENT(ROW(A398)-1, 12)</f>
        <v>45126</v>
      </c>
      <c r="J399" s="6">
        <v>45093</v>
      </c>
      <c r="K399" s="9">
        <v>25.764019345662799</v>
      </c>
      <c r="L399" s="8">
        <f>L398-(Table4[[#This Row],[Temperature (C)]]-K398)</f>
        <v>33.173460732322326</v>
      </c>
    </row>
    <row r="400" spans="3:12" x14ac:dyDescent="0.25">
      <c r="C400" s="3">
        <v>45093</v>
      </c>
      <c r="D400">
        <v>26.374019345662798</v>
      </c>
      <c r="F400">
        <f>Table2[[#This Row],[Date]]+QUOTIENT(ROW(A399)-1, 12)</f>
        <v>45126</v>
      </c>
      <c r="J400" s="5">
        <v>45093</v>
      </c>
      <c r="K400" s="7">
        <v>26.374019345662798</v>
      </c>
      <c r="L400" s="8">
        <f>L399-(Table4[[#This Row],[Temperature (C)]]-K399)</f>
        <v>32.563460732322326</v>
      </c>
    </row>
    <row r="401" spans="3:12" x14ac:dyDescent="0.25">
      <c r="C401" s="3">
        <v>45093</v>
      </c>
      <c r="D401">
        <v>26.7940193456628</v>
      </c>
      <c r="F401">
        <f>Table2[[#This Row],[Date]]+QUOTIENT(ROW(A400)-1, 12)</f>
        <v>45126</v>
      </c>
      <c r="J401" s="6">
        <v>45093</v>
      </c>
      <c r="K401" s="9">
        <v>26.7940193456628</v>
      </c>
      <c r="L401" s="8">
        <f>L400-(Table4[[#This Row],[Temperature (C)]]-K400)</f>
        <v>32.143460732322325</v>
      </c>
    </row>
    <row r="402" spans="3:12" x14ac:dyDescent="0.25">
      <c r="C402" s="3">
        <v>45093</v>
      </c>
      <c r="D402">
        <v>28.8640193456628</v>
      </c>
      <c r="F402">
        <f>Table2[[#This Row],[Date]]+QUOTIENT(ROW(A401)-1, 12)</f>
        <v>45126</v>
      </c>
      <c r="J402" s="5">
        <v>45093</v>
      </c>
      <c r="K402" s="7">
        <v>28.8640193456628</v>
      </c>
      <c r="L402" s="8">
        <f>L401-(Table4[[#This Row],[Temperature (C)]]-K401)</f>
        <v>30.073460732322324</v>
      </c>
    </row>
    <row r="403" spans="3:12" x14ac:dyDescent="0.25">
      <c r="C403" s="3">
        <v>45093</v>
      </c>
      <c r="D403">
        <v>29.4740193456628</v>
      </c>
      <c r="F403">
        <f>Table2[[#This Row],[Date]]+QUOTIENT(ROW(A402)-1, 12)</f>
        <v>45126</v>
      </c>
      <c r="J403" s="6">
        <v>45093</v>
      </c>
      <c r="K403" s="9">
        <v>29.4740193456628</v>
      </c>
      <c r="L403" s="8">
        <f>L402-(Table4[[#This Row],[Temperature (C)]]-K402)</f>
        <v>29.463460732322325</v>
      </c>
    </row>
    <row r="404" spans="3:12" x14ac:dyDescent="0.25">
      <c r="C404" s="3">
        <v>45093</v>
      </c>
      <c r="D404">
        <v>30.774019345662801</v>
      </c>
      <c r="F404">
        <f>Table2[[#This Row],[Date]]+QUOTIENT(ROW(A403)-1, 12)</f>
        <v>45126</v>
      </c>
      <c r="J404" s="5">
        <v>45093</v>
      </c>
      <c r="K404" s="7">
        <v>30.774019345662801</v>
      </c>
      <c r="L404" s="8">
        <f>L403-(Table4[[#This Row],[Temperature (C)]]-K403)</f>
        <v>28.163460732322324</v>
      </c>
    </row>
    <row r="405" spans="3:12" x14ac:dyDescent="0.25">
      <c r="C405" s="3">
        <v>45093</v>
      </c>
      <c r="D405">
        <v>32.264019345662803</v>
      </c>
      <c r="F405">
        <f>Table2[[#This Row],[Date]]+QUOTIENT(ROW(A404)-1, 12)</f>
        <v>45126</v>
      </c>
      <c r="J405" s="6">
        <v>45093</v>
      </c>
      <c r="K405" s="9">
        <v>32.264019345662803</v>
      </c>
      <c r="L405" s="8">
        <f>L404-(Table4[[#This Row],[Temperature (C)]]-K404)</f>
        <v>26.673460732322322</v>
      </c>
    </row>
    <row r="406" spans="3:12" x14ac:dyDescent="0.25">
      <c r="C406" s="3">
        <v>45093</v>
      </c>
      <c r="D406">
        <v>32.874019345662802</v>
      </c>
      <c r="F406">
        <f>Table2[[#This Row],[Date]]+QUOTIENT(ROW(A405)-1, 12)</f>
        <v>45126</v>
      </c>
      <c r="J406" s="5">
        <v>45093</v>
      </c>
      <c r="K406" s="7">
        <v>32.874019345662802</v>
      </c>
      <c r="L406" s="8">
        <f>L405-(Table4[[#This Row],[Temperature (C)]]-K405)</f>
        <v>26.063460732322323</v>
      </c>
    </row>
    <row r="407" spans="3:12" x14ac:dyDescent="0.25">
      <c r="C407" s="3">
        <v>45093</v>
      </c>
      <c r="D407">
        <v>36.474019345662803</v>
      </c>
      <c r="F407">
        <f>Table2[[#This Row],[Date]]+QUOTIENT(ROW(A406)-1, 12)</f>
        <v>45126</v>
      </c>
      <c r="J407" s="6">
        <v>45093</v>
      </c>
      <c r="K407" s="9">
        <v>36.474019345662803</v>
      </c>
      <c r="L407" s="8">
        <f>L406-(Table4[[#This Row],[Temperature (C)]]-K406)</f>
        <v>22.463460732322321</v>
      </c>
    </row>
    <row r="408" spans="3:12" x14ac:dyDescent="0.25">
      <c r="C408" s="3">
        <v>45093</v>
      </c>
      <c r="D408">
        <v>36.8140193456628</v>
      </c>
      <c r="F408">
        <f>Table2[[#This Row],[Date]]+QUOTIENT(ROW(A407)-1, 12)</f>
        <v>45126</v>
      </c>
      <c r="J408" s="5">
        <v>45093</v>
      </c>
      <c r="K408" s="7">
        <v>36.8140193456628</v>
      </c>
      <c r="L408" s="8">
        <f>L407-(Table4[[#This Row],[Temperature (C)]]-K407)</f>
        <v>22.123460732322325</v>
      </c>
    </row>
    <row r="409" spans="3:12" x14ac:dyDescent="0.25">
      <c r="C409" s="3">
        <v>45093</v>
      </c>
      <c r="D409">
        <v>37.974019345662803</v>
      </c>
      <c r="F409">
        <f>Table2[[#This Row],[Date]]+QUOTIENT(ROW(A408)-1, 12)</f>
        <v>45126</v>
      </c>
      <c r="J409" s="6">
        <v>45093</v>
      </c>
      <c r="K409" s="9">
        <v>37.974019345662803</v>
      </c>
      <c r="L409" s="8">
        <f>L408-(Table4[[#This Row],[Temperature (C)]]-K408)</f>
        <v>20.963460732322321</v>
      </c>
    </row>
    <row r="410" spans="3:12" x14ac:dyDescent="0.25">
      <c r="C410" s="3">
        <v>45094</v>
      </c>
      <c r="D410">
        <v>24.6605400592683</v>
      </c>
      <c r="F410">
        <f>Table2[[#This Row],[Date]]+QUOTIENT(ROW(A409)-1, 12)</f>
        <v>45128</v>
      </c>
      <c r="J410" s="5">
        <v>45094</v>
      </c>
      <c r="K410" s="7">
        <v>24.6605400592683</v>
      </c>
      <c r="L410" s="8">
        <f>L409-(Table4[[#This Row],[Temperature (C)]]-K409)</f>
        <v>34.276940018716829</v>
      </c>
    </row>
    <row r="411" spans="3:12" x14ac:dyDescent="0.25">
      <c r="C411" s="3">
        <v>45094</v>
      </c>
      <c r="D411">
        <v>24.930540059268299</v>
      </c>
      <c r="F411">
        <f>Table2[[#This Row],[Date]]+QUOTIENT(ROW(A410)-1, 12)</f>
        <v>45128</v>
      </c>
      <c r="J411" s="6">
        <v>45094</v>
      </c>
      <c r="K411" s="9">
        <v>24.930540059268299</v>
      </c>
      <c r="L411" s="8">
        <f>L410-(Table4[[#This Row],[Temperature (C)]]-K410)</f>
        <v>34.006940018716833</v>
      </c>
    </row>
    <row r="412" spans="3:12" x14ac:dyDescent="0.25">
      <c r="C412" s="3">
        <v>45094</v>
      </c>
      <c r="D412">
        <v>25.3005400592683</v>
      </c>
      <c r="F412">
        <f>Table2[[#This Row],[Date]]+QUOTIENT(ROW(A411)-1, 12)</f>
        <v>45128</v>
      </c>
      <c r="J412" s="5">
        <v>45094</v>
      </c>
      <c r="K412" s="7">
        <v>25.3005400592683</v>
      </c>
      <c r="L412" s="8">
        <f>L411-(Table4[[#This Row],[Temperature (C)]]-K411)</f>
        <v>33.636940018716828</v>
      </c>
    </row>
    <row r="413" spans="3:12" x14ac:dyDescent="0.25">
      <c r="C413" s="3">
        <v>45094</v>
      </c>
      <c r="D413">
        <v>25.840540059268299</v>
      </c>
      <c r="F413">
        <f>Table2[[#This Row],[Date]]+QUOTIENT(ROW(A412)-1, 12)</f>
        <v>45128</v>
      </c>
      <c r="J413" s="6">
        <v>45094</v>
      </c>
      <c r="K413" s="9">
        <v>25.840540059268299</v>
      </c>
      <c r="L413" s="8">
        <f>L412-(Table4[[#This Row],[Temperature (C)]]-K412)</f>
        <v>33.096940018716829</v>
      </c>
    </row>
    <row r="414" spans="3:12" x14ac:dyDescent="0.25">
      <c r="C414" s="3">
        <v>45094</v>
      </c>
      <c r="D414">
        <v>27.010540059268301</v>
      </c>
      <c r="F414">
        <f>Table2[[#This Row],[Date]]+QUOTIENT(ROW(A413)-1, 12)</f>
        <v>45128</v>
      </c>
      <c r="J414" s="5">
        <v>45094</v>
      </c>
      <c r="K414" s="7">
        <v>27.010540059268301</v>
      </c>
      <c r="L414" s="8">
        <f>L413-(Table4[[#This Row],[Temperature (C)]]-K413)</f>
        <v>31.926940018716827</v>
      </c>
    </row>
    <row r="415" spans="3:12" x14ac:dyDescent="0.25">
      <c r="C415" s="3">
        <v>45094</v>
      </c>
      <c r="D415">
        <v>27.530540059268301</v>
      </c>
      <c r="F415">
        <f>Table2[[#This Row],[Date]]+QUOTIENT(ROW(A414)-1, 12)</f>
        <v>45128</v>
      </c>
      <c r="J415" s="6">
        <v>45094</v>
      </c>
      <c r="K415" s="9">
        <v>27.530540059268301</v>
      </c>
      <c r="L415" s="8">
        <f>L414-(Table4[[#This Row],[Temperature (C)]]-K414)</f>
        <v>31.406940018716828</v>
      </c>
    </row>
    <row r="416" spans="3:12" x14ac:dyDescent="0.25">
      <c r="C416" s="3">
        <v>45094</v>
      </c>
      <c r="D416">
        <v>27.560540059268298</v>
      </c>
      <c r="F416">
        <f>Table2[[#This Row],[Date]]+QUOTIENT(ROW(A415)-1, 12)</f>
        <v>45128</v>
      </c>
      <c r="J416" s="5">
        <v>45094</v>
      </c>
      <c r="K416" s="7">
        <v>27.560540059268298</v>
      </c>
      <c r="L416" s="8">
        <f>L415-(Table4[[#This Row],[Temperature (C)]]-K415)</f>
        <v>31.37694001871683</v>
      </c>
    </row>
    <row r="417" spans="3:12" x14ac:dyDescent="0.25">
      <c r="C417" s="3">
        <v>45094</v>
      </c>
      <c r="D417">
        <v>28.610540059268299</v>
      </c>
      <c r="F417">
        <f>Table2[[#This Row],[Date]]+QUOTIENT(ROW(A416)-1, 12)</f>
        <v>45128</v>
      </c>
      <c r="J417" s="6">
        <v>45094</v>
      </c>
      <c r="K417" s="9">
        <v>28.610540059268299</v>
      </c>
      <c r="L417" s="8">
        <f>L416-(Table4[[#This Row],[Temperature (C)]]-K416)</f>
        <v>30.326940018716829</v>
      </c>
    </row>
    <row r="418" spans="3:12" x14ac:dyDescent="0.25">
      <c r="C418" s="3">
        <v>45094</v>
      </c>
      <c r="D418">
        <v>31.5705400592683</v>
      </c>
      <c r="F418">
        <f>Table2[[#This Row],[Date]]+QUOTIENT(ROW(A417)-1, 12)</f>
        <v>45128</v>
      </c>
      <c r="J418" s="5">
        <v>45094</v>
      </c>
      <c r="K418" s="7">
        <v>31.5705400592683</v>
      </c>
      <c r="L418" s="8">
        <f>L417-(Table4[[#This Row],[Temperature (C)]]-K417)</f>
        <v>27.366940018716829</v>
      </c>
    </row>
    <row r="419" spans="3:12" x14ac:dyDescent="0.25">
      <c r="C419" s="3">
        <v>45094</v>
      </c>
      <c r="D419">
        <v>32.440540059268301</v>
      </c>
      <c r="F419">
        <f>Table2[[#This Row],[Date]]+QUOTIENT(ROW(A418)-1, 12)</f>
        <v>45128</v>
      </c>
      <c r="J419" s="6">
        <v>45094</v>
      </c>
      <c r="K419" s="9">
        <v>32.440540059268301</v>
      </c>
      <c r="L419" s="8">
        <f>L418-(Table4[[#This Row],[Temperature (C)]]-K418)</f>
        <v>26.496940018716828</v>
      </c>
    </row>
    <row r="420" spans="3:12" x14ac:dyDescent="0.25">
      <c r="C420" s="3">
        <v>45094</v>
      </c>
      <c r="D420">
        <v>35.620540059268301</v>
      </c>
      <c r="F420">
        <f>Table2[[#This Row],[Date]]+QUOTIENT(ROW(A419)-1, 12)</f>
        <v>45128</v>
      </c>
      <c r="J420" s="5">
        <v>45094</v>
      </c>
      <c r="K420" s="7">
        <v>35.620540059268301</v>
      </c>
      <c r="L420" s="8">
        <f>L419-(Table4[[#This Row],[Temperature (C)]]-K419)</f>
        <v>23.316940018716828</v>
      </c>
    </row>
    <row r="421" spans="3:12" x14ac:dyDescent="0.25">
      <c r="C421" s="3">
        <v>45094</v>
      </c>
      <c r="D421">
        <v>37.110540059268303</v>
      </c>
      <c r="F421">
        <f>Table2[[#This Row],[Date]]+QUOTIENT(ROW(A420)-1, 12)</f>
        <v>45128</v>
      </c>
      <c r="J421" s="6">
        <v>45094</v>
      </c>
      <c r="K421" s="9">
        <v>37.110540059268303</v>
      </c>
      <c r="L421" s="8">
        <f>L420-(Table4[[#This Row],[Temperature (C)]]-K420)</f>
        <v>21.826940018716826</v>
      </c>
    </row>
    <row r="422" spans="3:12" x14ac:dyDescent="0.25">
      <c r="C422" s="3">
        <v>45095</v>
      </c>
      <c r="D422">
        <v>28.114253508706</v>
      </c>
      <c r="F422">
        <f>Table2[[#This Row],[Date]]+QUOTIENT(ROW(A421)-1, 12)</f>
        <v>45130</v>
      </c>
      <c r="J422" s="5">
        <v>45095</v>
      </c>
      <c r="K422" s="7">
        <v>28.114253508706</v>
      </c>
      <c r="L422" s="8">
        <f>L421-(Table4[[#This Row],[Temperature (C)]]-K421)</f>
        <v>30.823226569279129</v>
      </c>
    </row>
    <row r="423" spans="3:12" x14ac:dyDescent="0.25">
      <c r="C423" s="3">
        <v>45095</v>
      </c>
      <c r="D423">
        <v>33.574253508706001</v>
      </c>
      <c r="F423">
        <f>Table2[[#This Row],[Date]]+QUOTIENT(ROW(A422)-1, 12)</f>
        <v>45130</v>
      </c>
      <c r="J423" s="6">
        <v>45095</v>
      </c>
      <c r="K423" s="9">
        <v>33.574253508706001</v>
      </c>
      <c r="L423" s="8">
        <f>L422-(Table4[[#This Row],[Temperature (C)]]-K422)</f>
        <v>25.363226569279128</v>
      </c>
    </row>
    <row r="424" spans="3:12" x14ac:dyDescent="0.25">
      <c r="C424" s="3">
        <v>45095</v>
      </c>
      <c r="D424">
        <v>34.984253508705997</v>
      </c>
      <c r="F424">
        <f>Table2[[#This Row],[Date]]+QUOTIENT(ROW(A423)-1, 12)</f>
        <v>45130</v>
      </c>
      <c r="J424" s="5">
        <v>45095</v>
      </c>
      <c r="K424" s="7">
        <v>34.984253508705997</v>
      </c>
      <c r="L424" s="8">
        <f>L423-(Table4[[#This Row],[Temperature (C)]]-K423)</f>
        <v>23.953226569279131</v>
      </c>
    </row>
    <row r="425" spans="3:12" x14ac:dyDescent="0.25">
      <c r="C425" s="3">
        <v>45095</v>
      </c>
      <c r="D425">
        <v>35.504253508706</v>
      </c>
      <c r="F425">
        <f>Table2[[#This Row],[Date]]+QUOTIENT(ROW(A424)-1, 12)</f>
        <v>45130</v>
      </c>
      <c r="J425" s="6">
        <v>45095</v>
      </c>
      <c r="K425" s="9">
        <v>35.504253508706</v>
      </c>
      <c r="L425" s="8">
        <f>L424-(Table4[[#This Row],[Temperature (C)]]-K424)</f>
        <v>23.433226569279128</v>
      </c>
    </row>
    <row r="426" spans="3:12" x14ac:dyDescent="0.25">
      <c r="C426" s="3">
        <v>45095</v>
      </c>
      <c r="D426">
        <v>36.254253508706</v>
      </c>
      <c r="F426">
        <f>Table2[[#This Row],[Date]]+QUOTIENT(ROW(A425)-1, 12)</f>
        <v>45130</v>
      </c>
      <c r="J426" s="5">
        <v>45095</v>
      </c>
      <c r="K426" s="7">
        <v>36.254253508706</v>
      </c>
      <c r="L426" s="8">
        <f>L425-(Table4[[#This Row],[Temperature (C)]]-K425)</f>
        <v>22.683226569279128</v>
      </c>
    </row>
    <row r="427" spans="3:12" x14ac:dyDescent="0.25">
      <c r="C427" s="3">
        <v>45095</v>
      </c>
      <c r="D427">
        <v>36.944253508705998</v>
      </c>
      <c r="F427">
        <f>Table2[[#This Row],[Date]]+QUOTIENT(ROW(A426)-1, 12)</f>
        <v>45130</v>
      </c>
      <c r="J427" s="6">
        <v>45095</v>
      </c>
      <c r="K427" s="9">
        <v>36.944253508705998</v>
      </c>
      <c r="L427" s="8">
        <f>L426-(Table4[[#This Row],[Temperature (C)]]-K426)</f>
        <v>21.99322656927913</v>
      </c>
    </row>
    <row r="428" spans="3:12" x14ac:dyDescent="0.25">
      <c r="C428" s="3">
        <v>45095</v>
      </c>
      <c r="D428">
        <v>37.074253508706001</v>
      </c>
      <c r="F428">
        <f>Table2[[#This Row],[Date]]+QUOTIENT(ROW(A427)-1, 12)</f>
        <v>45130</v>
      </c>
      <c r="J428" s="5">
        <v>45095</v>
      </c>
      <c r="K428" s="7">
        <v>37.074253508706001</v>
      </c>
      <c r="L428" s="8">
        <f>L427-(Table4[[#This Row],[Temperature (C)]]-K427)</f>
        <v>21.863226569279128</v>
      </c>
    </row>
    <row r="429" spans="3:12" x14ac:dyDescent="0.25">
      <c r="C429" s="3">
        <v>45095</v>
      </c>
      <c r="D429">
        <v>37.464253508706001</v>
      </c>
      <c r="F429">
        <f>Table2[[#This Row],[Date]]+QUOTIENT(ROW(A428)-1, 12)</f>
        <v>45130</v>
      </c>
      <c r="J429" s="6">
        <v>45095</v>
      </c>
      <c r="K429" s="9">
        <v>37.464253508706001</v>
      </c>
      <c r="L429" s="8">
        <f>L428-(Table4[[#This Row],[Temperature (C)]]-K428)</f>
        <v>21.473226569279127</v>
      </c>
    </row>
    <row r="430" spans="3:12" x14ac:dyDescent="0.25">
      <c r="C430" s="3">
        <v>45095</v>
      </c>
      <c r="D430">
        <v>37.914253508705997</v>
      </c>
      <c r="F430">
        <f>Table2[[#This Row],[Date]]+QUOTIENT(ROW(A429)-1, 12)</f>
        <v>45130</v>
      </c>
      <c r="J430" s="5">
        <v>45095</v>
      </c>
      <c r="K430" s="7">
        <v>37.914253508705997</v>
      </c>
      <c r="L430" s="8">
        <f>L429-(Table4[[#This Row],[Temperature (C)]]-K429)</f>
        <v>21.023226569279132</v>
      </c>
    </row>
    <row r="431" spans="3:12" x14ac:dyDescent="0.25">
      <c r="C431" s="3">
        <v>45095</v>
      </c>
      <c r="D431">
        <v>38.944253508705998</v>
      </c>
      <c r="F431">
        <f>Table2[[#This Row],[Date]]+QUOTIENT(ROW(A430)-1, 12)</f>
        <v>45130</v>
      </c>
      <c r="J431" s="6">
        <v>45095</v>
      </c>
      <c r="K431" s="9">
        <v>38.944253508705998</v>
      </c>
      <c r="L431" s="8">
        <f>L430-(Table4[[#This Row],[Temperature (C)]]-K430)</f>
        <v>19.99322656927913</v>
      </c>
    </row>
    <row r="432" spans="3:12" x14ac:dyDescent="0.25">
      <c r="C432" s="3">
        <v>45095</v>
      </c>
      <c r="D432">
        <v>39.584253508705999</v>
      </c>
      <c r="F432">
        <f>Table2[[#This Row],[Date]]+QUOTIENT(ROW(A431)-1, 12)</f>
        <v>45130</v>
      </c>
      <c r="J432" s="5">
        <v>45095</v>
      </c>
      <c r="K432" s="7">
        <v>39.584253508705999</v>
      </c>
      <c r="L432" s="8">
        <f>L431-(Table4[[#This Row],[Temperature (C)]]-K431)</f>
        <v>19.35322656927913</v>
      </c>
    </row>
    <row r="433" spans="3:12" x14ac:dyDescent="0.25">
      <c r="C433" s="3">
        <v>45095</v>
      </c>
      <c r="D433">
        <v>41.104253508706002</v>
      </c>
      <c r="F433">
        <f>Table2[[#This Row],[Date]]+QUOTIENT(ROW(A432)-1, 12)</f>
        <v>45130</v>
      </c>
      <c r="J433" s="6">
        <v>45095</v>
      </c>
      <c r="K433" s="9">
        <v>41.104253508706002</v>
      </c>
      <c r="L433" s="8">
        <f>L432-(Table4[[#This Row],[Temperature (C)]]-K432)</f>
        <v>17.833226569279127</v>
      </c>
    </row>
    <row r="434" spans="3:12" x14ac:dyDescent="0.25">
      <c r="C434" s="3">
        <v>45096</v>
      </c>
      <c r="D434">
        <v>25.527031359093801</v>
      </c>
      <c r="F434">
        <f>Table2[[#This Row],[Date]]+QUOTIENT(ROW(A433)-1, 12)</f>
        <v>45132</v>
      </c>
      <c r="J434" s="5">
        <v>45096</v>
      </c>
      <c r="K434" s="7">
        <v>25.527031359093801</v>
      </c>
      <c r="L434" s="8">
        <f>L433-(Table4[[#This Row],[Temperature (C)]]-K433)</f>
        <v>33.410448718891331</v>
      </c>
    </row>
    <row r="435" spans="3:12" x14ac:dyDescent="0.25">
      <c r="C435" s="3">
        <v>45096</v>
      </c>
      <c r="D435">
        <v>25.807031359093799</v>
      </c>
      <c r="F435">
        <f>Table2[[#This Row],[Date]]+QUOTIENT(ROW(A434)-1, 12)</f>
        <v>45132</v>
      </c>
      <c r="J435" s="6">
        <v>45096</v>
      </c>
      <c r="K435" s="9">
        <v>25.807031359093799</v>
      </c>
      <c r="L435" s="8">
        <f>L434-(Table4[[#This Row],[Temperature (C)]]-K434)</f>
        <v>33.13044871889133</v>
      </c>
    </row>
    <row r="436" spans="3:12" x14ac:dyDescent="0.25">
      <c r="C436" s="3">
        <v>45096</v>
      </c>
      <c r="D436">
        <v>26.777031359093801</v>
      </c>
      <c r="F436">
        <f>Table2[[#This Row],[Date]]+QUOTIENT(ROW(A435)-1, 12)</f>
        <v>45132</v>
      </c>
      <c r="J436" s="5">
        <v>45096</v>
      </c>
      <c r="K436" s="7">
        <v>26.777031359093801</v>
      </c>
      <c r="L436" s="8">
        <f>L435-(Table4[[#This Row],[Temperature (C)]]-K435)</f>
        <v>32.160448718891331</v>
      </c>
    </row>
    <row r="437" spans="3:12" x14ac:dyDescent="0.25">
      <c r="C437" s="3">
        <v>45096</v>
      </c>
      <c r="D437">
        <v>26.9770313590938</v>
      </c>
      <c r="F437">
        <f>Table2[[#This Row],[Date]]+QUOTIENT(ROW(A436)-1, 12)</f>
        <v>45132</v>
      </c>
      <c r="J437" s="6">
        <v>45096</v>
      </c>
      <c r="K437" s="9">
        <v>26.9770313590938</v>
      </c>
      <c r="L437" s="8">
        <f>L436-(Table4[[#This Row],[Temperature (C)]]-K436)</f>
        <v>31.960448718891332</v>
      </c>
    </row>
    <row r="438" spans="3:12" x14ac:dyDescent="0.25">
      <c r="C438" s="3">
        <v>45096</v>
      </c>
      <c r="D438">
        <v>29.467031359093799</v>
      </c>
      <c r="F438">
        <f>Table2[[#This Row],[Date]]+QUOTIENT(ROW(A437)-1, 12)</f>
        <v>45132</v>
      </c>
      <c r="J438" s="5">
        <v>45096</v>
      </c>
      <c r="K438" s="7">
        <v>29.467031359093799</v>
      </c>
      <c r="L438" s="8">
        <f>L437-(Table4[[#This Row],[Temperature (C)]]-K437)</f>
        <v>29.470448718891333</v>
      </c>
    </row>
    <row r="439" spans="3:12" x14ac:dyDescent="0.25">
      <c r="C439" s="3">
        <v>45096</v>
      </c>
      <c r="D439">
        <v>29.867031359093801</v>
      </c>
      <c r="F439">
        <f>Table2[[#This Row],[Date]]+QUOTIENT(ROW(A438)-1, 12)</f>
        <v>45132</v>
      </c>
      <c r="J439" s="6">
        <v>45096</v>
      </c>
      <c r="K439" s="9">
        <v>29.867031359093801</v>
      </c>
      <c r="L439" s="8">
        <f>L438-(Table4[[#This Row],[Temperature (C)]]-K438)</f>
        <v>29.070448718891331</v>
      </c>
    </row>
    <row r="440" spans="3:12" x14ac:dyDescent="0.25">
      <c r="C440" s="3">
        <v>45096</v>
      </c>
      <c r="D440">
        <v>31.1570313590938</v>
      </c>
      <c r="F440">
        <f>Table2[[#This Row],[Date]]+QUOTIENT(ROW(A439)-1, 12)</f>
        <v>45132</v>
      </c>
      <c r="J440" s="5">
        <v>45096</v>
      </c>
      <c r="K440" s="7">
        <v>31.1570313590938</v>
      </c>
      <c r="L440" s="8">
        <f>L439-(Table4[[#This Row],[Temperature (C)]]-K439)</f>
        <v>27.780448718891332</v>
      </c>
    </row>
    <row r="441" spans="3:12" x14ac:dyDescent="0.25">
      <c r="C441" s="3">
        <v>45096</v>
      </c>
      <c r="D441">
        <v>31.217031359093799</v>
      </c>
      <c r="F441">
        <f>Table2[[#This Row],[Date]]+QUOTIENT(ROW(A440)-1, 12)</f>
        <v>45132</v>
      </c>
      <c r="J441" s="6">
        <v>45096</v>
      </c>
      <c r="K441" s="9">
        <v>31.217031359093799</v>
      </c>
      <c r="L441" s="8">
        <f>L440-(Table4[[#This Row],[Temperature (C)]]-K440)</f>
        <v>27.720448718891333</v>
      </c>
    </row>
    <row r="442" spans="3:12" x14ac:dyDescent="0.25">
      <c r="C442" s="3">
        <v>45096</v>
      </c>
      <c r="D442">
        <v>31.297031359093801</v>
      </c>
      <c r="F442">
        <f>Table2[[#This Row],[Date]]+QUOTIENT(ROW(A441)-1, 12)</f>
        <v>45132</v>
      </c>
      <c r="J442" s="5">
        <v>45096</v>
      </c>
      <c r="K442" s="7">
        <v>31.297031359093801</v>
      </c>
      <c r="L442" s="8">
        <f>L441-(Table4[[#This Row],[Temperature (C)]]-K441)</f>
        <v>27.640448718891331</v>
      </c>
    </row>
    <row r="443" spans="3:12" x14ac:dyDescent="0.25">
      <c r="C443" s="3">
        <v>45096</v>
      </c>
      <c r="D443">
        <v>33.9070313590938</v>
      </c>
      <c r="F443">
        <f>Table2[[#This Row],[Date]]+QUOTIENT(ROW(A442)-1, 12)</f>
        <v>45132</v>
      </c>
      <c r="J443" s="6">
        <v>45096</v>
      </c>
      <c r="K443" s="9">
        <v>33.9070313590938</v>
      </c>
      <c r="L443" s="8">
        <f>L442-(Table4[[#This Row],[Temperature (C)]]-K442)</f>
        <v>25.030448718891332</v>
      </c>
    </row>
    <row r="444" spans="3:12" x14ac:dyDescent="0.25">
      <c r="C444" s="3">
        <v>45096</v>
      </c>
      <c r="D444">
        <v>37.167031359093798</v>
      </c>
      <c r="F444">
        <f>Table2[[#This Row],[Date]]+QUOTIENT(ROW(A443)-1, 12)</f>
        <v>45132</v>
      </c>
      <c r="J444" s="5">
        <v>45096</v>
      </c>
      <c r="K444" s="7">
        <v>37.167031359093798</v>
      </c>
      <c r="L444" s="8">
        <f>L443-(Table4[[#This Row],[Temperature (C)]]-K443)</f>
        <v>21.770448718891334</v>
      </c>
    </row>
    <row r="445" spans="3:12" x14ac:dyDescent="0.25">
      <c r="C445" s="3">
        <v>45096</v>
      </c>
      <c r="D445">
        <v>39.777031359093797</v>
      </c>
      <c r="F445">
        <f>Table2[[#This Row],[Date]]+QUOTIENT(ROW(A444)-1, 12)</f>
        <v>45132</v>
      </c>
      <c r="J445" s="6">
        <v>45096</v>
      </c>
      <c r="K445" s="9">
        <v>39.777031359093797</v>
      </c>
      <c r="L445" s="8">
        <f>L444-(Table4[[#This Row],[Temperature (C)]]-K444)</f>
        <v>19.160448718891335</v>
      </c>
    </row>
    <row r="446" spans="3:12" x14ac:dyDescent="0.25">
      <c r="C446" s="3">
        <v>45097</v>
      </c>
      <c r="D446">
        <v>27.582685507191901</v>
      </c>
      <c r="F446">
        <f>Table2[[#This Row],[Date]]+QUOTIENT(ROW(A445)-1, 12)</f>
        <v>45134</v>
      </c>
      <c r="J446" s="5">
        <v>45097</v>
      </c>
      <c r="K446" s="7">
        <v>27.582685507191901</v>
      </c>
      <c r="L446" s="8">
        <f>L445-(Table4[[#This Row],[Temperature (C)]]-K445)</f>
        <v>31.354794570793231</v>
      </c>
    </row>
    <row r="447" spans="3:12" x14ac:dyDescent="0.25">
      <c r="C447" s="3">
        <v>45097</v>
      </c>
      <c r="D447">
        <v>32.222685507191898</v>
      </c>
      <c r="F447">
        <f>Table2[[#This Row],[Date]]+QUOTIENT(ROW(A446)-1, 12)</f>
        <v>45134</v>
      </c>
      <c r="J447" s="6">
        <v>45097</v>
      </c>
      <c r="K447" s="9">
        <v>32.222685507191898</v>
      </c>
      <c r="L447" s="8">
        <f>L446-(Table4[[#This Row],[Temperature (C)]]-K446)</f>
        <v>26.714794570793234</v>
      </c>
    </row>
    <row r="448" spans="3:12" x14ac:dyDescent="0.25">
      <c r="C448" s="3">
        <v>45097</v>
      </c>
      <c r="D448">
        <v>33.882685507191901</v>
      </c>
      <c r="F448">
        <f>Table2[[#This Row],[Date]]+QUOTIENT(ROW(A447)-1, 12)</f>
        <v>45134</v>
      </c>
      <c r="J448" s="5">
        <v>45097</v>
      </c>
      <c r="K448" s="7">
        <v>33.882685507191901</v>
      </c>
      <c r="L448" s="8">
        <f>L447-(Table4[[#This Row],[Temperature (C)]]-K447)</f>
        <v>25.054794570793231</v>
      </c>
    </row>
    <row r="449" spans="3:12" x14ac:dyDescent="0.25">
      <c r="C449" s="3">
        <v>45097</v>
      </c>
      <c r="D449">
        <v>34.152685507191897</v>
      </c>
      <c r="F449">
        <f>Table2[[#This Row],[Date]]+QUOTIENT(ROW(A448)-1, 12)</f>
        <v>45134</v>
      </c>
      <c r="J449" s="6">
        <v>45097</v>
      </c>
      <c r="K449" s="9">
        <v>34.152685507191897</v>
      </c>
      <c r="L449" s="8">
        <f>L448-(Table4[[#This Row],[Temperature (C)]]-K448)</f>
        <v>24.784794570793235</v>
      </c>
    </row>
    <row r="450" spans="3:12" x14ac:dyDescent="0.25">
      <c r="C450" s="3">
        <v>45097</v>
      </c>
      <c r="D450">
        <v>34.942685507191896</v>
      </c>
      <c r="F450">
        <f>Table2[[#This Row],[Date]]+QUOTIENT(ROW(A449)-1, 12)</f>
        <v>45134</v>
      </c>
      <c r="J450" s="5">
        <v>45097</v>
      </c>
      <c r="K450" s="7">
        <v>34.942685507191896</v>
      </c>
      <c r="L450" s="8">
        <f>L449-(Table4[[#This Row],[Temperature (C)]]-K449)</f>
        <v>23.994794570793236</v>
      </c>
    </row>
    <row r="451" spans="3:12" x14ac:dyDescent="0.25">
      <c r="C451" s="3">
        <v>45097</v>
      </c>
      <c r="D451">
        <v>34.972685507191898</v>
      </c>
      <c r="F451">
        <f>Table2[[#This Row],[Date]]+QUOTIENT(ROW(A450)-1, 12)</f>
        <v>45134</v>
      </c>
      <c r="J451" s="6">
        <v>45097</v>
      </c>
      <c r="K451" s="9">
        <v>34.972685507191898</v>
      </c>
      <c r="L451" s="8">
        <f>L450-(Table4[[#This Row],[Temperature (C)]]-K450)</f>
        <v>23.964794570793234</v>
      </c>
    </row>
    <row r="452" spans="3:12" x14ac:dyDescent="0.25">
      <c r="C452" s="3">
        <v>45097</v>
      </c>
      <c r="D452">
        <v>35.662685507191902</v>
      </c>
      <c r="F452">
        <f>Table2[[#This Row],[Date]]+QUOTIENT(ROW(A451)-1, 12)</f>
        <v>45134</v>
      </c>
      <c r="J452" s="5">
        <v>45097</v>
      </c>
      <c r="K452" s="7">
        <v>35.662685507191902</v>
      </c>
      <c r="L452" s="8">
        <f>L451-(Table4[[#This Row],[Temperature (C)]]-K451)</f>
        <v>23.27479457079323</v>
      </c>
    </row>
    <row r="453" spans="3:12" x14ac:dyDescent="0.25">
      <c r="C453" s="3">
        <v>45097</v>
      </c>
      <c r="D453">
        <v>36.132685507191901</v>
      </c>
      <c r="F453">
        <f>Table2[[#This Row],[Date]]+QUOTIENT(ROW(A452)-1, 12)</f>
        <v>45134</v>
      </c>
      <c r="J453" s="6">
        <v>45097</v>
      </c>
      <c r="K453" s="9">
        <v>36.132685507191901</v>
      </c>
      <c r="L453" s="8">
        <f>L452-(Table4[[#This Row],[Temperature (C)]]-K452)</f>
        <v>22.804794570793231</v>
      </c>
    </row>
    <row r="454" spans="3:12" x14ac:dyDescent="0.25">
      <c r="C454" s="3">
        <v>45097</v>
      </c>
      <c r="D454">
        <v>37.552685507191903</v>
      </c>
      <c r="F454">
        <f>Table2[[#This Row],[Date]]+QUOTIENT(ROW(A453)-1, 12)</f>
        <v>45134</v>
      </c>
      <c r="J454" s="5">
        <v>45097</v>
      </c>
      <c r="K454" s="7">
        <v>37.552685507191903</v>
      </c>
      <c r="L454" s="8">
        <f>L453-(Table4[[#This Row],[Temperature (C)]]-K453)</f>
        <v>21.384794570793229</v>
      </c>
    </row>
    <row r="455" spans="3:12" x14ac:dyDescent="0.25">
      <c r="C455" s="3">
        <v>45097</v>
      </c>
      <c r="D455">
        <v>38.642685507191899</v>
      </c>
      <c r="F455">
        <f>Table2[[#This Row],[Date]]+QUOTIENT(ROW(A454)-1, 12)</f>
        <v>45134</v>
      </c>
      <c r="J455" s="6">
        <v>45097</v>
      </c>
      <c r="K455" s="9">
        <v>38.642685507191899</v>
      </c>
      <c r="L455" s="8">
        <f>L454-(Table4[[#This Row],[Temperature (C)]]-K454)</f>
        <v>20.294794570793233</v>
      </c>
    </row>
    <row r="456" spans="3:12" x14ac:dyDescent="0.25">
      <c r="C456" s="3">
        <v>45097</v>
      </c>
      <c r="D456">
        <v>39.272685507191902</v>
      </c>
      <c r="F456">
        <f>Table2[[#This Row],[Date]]+QUOTIENT(ROW(A455)-1, 12)</f>
        <v>45134</v>
      </c>
      <c r="J456" s="5">
        <v>45097</v>
      </c>
      <c r="K456" s="7">
        <v>39.272685507191902</v>
      </c>
      <c r="L456" s="8">
        <f>L455-(Table4[[#This Row],[Temperature (C)]]-K455)</f>
        <v>19.66479457079323</v>
      </c>
    </row>
    <row r="457" spans="3:12" x14ac:dyDescent="0.25">
      <c r="C457" s="3">
        <v>45097</v>
      </c>
      <c r="D457">
        <v>39.292685507191898</v>
      </c>
      <c r="F457">
        <f>Table2[[#This Row],[Date]]+QUOTIENT(ROW(A456)-1, 12)</f>
        <v>45134</v>
      </c>
      <c r="J457" s="6">
        <v>45097</v>
      </c>
      <c r="K457" s="9">
        <v>39.292685507191898</v>
      </c>
      <c r="L457" s="8">
        <f>L456-(Table4[[#This Row],[Temperature (C)]]-K456)</f>
        <v>19.644794570793234</v>
      </c>
    </row>
    <row r="458" spans="3:12" x14ac:dyDescent="0.25">
      <c r="C458" s="3">
        <v>45098</v>
      </c>
      <c r="D458">
        <v>27.943754497791002</v>
      </c>
      <c r="F458">
        <f>Table2[[#This Row],[Date]]+QUOTIENT(ROW(A457)-1, 12)</f>
        <v>45136</v>
      </c>
      <c r="J458" s="5">
        <v>45098</v>
      </c>
      <c r="K458" s="7">
        <v>27.943754497791002</v>
      </c>
      <c r="L458" s="8">
        <f>L457-(Table4[[#This Row],[Temperature (C)]]-K457)</f>
        <v>30.99372558019413</v>
      </c>
    </row>
    <row r="459" spans="3:12" x14ac:dyDescent="0.25">
      <c r="C459" s="3">
        <v>45098</v>
      </c>
      <c r="D459">
        <v>28.173754497790998</v>
      </c>
      <c r="F459">
        <f>Table2[[#This Row],[Date]]+QUOTIENT(ROW(A458)-1, 12)</f>
        <v>45136</v>
      </c>
      <c r="J459" s="6">
        <v>45098</v>
      </c>
      <c r="K459" s="9">
        <v>28.173754497790998</v>
      </c>
      <c r="L459" s="8">
        <f>L458-(Table4[[#This Row],[Temperature (C)]]-K458)</f>
        <v>30.763725580194134</v>
      </c>
    </row>
    <row r="460" spans="3:12" x14ac:dyDescent="0.25">
      <c r="C460" s="3">
        <v>45098</v>
      </c>
      <c r="D460">
        <v>29.473754497790999</v>
      </c>
      <c r="F460">
        <f>Table2[[#This Row],[Date]]+QUOTIENT(ROW(A459)-1, 12)</f>
        <v>45136</v>
      </c>
      <c r="J460" s="5">
        <v>45098</v>
      </c>
      <c r="K460" s="7">
        <v>29.473754497790999</v>
      </c>
      <c r="L460" s="8">
        <f>L459-(Table4[[#This Row],[Temperature (C)]]-K459)</f>
        <v>29.463725580194133</v>
      </c>
    </row>
    <row r="461" spans="3:12" x14ac:dyDescent="0.25">
      <c r="C461" s="3">
        <v>45098</v>
      </c>
      <c r="D461">
        <v>29.853754497791002</v>
      </c>
      <c r="F461">
        <f>Table2[[#This Row],[Date]]+QUOTIENT(ROW(A460)-1, 12)</f>
        <v>45136</v>
      </c>
      <c r="J461" s="6">
        <v>45098</v>
      </c>
      <c r="K461" s="9">
        <v>29.853754497791002</v>
      </c>
      <c r="L461" s="8">
        <f>L460-(Table4[[#This Row],[Temperature (C)]]-K460)</f>
        <v>29.08372558019413</v>
      </c>
    </row>
    <row r="462" spans="3:12" x14ac:dyDescent="0.25">
      <c r="C462" s="3">
        <v>45098</v>
      </c>
      <c r="D462">
        <v>30.743754497790999</v>
      </c>
      <c r="F462">
        <f>Table2[[#This Row],[Date]]+QUOTIENT(ROW(A461)-1, 12)</f>
        <v>45136</v>
      </c>
      <c r="J462" s="5">
        <v>45098</v>
      </c>
      <c r="K462" s="7">
        <v>30.743754497790999</v>
      </c>
      <c r="L462" s="8">
        <f>L461-(Table4[[#This Row],[Temperature (C)]]-K461)</f>
        <v>28.193725580194133</v>
      </c>
    </row>
    <row r="463" spans="3:12" x14ac:dyDescent="0.25">
      <c r="C463" s="3">
        <v>45098</v>
      </c>
      <c r="D463">
        <v>30.783754497791001</v>
      </c>
      <c r="F463">
        <f>Table2[[#This Row],[Date]]+QUOTIENT(ROW(A462)-1, 12)</f>
        <v>45136</v>
      </c>
      <c r="J463" s="6">
        <v>45098</v>
      </c>
      <c r="K463" s="9">
        <v>30.783754497791001</v>
      </c>
      <c r="L463" s="8">
        <f>L462-(Table4[[#This Row],[Temperature (C)]]-K462)</f>
        <v>28.153725580194131</v>
      </c>
    </row>
    <row r="464" spans="3:12" x14ac:dyDescent="0.25">
      <c r="C464" s="3">
        <v>45098</v>
      </c>
      <c r="D464">
        <v>33.663754497790997</v>
      </c>
      <c r="F464">
        <f>Table2[[#This Row],[Date]]+QUOTIENT(ROW(A463)-1, 12)</f>
        <v>45136</v>
      </c>
      <c r="J464" s="5">
        <v>45098</v>
      </c>
      <c r="K464" s="7">
        <v>33.663754497790997</v>
      </c>
      <c r="L464" s="8">
        <f>L463-(Table4[[#This Row],[Temperature (C)]]-K463)</f>
        <v>25.273725580194135</v>
      </c>
    </row>
    <row r="465" spans="3:12" x14ac:dyDescent="0.25">
      <c r="C465" s="3">
        <v>45098</v>
      </c>
      <c r="D465">
        <v>35.153754497790999</v>
      </c>
      <c r="F465">
        <f>Table2[[#This Row],[Date]]+QUOTIENT(ROW(A464)-1, 12)</f>
        <v>45136</v>
      </c>
      <c r="J465" s="6">
        <v>45098</v>
      </c>
      <c r="K465" s="9">
        <v>35.153754497790999</v>
      </c>
      <c r="L465" s="8">
        <f>L464-(Table4[[#This Row],[Temperature (C)]]-K464)</f>
        <v>23.783725580194133</v>
      </c>
    </row>
    <row r="466" spans="3:12" x14ac:dyDescent="0.25">
      <c r="C466" s="3">
        <v>45098</v>
      </c>
      <c r="D466">
        <v>37.373754497790998</v>
      </c>
      <c r="F466">
        <f>Table2[[#This Row],[Date]]+QUOTIENT(ROW(A465)-1, 12)</f>
        <v>45136</v>
      </c>
      <c r="J466" s="5">
        <v>45098</v>
      </c>
      <c r="K466" s="7">
        <v>37.373754497790998</v>
      </c>
      <c r="L466" s="8">
        <f>L465-(Table4[[#This Row],[Temperature (C)]]-K465)</f>
        <v>21.563725580194134</v>
      </c>
    </row>
    <row r="467" spans="3:12" x14ac:dyDescent="0.25">
      <c r="C467" s="3">
        <v>45098</v>
      </c>
      <c r="D467">
        <v>37.873754497790998</v>
      </c>
      <c r="F467">
        <f>Table2[[#This Row],[Date]]+QUOTIENT(ROW(A466)-1, 12)</f>
        <v>45136</v>
      </c>
      <c r="J467" s="6">
        <v>45098</v>
      </c>
      <c r="K467" s="9">
        <v>37.873754497790998</v>
      </c>
      <c r="L467" s="8">
        <f>L466-(Table4[[#This Row],[Temperature (C)]]-K466)</f>
        <v>21.063725580194134</v>
      </c>
    </row>
    <row r="468" spans="3:12" x14ac:dyDescent="0.25">
      <c r="C468" s="3">
        <v>45098</v>
      </c>
      <c r="D468">
        <v>38.733754497790997</v>
      </c>
      <c r="F468">
        <f>Table2[[#This Row],[Date]]+QUOTIENT(ROW(A467)-1, 12)</f>
        <v>45136</v>
      </c>
      <c r="J468" s="5">
        <v>45098</v>
      </c>
      <c r="K468" s="7">
        <v>38.733754497790997</v>
      </c>
      <c r="L468" s="8">
        <f>L467-(Table4[[#This Row],[Temperature (C)]]-K467)</f>
        <v>20.203725580194135</v>
      </c>
    </row>
    <row r="469" spans="3:12" x14ac:dyDescent="0.25">
      <c r="C469" s="3">
        <v>45098</v>
      </c>
      <c r="D469">
        <v>38.973754497790999</v>
      </c>
      <c r="F469">
        <f>Table2[[#This Row],[Date]]+QUOTIENT(ROW(A468)-1, 12)</f>
        <v>45136</v>
      </c>
      <c r="J469" s="6">
        <v>45098</v>
      </c>
      <c r="K469" s="9">
        <v>38.973754497790999</v>
      </c>
      <c r="L469" s="8">
        <f>L468-(Table4[[#This Row],[Temperature (C)]]-K468)</f>
        <v>19.963725580194133</v>
      </c>
    </row>
    <row r="470" spans="3:12" x14ac:dyDescent="0.25">
      <c r="C470" s="3">
        <v>45099</v>
      </c>
      <c r="D470">
        <v>27.289709302208198</v>
      </c>
      <c r="F470">
        <f>Table2[[#This Row],[Date]]+QUOTIENT(ROW(A469)-1, 12)</f>
        <v>45138</v>
      </c>
      <c r="J470" s="5">
        <v>45099</v>
      </c>
      <c r="K470" s="7">
        <v>27.289709302208198</v>
      </c>
      <c r="L470" s="8">
        <f>L469-(Table4[[#This Row],[Temperature (C)]]-K469)</f>
        <v>31.647770775776934</v>
      </c>
    </row>
    <row r="471" spans="3:12" x14ac:dyDescent="0.25">
      <c r="C471" s="3">
        <v>45099</v>
      </c>
      <c r="D471">
        <v>30.539709302208198</v>
      </c>
      <c r="F471">
        <f>Table2[[#This Row],[Date]]+QUOTIENT(ROW(A470)-1, 12)</f>
        <v>45138</v>
      </c>
      <c r="J471" s="6">
        <v>45099</v>
      </c>
      <c r="K471" s="9">
        <v>30.539709302208198</v>
      </c>
      <c r="L471" s="8">
        <f>L470-(Table4[[#This Row],[Temperature (C)]]-K470)</f>
        <v>28.397770775776934</v>
      </c>
    </row>
    <row r="472" spans="3:12" x14ac:dyDescent="0.25">
      <c r="C472" s="3">
        <v>45099</v>
      </c>
      <c r="D472">
        <v>30.759709302208201</v>
      </c>
      <c r="F472">
        <f>Table2[[#This Row],[Date]]+QUOTIENT(ROW(A471)-1, 12)</f>
        <v>45138</v>
      </c>
      <c r="J472" s="5">
        <v>45099</v>
      </c>
      <c r="K472" s="7">
        <v>30.759709302208201</v>
      </c>
      <c r="L472" s="8">
        <f>L471-(Table4[[#This Row],[Temperature (C)]]-K471)</f>
        <v>28.177770775776931</v>
      </c>
    </row>
    <row r="473" spans="3:12" x14ac:dyDescent="0.25">
      <c r="C473" s="3">
        <v>45099</v>
      </c>
      <c r="D473">
        <v>34.649709302208201</v>
      </c>
      <c r="F473">
        <f>Table2[[#This Row],[Date]]+QUOTIENT(ROW(A472)-1, 12)</f>
        <v>45138</v>
      </c>
      <c r="J473" s="6">
        <v>45099</v>
      </c>
      <c r="K473" s="9">
        <v>34.649709302208201</v>
      </c>
      <c r="L473" s="8">
        <f>L472-(Table4[[#This Row],[Temperature (C)]]-K472)</f>
        <v>24.287770775776931</v>
      </c>
    </row>
    <row r="474" spans="3:12" x14ac:dyDescent="0.25">
      <c r="C474" s="3">
        <v>45099</v>
      </c>
      <c r="D474">
        <v>35.289709302208202</v>
      </c>
      <c r="F474">
        <f>Table2[[#This Row],[Date]]+QUOTIENT(ROW(A473)-1, 12)</f>
        <v>45138</v>
      </c>
      <c r="J474" s="5">
        <v>45099</v>
      </c>
      <c r="K474" s="7">
        <v>35.289709302208202</v>
      </c>
      <c r="L474" s="8">
        <f>L473-(Table4[[#This Row],[Temperature (C)]]-K473)</f>
        <v>23.64777077577693</v>
      </c>
    </row>
    <row r="475" spans="3:12" x14ac:dyDescent="0.25">
      <c r="C475" s="3">
        <v>45099</v>
      </c>
      <c r="D475">
        <v>35.699709302208198</v>
      </c>
      <c r="F475">
        <f>Table2[[#This Row],[Date]]+QUOTIENT(ROW(A474)-1, 12)</f>
        <v>45138</v>
      </c>
      <c r="J475" s="6">
        <v>45099</v>
      </c>
      <c r="K475" s="9">
        <v>35.699709302208198</v>
      </c>
      <c r="L475" s="8">
        <f>L474-(Table4[[#This Row],[Temperature (C)]]-K474)</f>
        <v>23.237770775776934</v>
      </c>
    </row>
    <row r="476" spans="3:12" x14ac:dyDescent="0.25">
      <c r="C476" s="3">
        <v>45099</v>
      </c>
      <c r="D476">
        <v>36.129709302208198</v>
      </c>
      <c r="F476">
        <f>Table2[[#This Row],[Date]]+QUOTIENT(ROW(A475)-1, 12)</f>
        <v>45138</v>
      </c>
      <c r="J476" s="5">
        <v>45099</v>
      </c>
      <c r="K476" s="7">
        <v>36.129709302208198</v>
      </c>
      <c r="L476" s="8">
        <f>L475-(Table4[[#This Row],[Temperature (C)]]-K475)</f>
        <v>22.807770775776934</v>
      </c>
    </row>
    <row r="477" spans="3:12" x14ac:dyDescent="0.25">
      <c r="C477" s="3">
        <v>45099</v>
      </c>
      <c r="D477">
        <v>36.659709302208199</v>
      </c>
      <c r="F477">
        <f>Table2[[#This Row],[Date]]+QUOTIENT(ROW(A476)-1, 12)</f>
        <v>45138</v>
      </c>
      <c r="J477" s="6">
        <v>45099</v>
      </c>
      <c r="K477" s="9">
        <v>36.659709302208199</v>
      </c>
      <c r="L477" s="8">
        <f>L476-(Table4[[#This Row],[Temperature (C)]]-K476)</f>
        <v>22.277770775776933</v>
      </c>
    </row>
    <row r="478" spans="3:12" x14ac:dyDescent="0.25">
      <c r="C478" s="3">
        <v>45099</v>
      </c>
      <c r="D478">
        <v>37.3697093022082</v>
      </c>
      <c r="F478">
        <f>Table2[[#This Row],[Date]]+QUOTIENT(ROW(A477)-1, 12)</f>
        <v>45138</v>
      </c>
      <c r="J478" s="5">
        <v>45099</v>
      </c>
      <c r="K478" s="7">
        <v>37.3697093022082</v>
      </c>
      <c r="L478" s="8">
        <f>L477-(Table4[[#This Row],[Temperature (C)]]-K477)</f>
        <v>21.567770775776932</v>
      </c>
    </row>
    <row r="479" spans="3:12" x14ac:dyDescent="0.25">
      <c r="C479" s="3">
        <v>45099</v>
      </c>
      <c r="D479">
        <v>38.759709302208201</v>
      </c>
      <c r="F479">
        <f>Table2[[#This Row],[Date]]+QUOTIENT(ROW(A478)-1, 12)</f>
        <v>45138</v>
      </c>
      <c r="J479" s="6">
        <v>45099</v>
      </c>
      <c r="K479" s="9">
        <v>38.759709302208201</v>
      </c>
      <c r="L479" s="8">
        <f>L478-(Table4[[#This Row],[Temperature (C)]]-K478)</f>
        <v>20.177770775776931</v>
      </c>
    </row>
    <row r="480" spans="3:12" x14ac:dyDescent="0.25">
      <c r="C480" s="3">
        <v>45099</v>
      </c>
      <c r="D480">
        <v>39.249709302208203</v>
      </c>
      <c r="F480">
        <f>Table2[[#This Row],[Date]]+QUOTIENT(ROW(A479)-1, 12)</f>
        <v>45138</v>
      </c>
      <c r="J480" s="5">
        <v>45099</v>
      </c>
      <c r="K480" s="7">
        <v>39.249709302208203</v>
      </c>
      <c r="L480" s="8">
        <f>L479-(Table4[[#This Row],[Temperature (C)]]-K479)</f>
        <v>19.687770775776929</v>
      </c>
    </row>
    <row r="481" spans="3:12" x14ac:dyDescent="0.25">
      <c r="C481" s="3">
        <v>45099</v>
      </c>
      <c r="D481">
        <v>40.099709302208197</v>
      </c>
      <c r="F481">
        <f>Table2[[#This Row],[Date]]+QUOTIENT(ROW(A480)-1, 12)</f>
        <v>45138</v>
      </c>
      <c r="J481" s="6">
        <v>45099</v>
      </c>
      <c r="K481" s="9">
        <v>40.099709302208197</v>
      </c>
      <c r="L481" s="8">
        <f>L480-(Table4[[#This Row],[Temperature (C)]]-K480)</f>
        <v>18.837770775776935</v>
      </c>
    </row>
    <row r="482" spans="3:12" x14ac:dyDescent="0.25">
      <c r="C482" s="3">
        <v>45101</v>
      </c>
      <c r="D482">
        <v>24.183502059639</v>
      </c>
      <c r="F482">
        <f>Table2[[#This Row],[Date]]+QUOTIENT(ROW(A481)-1, 12)</f>
        <v>45141</v>
      </c>
      <c r="J482" s="5">
        <v>45101</v>
      </c>
      <c r="K482" s="7">
        <v>24.183502059639</v>
      </c>
      <c r="L482" s="8">
        <f>L481-(Table4[[#This Row],[Temperature (C)]]-K481)</f>
        <v>34.753978018346132</v>
      </c>
    </row>
    <row r="483" spans="3:12" x14ac:dyDescent="0.25">
      <c r="C483" s="3">
        <v>45101</v>
      </c>
      <c r="D483">
        <v>24.573502059639001</v>
      </c>
      <c r="F483">
        <f>Table2[[#This Row],[Date]]+QUOTIENT(ROW(A482)-1, 12)</f>
        <v>45141</v>
      </c>
      <c r="J483" s="6">
        <v>45101</v>
      </c>
      <c r="K483" s="9">
        <v>24.573502059639001</v>
      </c>
      <c r="L483" s="8">
        <f>L482-(Table4[[#This Row],[Temperature (C)]]-K482)</f>
        <v>34.363978018346131</v>
      </c>
    </row>
    <row r="484" spans="3:12" x14ac:dyDescent="0.25">
      <c r="C484" s="3">
        <v>45101</v>
      </c>
      <c r="D484">
        <v>25.133502059639</v>
      </c>
      <c r="F484">
        <f>Table2[[#This Row],[Date]]+QUOTIENT(ROW(A483)-1, 12)</f>
        <v>45141</v>
      </c>
      <c r="J484" s="5">
        <v>45101</v>
      </c>
      <c r="K484" s="7">
        <v>25.133502059639</v>
      </c>
      <c r="L484" s="8">
        <f>L483-(Table4[[#This Row],[Temperature (C)]]-K483)</f>
        <v>33.803978018346129</v>
      </c>
    </row>
    <row r="485" spans="3:12" x14ac:dyDescent="0.25">
      <c r="C485" s="3">
        <v>45101</v>
      </c>
      <c r="D485">
        <v>25.773502059639</v>
      </c>
      <c r="F485">
        <f>Table2[[#This Row],[Date]]+QUOTIENT(ROW(A484)-1, 12)</f>
        <v>45141</v>
      </c>
      <c r="J485" s="6">
        <v>45101</v>
      </c>
      <c r="K485" s="9">
        <v>25.773502059639</v>
      </c>
      <c r="L485" s="8">
        <f>L484-(Table4[[#This Row],[Temperature (C)]]-K484)</f>
        <v>33.163978018346128</v>
      </c>
    </row>
    <row r="486" spans="3:12" x14ac:dyDescent="0.25">
      <c r="C486" s="3">
        <v>45101</v>
      </c>
      <c r="D486">
        <v>28.193502059638998</v>
      </c>
      <c r="F486">
        <f>Table2[[#This Row],[Date]]+QUOTIENT(ROW(A485)-1, 12)</f>
        <v>45141</v>
      </c>
      <c r="J486" s="5">
        <v>45101</v>
      </c>
      <c r="K486" s="7">
        <v>28.193502059638998</v>
      </c>
      <c r="L486" s="8">
        <f>L485-(Table4[[#This Row],[Temperature (C)]]-K485)</f>
        <v>30.74397801834613</v>
      </c>
    </row>
    <row r="487" spans="3:12" x14ac:dyDescent="0.25">
      <c r="C487" s="3">
        <v>45101</v>
      </c>
      <c r="D487">
        <v>29.473502059638999</v>
      </c>
      <c r="F487">
        <f>Table2[[#This Row],[Date]]+QUOTIENT(ROW(A486)-1, 12)</f>
        <v>45141</v>
      </c>
      <c r="J487" s="6">
        <v>45101</v>
      </c>
      <c r="K487" s="9">
        <v>29.473502059638999</v>
      </c>
      <c r="L487" s="8">
        <f>L486-(Table4[[#This Row],[Temperature (C)]]-K486)</f>
        <v>29.463978018346129</v>
      </c>
    </row>
    <row r="488" spans="3:12" x14ac:dyDescent="0.25">
      <c r="C488" s="3">
        <v>45101</v>
      </c>
      <c r="D488">
        <v>30.313502059638999</v>
      </c>
      <c r="F488">
        <f>Table2[[#This Row],[Date]]+QUOTIENT(ROW(A487)-1, 12)</f>
        <v>45141</v>
      </c>
      <c r="J488" s="5">
        <v>45101</v>
      </c>
      <c r="K488" s="7">
        <v>30.313502059638999</v>
      </c>
      <c r="L488" s="8">
        <f>L487-(Table4[[#This Row],[Temperature (C)]]-K487)</f>
        <v>28.623978018346129</v>
      </c>
    </row>
    <row r="489" spans="3:12" x14ac:dyDescent="0.25">
      <c r="C489" s="3">
        <v>45101</v>
      </c>
      <c r="D489">
        <v>30.383502059639</v>
      </c>
      <c r="F489">
        <f>Table2[[#This Row],[Date]]+QUOTIENT(ROW(A488)-1, 12)</f>
        <v>45141</v>
      </c>
      <c r="J489" s="6">
        <v>45101</v>
      </c>
      <c r="K489" s="9">
        <v>30.383502059639</v>
      </c>
      <c r="L489" s="8">
        <f>L488-(Table4[[#This Row],[Temperature (C)]]-K488)</f>
        <v>28.553978018346129</v>
      </c>
    </row>
    <row r="490" spans="3:12" x14ac:dyDescent="0.25">
      <c r="C490" s="3">
        <v>45101</v>
      </c>
      <c r="D490">
        <v>30.603502059638998</v>
      </c>
      <c r="F490">
        <f>Table2[[#This Row],[Date]]+QUOTIENT(ROW(A489)-1, 12)</f>
        <v>45141</v>
      </c>
      <c r="J490" s="5">
        <v>45101</v>
      </c>
      <c r="K490" s="7">
        <v>30.603502059638998</v>
      </c>
      <c r="L490" s="8">
        <f>L489-(Table4[[#This Row],[Temperature (C)]]-K489)</f>
        <v>28.33397801834613</v>
      </c>
    </row>
    <row r="491" spans="3:12" x14ac:dyDescent="0.25">
      <c r="C491" s="3">
        <v>45101</v>
      </c>
      <c r="D491">
        <v>34.083502059639002</v>
      </c>
      <c r="F491">
        <f>Table2[[#This Row],[Date]]+QUOTIENT(ROW(A490)-1, 12)</f>
        <v>45141</v>
      </c>
      <c r="J491" s="6">
        <v>45101</v>
      </c>
      <c r="K491" s="9">
        <v>34.083502059639002</v>
      </c>
      <c r="L491" s="8">
        <f>L490-(Table4[[#This Row],[Temperature (C)]]-K490)</f>
        <v>24.853978018346126</v>
      </c>
    </row>
    <row r="492" spans="3:12" x14ac:dyDescent="0.25">
      <c r="C492" s="3">
        <v>45101</v>
      </c>
      <c r="D492">
        <v>37.103502059638998</v>
      </c>
      <c r="F492">
        <f>Table2[[#This Row],[Date]]+QUOTIENT(ROW(A491)-1, 12)</f>
        <v>45141</v>
      </c>
      <c r="J492" s="5">
        <v>45101</v>
      </c>
      <c r="K492" s="7">
        <v>37.103502059638998</v>
      </c>
      <c r="L492" s="8">
        <f>L491-(Table4[[#This Row],[Temperature (C)]]-K491)</f>
        <v>21.83397801834613</v>
      </c>
    </row>
    <row r="493" spans="3:12" x14ac:dyDescent="0.25">
      <c r="C493" s="3">
        <v>45101</v>
      </c>
      <c r="D493">
        <v>38.333502059639002</v>
      </c>
      <c r="F493">
        <f>Table2[[#This Row],[Date]]+QUOTIENT(ROW(A492)-1, 12)</f>
        <v>45141</v>
      </c>
      <c r="J493" s="6">
        <v>45101</v>
      </c>
      <c r="K493" s="9">
        <v>38.333502059639002</v>
      </c>
      <c r="L493" s="8">
        <f>L492-(Table4[[#This Row],[Temperature (C)]]-K492)</f>
        <v>20.603978018346126</v>
      </c>
    </row>
    <row r="494" spans="3:12" x14ac:dyDescent="0.25">
      <c r="C494" s="3">
        <v>45102</v>
      </c>
      <c r="D494">
        <v>24.370992758584599</v>
      </c>
      <c r="F494">
        <f>Table2[[#This Row],[Date]]+QUOTIENT(ROW(A493)-1, 12)</f>
        <v>45143</v>
      </c>
      <c r="J494" s="5">
        <v>45102</v>
      </c>
      <c r="K494" s="7">
        <v>24.370992758584599</v>
      </c>
      <c r="L494" s="8">
        <f>L493-(Table4[[#This Row],[Temperature (C)]]-K493)</f>
        <v>34.56648731940053</v>
      </c>
    </row>
    <row r="495" spans="3:12" x14ac:dyDescent="0.25">
      <c r="C495" s="3">
        <v>45102</v>
      </c>
      <c r="D495">
        <v>24.7409927585846</v>
      </c>
      <c r="F495">
        <f>Table2[[#This Row],[Date]]+QUOTIENT(ROW(A494)-1, 12)</f>
        <v>45143</v>
      </c>
      <c r="J495" s="6">
        <v>45102</v>
      </c>
      <c r="K495" s="9">
        <v>24.7409927585846</v>
      </c>
      <c r="L495" s="8">
        <f>L494-(Table4[[#This Row],[Temperature (C)]]-K494)</f>
        <v>34.196487319400532</v>
      </c>
    </row>
    <row r="496" spans="3:12" x14ac:dyDescent="0.25">
      <c r="C496" s="3">
        <v>45102</v>
      </c>
      <c r="D496">
        <v>28.860992758584601</v>
      </c>
      <c r="F496">
        <f>Table2[[#This Row],[Date]]+QUOTIENT(ROW(A495)-1, 12)</f>
        <v>45143</v>
      </c>
      <c r="J496" s="5">
        <v>45102</v>
      </c>
      <c r="K496" s="7">
        <v>28.860992758584601</v>
      </c>
      <c r="L496" s="8">
        <f>L495-(Table4[[#This Row],[Temperature (C)]]-K495)</f>
        <v>30.076487319400531</v>
      </c>
    </row>
    <row r="497" spans="3:12" x14ac:dyDescent="0.25">
      <c r="C497" s="3">
        <v>45102</v>
      </c>
      <c r="D497">
        <v>30.510992758584599</v>
      </c>
      <c r="F497">
        <f>Table2[[#This Row],[Date]]+QUOTIENT(ROW(A496)-1, 12)</f>
        <v>45143</v>
      </c>
      <c r="J497" s="6">
        <v>45102</v>
      </c>
      <c r="K497" s="9">
        <v>30.510992758584599</v>
      </c>
      <c r="L497" s="8">
        <f>L496-(Table4[[#This Row],[Temperature (C)]]-K496)</f>
        <v>28.426487319400533</v>
      </c>
    </row>
    <row r="498" spans="3:12" x14ac:dyDescent="0.25">
      <c r="C498" s="3">
        <v>45102</v>
      </c>
      <c r="D498">
        <v>30.840992758584601</v>
      </c>
      <c r="F498">
        <f>Table2[[#This Row],[Date]]+QUOTIENT(ROW(A497)-1, 12)</f>
        <v>45143</v>
      </c>
      <c r="J498" s="5">
        <v>45102</v>
      </c>
      <c r="K498" s="7">
        <v>30.840992758584601</v>
      </c>
      <c r="L498" s="8">
        <f>L497-(Table4[[#This Row],[Temperature (C)]]-K497)</f>
        <v>28.096487319400531</v>
      </c>
    </row>
    <row r="499" spans="3:12" x14ac:dyDescent="0.25">
      <c r="C499" s="3">
        <v>45102</v>
      </c>
      <c r="D499">
        <v>31.180992758584601</v>
      </c>
      <c r="F499">
        <f>Table2[[#This Row],[Date]]+QUOTIENT(ROW(A498)-1, 12)</f>
        <v>45143</v>
      </c>
      <c r="J499" s="6">
        <v>45102</v>
      </c>
      <c r="K499" s="9">
        <v>31.180992758584601</v>
      </c>
      <c r="L499" s="8">
        <f>L498-(Table4[[#This Row],[Temperature (C)]]-K498)</f>
        <v>27.756487319400531</v>
      </c>
    </row>
    <row r="500" spans="3:12" x14ac:dyDescent="0.25">
      <c r="C500" s="3">
        <v>45102</v>
      </c>
      <c r="D500">
        <v>32.610992758584601</v>
      </c>
      <c r="F500">
        <f>Table2[[#This Row],[Date]]+QUOTIENT(ROW(A499)-1, 12)</f>
        <v>45143</v>
      </c>
      <c r="J500" s="5">
        <v>45102</v>
      </c>
      <c r="K500" s="7">
        <v>32.610992758584601</v>
      </c>
      <c r="L500" s="8">
        <f>L499-(Table4[[#This Row],[Temperature (C)]]-K499)</f>
        <v>26.326487319400531</v>
      </c>
    </row>
    <row r="501" spans="3:12" x14ac:dyDescent="0.25">
      <c r="C501" s="3">
        <v>45102</v>
      </c>
      <c r="D501">
        <v>32.630992758584597</v>
      </c>
      <c r="F501">
        <f>Table2[[#This Row],[Date]]+QUOTIENT(ROW(A500)-1, 12)</f>
        <v>45143</v>
      </c>
      <c r="J501" s="6">
        <v>45102</v>
      </c>
      <c r="K501" s="9">
        <v>32.630992758584597</v>
      </c>
      <c r="L501" s="8">
        <f>L500-(Table4[[#This Row],[Temperature (C)]]-K500)</f>
        <v>26.306487319400535</v>
      </c>
    </row>
    <row r="502" spans="3:12" x14ac:dyDescent="0.25">
      <c r="C502" s="3">
        <v>45102</v>
      </c>
      <c r="D502">
        <v>32.910992758584598</v>
      </c>
      <c r="F502">
        <f>Table2[[#This Row],[Date]]+QUOTIENT(ROW(A501)-1, 12)</f>
        <v>45143</v>
      </c>
      <c r="J502" s="5">
        <v>45102</v>
      </c>
      <c r="K502" s="7">
        <v>32.910992758584598</v>
      </c>
      <c r="L502" s="8">
        <f>L501-(Table4[[#This Row],[Temperature (C)]]-K501)</f>
        <v>26.026487319400534</v>
      </c>
    </row>
    <row r="503" spans="3:12" x14ac:dyDescent="0.25">
      <c r="C503" s="3">
        <v>45102</v>
      </c>
      <c r="D503">
        <v>36.020992758584597</v>
      </c>
      <c r="F503">
        <f>Table2[[#This Row],[Date]]+QUOTIENT(ROW(A502)-1, 12)</f>
        <v>45143</v>
      </c>
      <c r="J503" s="6">
        <v>45102</v>
      </c>
      <c r="K503" s="9">
        <v>36.020992758584597</v>
      </c>
      <c r="L503" s="8">
        <f>L502-(Table4[[#This Row],[Temperature (C)]]-K502)</f>
        <v>22.916487319400535</v>
      </c>
    </row>
    <row r="504" spans="3:12" x14ac:dyDescent="0.25">
      <c r="C504" s="3">
        <v>45102</v>
      </c>
      <c r="D504">
        <v>36.9709927585846</v>
      </c>
      <c r="F504">
        <f>Table2[[#This Row],[Date]]+QUOTIENT(ROW(A503)-1, 12)</f>
        <v>45143</v>
      </c>
      <c r="J504" s="5">
        <v>45102</v>
      </c>
      <c r="K504" s="7">
        <v>36.9709927585846</v>
      </c>
      <c r="L504" s="8">
        <f>L503-(Table4[[#This Row],[Temperature (C)]]-K503)</f>
        <v>21.966487319400532</v>
      </c>
    </row>
    <row r="505" spans="3:12" x14ac:dyDescent="0.25">
      <c r="C505" s="3">
        <v>45102</v>
      </c>
      <c r="D505">
        <v>38.490992758584603</v>
      </c>
      <c r="F505">
        <f>Table2[[#This Row],[Date]]+QUOTIENT(ROW(A504)-1, 12)</f>
        <v>45143</v>
      </c>
      <c r="J505" s="6">
        <v>45102</v>
      </c>
      <c r="K505" s="9">
        <v>38.490992758584603</v>
      </c>
      <c r="L505" s="8">
        <f>L504-(Table4[[#This Row],[Temperature (C)]]-K504)</f>
        <v>20.446487319400529</v>
      </c>
    </row>
    <row r="506" spans="3:12" x14ac:dyDescent="0.25">
      <c r="C506" s="3">
        <v>45103</v>
      </c>
      <c r="D506">
        <v>25.804251230680901</v>
      </c>
      <c r="F506">
        <f>Table2[[#This Row],[Date]]+QUOTIENT(ROW(A505)-1, 12)</f>
        <v>45145</v>
      </c>
      <c r="J506" s="5">
        <v>45103</v>
      </c>
      <c r="K506" s="7">
        <v>25.804251230680901</v>
      </c>
      <c r="L506" s="8">
        <f>L505-(Table4[[#This Row],[Temperature (C)]]-K505)</f>
        <v>33.133228847304231</v>
      </c>
    </row>
    <row r="507" spans="3:12" x14ac:dyDescent="0.25">
      <c r="C507" s="3">
        <v>45103</v>
      </c>
      <c r="D507">
        <v>27.0942512306809</v>
      </c>
      <c r="F507">
        <f>Table2[[#This Row],[Date]]+QUOTIENT(ROW(A506)-1, 12)</f>
        <v>45145</v>
      </c>
      <c r="J507" s="6">
        <v>45103</v>
      </c>
      <c r="K507" s="9">
        <v>27.0942512306809</v>
      </c>
      <c r="L507" s="8">
        <f>L506-(Table4[[#This Row],[Temperature (C)]]-K506)</f>
        <v>31.843228847304232</v>
      </c>
    </row>
    <row r="508" spans="3:12" x14ac:dyDescent="0.25">
      <c r="C508" s="3">
        <v>45103</v>
      </c>
      <c r="D508">
        <v>29.6842512306809</v>
      </c>
      <c r="F508">
        <f>Table2[[#This Row],[Date]]+QUOTIENT(ROW(A507)-1, 12)</f>
        <v>45145</v>
      </c>
      <c r="J508" s="5">
        <v>45103</v>
      </c>
      <c r="K508" s="7">
        <v>29.6842512306809</v>
      </c>
      <c r="L508" s="8">
        <f>L507-(Table4[[#This Row],[Temperature (C)]]-K507)</f>
        <v>29.253228847304232</v>
      </c>
    </row>
    <row r="509" spans="3:12" x14ac:dyDescent="0.25">
      <c r="C509" s="3">
        <v>45103</v>
      </c>
      <c r="D509">
        <v>31.884251230680899</v>
      </c>
      <c r="F509">
        <f>Table2[[#This Row],[Date]]+QUOTIENT(ROW(A508)-1, 12)</f>
        <v>45145</v>
      </c>
      <c r="J509" s="6">
        <v>45103</v>
      </c>
      <c r="K509" s="9">
        <v>31.884251230680899</v>
      </c>
      <c r="L509" s="8">
        <f>L508-(Table4[[#This Row],[Temperature (C)]]-K508)</f>
        <v>27.053228847304233</v>
      </c>
    </row>
    <row r="510" spans="3:12" x14ac:dyDescent="0.25">
      <c r="C510" s="3">
        <v>45103</v>
      </c>
      <c r="D510">
        <v>33.704251230680903</v>
      </c>
      <c r="F510">
        <f>Table2[[#This Row],[Date]]+QUOTIENT(ROW(A509)-1, 12)</f>
        <v>45145</v>
      </c>
      <c r="J510" s="5">
        <v>45103</v>
      </c>
      <c r="K510" s="7">
        <v>33.704251230680903</v>
      </c>
      <c r="L510" s="8">
        <f>L509-(Table4[[#This Row],[Temperature (C)]]-K509)</f>
        <v>25.233228847304229</v>
      </c>
    </row>
    <row r="511" spans="3:12" x14ac:dyDescent="0.25">
      <c r="C511" s="3">
        <v>45103</v>
      </c>
      <c r="D511">
        <v>34.314251230680902</v>
      </c>
      <c r="F511">
        <f>Table2[[#This Row],[Date]]+QUOTIENT(ROW(A510)-1, 12)</f>
        <v>45145</v>
      </c>
      <c r="J511" s="6">
        <v>45103</v>
      </c>
      <c r="K511" s="9">
        <v>34.314251230680902</v>
      </c>
      <c r="L511" s="8">
        <f>L510-(Table4[[#This Row],[Temperature (C)]]-K510)</f>
        <v>24.62322884730423</v>
      </c>
    </row>
    <row r="512" spans="3:12" x14ac:dyDescent="0.25">
      <c r="C512" s="3">
        <v>45103</v>
      </c>
      <c r="D512">
        <v>34.6142512306809</v>
      </c>
      <c r="F512">
        <f>Table2[[#This Row],[Date]]+QUOTIENT(ROW(A511)-1, 12)</f>
        <v>45145</v>
      </c>
      <c r="J512" s="5">
        <v>45103</v>
      </c>
      <c r="K512" s="7">
        <v>34.6142512306809</v>
      </c>
      <c r="L512" s="8">
        <f>L511-(Table4[[#This Row],[Temperature (C)]]-K511)</f>
        <v>24.323228847304232</v>
      </c>
    </row>
    <row r="513" spans="3:12" x14ac:dyDescent="0.25">
      <c r="C513" s="3">
        <v>45103</v>
      </c>
      <c r="D513">
        <v>35.544251230680899</v>
      </c>
      <c r="F513">
        <f>Table2[[#This Row],[Date]]+QUOTIENT(ROW(A512)-1, 12)</f>
        <v>45145</v>
      </c>
      <c r="J513" s="6">
        <v>45103</v>
      </c>
      <c r="K513" s="9">
        <v>35.544251230680899</v>
      </c>
      <c r="L513" s="8">
        <f>L512-(Table4[[#This Row],[Temperature (C)]]-K512)</f>
        <v>23.393228847304233</v>
      </c>
    </row>
    <row r="514" spans="3:12" x14ac:dyDescent="0.25">
      <c r="C514" s="3">
        <v>45103</v>
      </c>
      <c r="D514">
        <v>37.654251230680899</v>
      </c>
      <c r="F514">
        <f>Table2[[#This Row],[Date]]+QUOTIENT(ROW(A513)-1, 12)</f>
        <v>45145</v>
      </c>
      <c r="J514" s="5">
        <v>45103</v>
      </c>
      <c r="K514" s="7">
        <v>37.654251230680899</v>
      </c>
      <c r="L514" s="8">
        <f>L513-(Table4[[#This Row],[Temperature (C)]]-K513)</f>
        <v>21.283228847304233</v>
      </c>
    </row>
    <row r="515" spans="3:12" x14ac:dyDescent="0.25">
      <c r="C515" s="3">
        <v>45103</v>
      </c>
      <c r="D515">
        <v>39.014251230680898</v>
      </c>
      <c r="F515">
        <f>Table2[[#This Row],[Date]]+QUOTIENT(ROW(A514)-1, 12)</f>
        <v>45145</v>
      </c>
      <c r="J515" s="6">
        <v>45103</v>
      </c>
      <c r="K515" s="9">
        <v>39.014251230680898</v>
      </c>
      <c r="L515" s="8">
        <f>L514-(Table4[[#This Row],[Temperature (C)]]-K514)</f>
        <v>19.923228847304234</v>
      </c>
    </row>
    <row r="516" spans="3:12" x14ac:dyDescent="0.25">
      <c r="C516" s="3">
        <v>45103</v>
      </c>
      <c r="D516">
        <v>39.1842512306809</v>
      </c>
      <c r="F516">
        <f>Table2[[#This Row],[Date]]+QUOTIENT(ROW(A515)-1, 12)</f>
        <v>45145</v>
      </c>
      <c r="J516" s="5">
        <v>45103</v>
      </c>
      <c r="K516" s="7">
        <v>39.1842512306809</v>
      </c>
      <c r="L516" s="8">
        <f>L515-(Table4[[#This Row],[Temperature (C)]]-K515)</f>
        <v>19.753228847304232</v>
      </c>
    </row>
    <row r="517" spans="3:12" x14ac:dyDescent="0.25">
      <c r="C517" s="3">
        <v>45103</v>
      </c>
      <c r="D517">
        <v>39.294251230680899</v>
      </c>
      <c r="F517">
        <f>Table2[[#This Row],[Date]]+QUOTIENT(ROW(A516)-1, 12)</f>
        <v>45145</v>
      </c>
      <c r="J517" s="6">
        <v>45103</v>
      </c>
      <c r="K517" s="9">
        <v>39.294251230680899</v>
      </c>
      <c r="L517" s="8">
        <f>L516-(Table4[[#This Row],[Temperature (C)]]-K516)</f>
        <v>19.643228847304233</v>
      </c>
    </row>
    <row r="518" spans="3:12" x14ac:dyDescent="0.25">
      <c r="C518" s="3">
        <v>45104</v>
      </c>
      <c r="D518">
        <v>26.0834315620416</v>
      </c>
      <c r="F518">
        <f>Table2[[#This Row],[Date]]+QUOTIENT(ROW(A517)-1, 12)</f>
        <v>45147</v>
      </c>
      <c r="J518" s="5">
        <v>45104</v>
      </c>
      <c r="K518" s="7">
        <v>26.0834315620416</v>
      </c>
      <c r="L518" s="8">
        <f>L517-(Table4[[#This Row],[Temperature (C)]]-K517)</f>
        <v>32.854048515943532</v>
      </c>
    </row>
    <row r="519" spans="3:12" x14ac:dyDescent="0.25">
      <c r="C519" s="3">
        <v>45104</v>
      </c>
      <c r="D519">
        <v>26.753431562041602</v>
      </c>
      <c r="F519">
        <f>Table2[[#This Row],[Date]]+QUOTIENT(ROW(A518)-1, 12)</f>
        <v>45147</v>
      </c>
      <c r="J519" s="6">
        <v>45104</v>
      </c>
      <c r="K519" s="9">
        <v>26.753431562041602</v>
      </c>
      <c r="L519" s="8">
        <f>L518-(Table4[[#This Row],[Temperature (C)]]-K518)</f>
        <v>32.18404851594353</v>
      </c>
    </row>
    <row r="520" spans="3:12" x14ac:dyDescent="0.25">
      <c r="C520" s="3">
        <v>45104</v>
      </c>
      <c r="D520">
        <v>27.0634315620416</v>
      </c>
      <c r="F520">
        <f>Table2[[#This Row],[Date]]+QUOTIENT(ROW(A519)-1, 12)</f>
        <v>45147</v>
      </c>
      <c r="J520" s="5">
        <v>45104</v>
      </c>
      <c r="K520" s="7">
        <v>27.0634315620416</v>
      </c>
      <c r="L520" s="8">
        <f>L519-(Table4[[#This Row],[Temperature (C)]]-K519)</f>
        <v>31.874048515943532</v>
      </c>
    </row>
    <row r="521" spans="3:12" x14ac:dyDescent="0.25">
      <c r="C521" s="3">
        <v>45104</v>
      </c>
      <c r="D521">
        <v>30.093431562041602</v>
      </c>
      <c r="F521">
        <f>Table2[[#This Row],[Date]]+QUOTIENT(ROW(A520)-1, 12)</f>
        <v>45147</v>
      </c>
      <c r="J521" s="6">
        <v>45104</v>
      </c>
      <c r="K521" s="9">
        <v>30.093431562041602</v>
      </c>
      <c r="L521" s="8">
        <f>L520-(Table4[[#This Row],[Temperature (C)]]-K520)</f>
        <v>28.84404851594353</v>
      </c>
    </row>
    <row r="522" spans="3:12" x14ac:dyDescent="0.25">
      <c r="C522" s="3">
        <v>45104</v>
      </c>
      <c r="D522">
        <v>30.293431562041601</v>
      </c>
      <c r="F522">
        <f>Table2[[#This Row],[Date]]+QUOTIENT(ROW(A521)-1, 12)</f>
        <v>45147</v>
      </c>
      <c r="J522" s="5">
        <v>45104</v>
      </c>
      <c r="K522" s="7">
        <v>30.293431562041601</v>
      </c>
      <c r="L522" s="8">
        <f>L521-(Table4[[#This Row],[Temperature (C)]]-K521)</f>
        <v>28.644048515943531</v>
      </c>
    </row>
    <row r="523" spans="3:12" x14ac:dyDescent="0.25">
      <c r="C523" s="3">
        <v>45104</v>
      </c>
      <c r="D523">
        <v>30.9034315620416</v>
      </c>
      <c r="F523">
        <f>Table2[[#This Row],[Date]]+QUOTIENT(ROW(A522)-1, 12)</f>
        <v>45147</v>
      </c>
      <c r="J523" s="6">
        <v>45104</v>
      </c>
      <c r="K523" s="9">
        <v>30.9034315620416</v>
      </c>
      <c r="L523" s="8">
        <f>L522-(Table4[[#This Row],[Temperature (C)]]-K522)</f>
        <v>28.034048515943532</v>
      </c>
    </row>
    <row r="524" spans="3:12" x14ac:dyDescent="0.25">
      <c r="C524" s="3">
        <v>45104</v>
      </c>
      <c r="D524">
        <v>32.673431562041699</v>
      </c>
      <c r="F524">
        <f>Table2[[#This Row],[Date]]+QUOTIENT(ROW(A523)-1, 12)</f>
        <v>45147</v>
      </c>
      <c r="J524" s="5">
        <v>45104</v>
      </c>
      <c r="K524" s="7">
        <v>32.673431562041699</v>
      </c>
      <c r="L524" s="8">
        <f>L523-(Table4[[#This Row],[Temperature (C)]]-K523)</f>
        <v>26.264048515943433</v>
      </c>
    </row>
    <row r="525" spans="3:12" x14ac:dyDescent="0.25">
      <c r="C525" s="3">
        <v>45104</v>
      </c>
      <c r="D525">
        <v>33.873431562041702</v>
      </c>
      <c r="F525">
        <f>Table2[[#This Row],[Date]]+QUOTIENT(ROW(A524)-1, 12)</f>
        <v>45147</v>
      </c>
      <c r="J525" s="6">
        <v>45104</v>
      </c>
      <c r="K525" s="9">
        <v>33.873431562041702</v>
      </c>
      <c r="L525" s="8">
        <f>L524-(Table4[[#This Row],[Temperature (C)]]-K524)</f>
        <v>25.06404851594343</v>
      </c>
    </row>
    <row r="526" spans="3:12" x14ac:dyDescent="0.25">
      <c r="C526" s="3">
        <v>45104</v>
      </c>
      <c r="D526">
        <v>34.623431562041702</v>
      </c>
      <c r="F526">
        <f>Table2[[#This Row],[Date]]+QUOTIENT(ROW(A525)-1, 12)</f>
        <v>45147</v>
      </c>
      <c r="J526" s="5">
        <v>45104</v>
      </c>
      <c r="K526" s="7">
        <v>34.623431562041702</v>
      </c>
      <c r="L526" s="8">
        <f>L525-(Table4[[#This Row],[Temperature (C)]]-K525)</f>
        <v>24.31404851594343</v>
      </c>
    </row>
    <row r="527" spans="3:12" x14ac:dyDescent="0.25">
      <c r="C527" s="3">
        <v>45104</v>
      </c>
      <c r="D527">
        <v>34.693431562041702</v>
      </c>
      <c r="F527">
        <f>Table2[[#This Row],[Date]]+QUOTIENT(ROW(A526)-1, 12)</f>
        <v>45147</v>
      </c>
      <c r="J527" s="6">
        <v>45104</v>
      </c>
      <c r="K527" s="9">
        <v>34.693431562041702</v>
      </c>
      <c r="L527" s="8">
        <f>L526-(Table4[[#This Row],[Temperature (C)]]-K526)</f>
        <v>24.24404851594343</v>
      </c>
    </row>
    <row r="528" spans="3:12" x14ac:dyDescent="0.25">
      <c r="C528" s="3">
        <v>45104</v>
      </c>
      <c r="D528">
        <v>37.793431562041697</v>
      </c>
      <c r="F528">
        <f>Table2[[#This Row],[Date]]+QUOTIENT(ROW(A527)-1, 12)</f>
        <v>45147</v>
      </c>
      <c r="J528" s="5">
        <v>45104</v>
      </c>
      <c r="K528" s="7">
        <v>37.793431562041697</v>
      </c>
      <c r="L528" s="8">
        <f>L527-(Table4[[#This Row],[Temperature (C)]]-K527)</f>
        <v>21.144048515943435</v>
      </c>
    </row>
    <row r="529" spans="3:12" x14ac:dyDescent="0.25">
      <c r="C529" s="3">
        <v>45104</v>
      </c>
      <c r="D529">
        <v>37.913431562041701</v>
      </c>
      <c r="F529">
        <f>Table2[[#This Row],[Date]]+QUOTIENT(ROW(A528)-1, 12)</f>
        <v>45147</v>
      </c>
      <c r="J529" s="6">
        <v>45104</v>
      </c>
      <c r="K529" s="9">
        <v>37.913431562041701</v>
      </c>
      <c r="L529" s="8">
        <f>L528-(Table4[[#This Row],[Temperature (C)]]-K528)</f>
        <v>21.024048515943431</v>
      </c>
    </row>
    <row r="530" spans="3:12" x14ac:dyDescent="0.25">
      <c r="C530" s="3">
        <v>45105</v>
      </c>
      <c r="D530">
        <v>27.253157260232701</v>
      </c>
      <c r="F530">
        <f>Table2[[#This Row],[Date]]+QUOTIENT(ROW(A529)-1, 12)</f>
        <v>45149</v>
      </c>
      <c r="J530" s="5">
        <v>45105</v>
      </c>
      <c r="K530" s="7">
        <v>27.253157260232701</v>
      </c>
      <c r="L530" s="8">
        <f>L529-(Table4[[#This Row],[Temperature (C)]]-K529)</f>
        <v>31.684322817752431</v>
      </c>
    </row>
    <row r="531" spans="3:12" x14ac:dyDescent="0.25">
      <c r="C531" s="3">
        <v>45105</v>
      </c>
      <c r="D531">
        <v>27.913157260232701</v>
      </c>
      <c r="F531">
        <f>Table2[[#This Row],[Date]]+QUOTIENT(ROW(A530)-1, 12)</f>
        <v>45149</v>
      </c>
      <c r="J531" s="6">
        <v>45105</v>
      </c>
      <c r="K531" s="9">
        <v>27.913157260232701</v>
      </c>
      <c r="L531" s="8">
        <f>L530-(Table4[[#This Row],[Temperature (C)]]-K530)</f>
        <v>31.024322817752431</v>
      </c>
    </row>
    <row r="532" spans="3:12" x14ac:dyDescent="0.25">
      <c r="C532" s="3">
        <v>45105</v>
      </c>
      <c r="D532">
        <v>27.993157260232699</v>
      </c>
      <c r="F532">
        <f>Table2[[#This Row],[Date]]+QUOTIENT(ROW(A531)-1, 12)</f>
        <v>45149</v>
      </c>
      <c r="J532" s="5">
        <v>45105</v>
      </c>
      <c r="K532" s="7">
        <v>27.993157260232699</v>
      </c>
      <c r="L532" s="8">
        <f>L531-(Table4[[#This Row],[Temperature (C)]]-K531)</f>
        <v>30.944322817752433</v>
      </c>
    </row>
    <row r="533" spans="3:12" x14ac:dyDescent="0.25">
      <c r="C533" s="3">
        <v>45105</v>
      </c>
      <c r="D533">
        <v>30.623157260232698</v>
      </c>
      <c r="F533">
        <f>Table2[[#This Row],[Date]]+QUOTIENT(ROW(A532)-1, 12)</f>
        <v>45149</v>
      </c>
      <c r="J533" s="6">
        <v>45105</v>
      </c>
      <c r="K533" s="9">
        <v>30.623157260232698</v>
      </c>
      <c r="L533" s="8">
        <f>L532-(Table4[[#This Row],[Temperature (C)]]-K532)</f>
        <v>28.314322817752434</v>
      </c>
    </row>
    <row r="534" spans="3:12" x14ac:dyDescent="0.25">
      <c r="C534" s="3">
        <v>45105</v>
      </c>
      <c r="D534">
        <v>31.533157260232699</v>
      </c>
      <c r="F534">
        <f>Table2[[#This Row],[Date]]+QUOTIENT(ROW(A533)-1, 12)</f>
        <v>45149</v>
      </c>
      <c r="J534" s="5">
        <v>45105</v>
      </c>
      <c r="K534" s="7">
        <v>31.533157260232699</v>
      </c>
      <c r="L534" s="8">
        <f>L533-(Table4[[#This Row],[Temperature (C)]]-K533)</f>
        <v>27.404322817752433</v>
      </c>
    </row>
    <row r="535" spans="3:12" x14ac:dyDescent="0.25">
      <c r="C535" s="3">
        <v>45105</v>
      </c>
      <c r="D535">
        <v>31.923157260232699</v>
      </c>
      <c r="F535">
        <f>Table2[[#This Row],[Date]]+QUOTIENT(ROW(A534)-1, 12)</f>
        <v>45149</v>
      </c>
      <c r="J535" s="6">
        <v>45105</v>
      </c>
      <c r="K535" s="9">
        <v>31.923157260232699</v>
      </c>
      <c r="L535" s="8">
        <f>L534-(Table4[[#This Row],[Temperature (C)]]-K534)</f>
        <v>27.014322817752433</v>
      </c>
    </row>
    <row r="536" spans="3:12" x14ac:dyDescent="0.25">
      <c r="C536" s="3">
        <v>45105</v>
      </c>
      <c r="D536">
        <v>33.043157260232697</v>
      </c>
      <c r="F536">
        <f>Table2[[#This Row],[Date]]+QUOTIENT(ROW(A535)-1, 12)</f>
        <v>45149</v>
      </c>
      <c r="J536" s="5">
        <v>45105</v>
      </c>
      <c r="K536" s="7">
        <v>33.043157260232697</v>
      </c>
      <c r="L536" s="8">
        <f>L535-(Table4[[#This Row],[Temperature (C)]]-K535)</f>
        <v>25.894322817752435</v>
      </c>
    </row>
    <row r="537" spans="3:12" x14ac:dyDescent="0.25">
      <c r="C537" s="3">
        <v>45105</v>
      </c>
      <c r="D537">
        <v>33.7031572602327</v>
      </c>
      <c r="F537">
        <f>Table2[[#This Row],[Date]]+QUOTIENT(ROW(A536)-1, 12)</f>
        <v>45149</v>
      </c>
      <c r="J537" s="6">
        <v>45105</v>
      </c>
      <c r="K537" s="9">
        <v>33.7031572602327</v>
      </c>
      <c r="L537" s="8">
        <f>L536-(Table4[[#This Row],[Temperature (C)]]-K536)</f>
        <v>25.234322817752432</v>
      </c>
    </row>
    <row r="538" spans="3:12" x14ac:dyDescent="0.25">
      <c r="C538" s="3">
        <v>45105</v>
      </c>
      <c r="D538">
        <v>34.293157260232697</v>
      </c>
      <c r="F538">
        <f>Table2[[#This Row],[Date]]+QUOTIENT(ROW(A537)-1, 12)</f>
        <v>45149</v>
      </c>
      <c r="J538" s="5">
        <v>45105</v>
      </c>
      <c r="K538" s="7">
        <v>34.293157260232697</v>
      </c>
      <c r="L538" s="8">
        <f>L537-(Table4[[#This Row],[Temperature (C)]]-K537)</f>
        <v>24.644322817752435</v>
      </c>
    </row>
    <row r="539" spans="3:12" x14ac:dyDescent="0.25">
      <c r="C539" s="3">
        <v>45105</v>
      </c>
      <c r="D539">
        <v>35.193157260232702</v>
      </c>
      <c r="F539">
        <f>Table2[[#This Row],[Date]]+QUOTIENT(ROW(A538)-1, 12)</f>
        <v>45149</v>
      </c>
      <c r="J539" s="6">
        <v>45105</v>
      </c>
      <c r="K539" s="9">
        <v>35.193157260232702</v>
      </c>
      <c r="L539" s="8">
        <f>L538-(Table4[[#This Row],[Temperature (C)]]-K538)</f>
        <v>23.74432281775243</v>
      </c>
    </row>
    <row r="540" spans="3:12" x14ac:dyDescent="0.25">
      <c r="C540" s="3">
        <v>45105</v>
      </c>
      <c r="D540">
        <v>35.803157260232702</v>
      </c>
      <c r="F540">
        <f>Table2[[#This Row],[Date]]+QUOTIENT(ROW(A539)-1, 12)</f>
        <v>45149</v>
      </c>
      <c r="J540" s="5">
        <v>45105</v>
      </c>
      <c r="K540" s="7">
        <v>35.803157260232702</v>
      </c>
      <c r="L540" s="8">
        <f>L539-(Table4[[#This Row],[Temperature (C)]]-K539)</f>
        <v>23.13432281775243</v>
      </c>
    </row>
    <row r="541" spans="3:12" x14ac:dyDescent="0.25">
      <c r="C541" s="3">
        <v>45105</v>
      </c>
      <c r="D541">
        <v>39.263157260232703</v>
      </c>
      <c r="F541">
        <f>Table2[[#This Row],[Date]]+QUOTIENT(ROW(A540)-1, 12)</f>
        <v>45149</v>
      </c>
      <c r="J541" s="6">
        <v>45105</v>
      </c>
      <c r="K541" s="9">
        <v>39.263157260232703</v>
      </c>
      <c r="L541" s="8">
        <f>L540-(Table4[[#This Row],[Temperature (C)]]-K540)</f>
        <v>19.674322817752429</v>
      </c>
    </row>
    <row r="542" spans="3:12" x14ac:dyDescent="0.25">
      <c r="C542" s="3">
        <v>45106</v>
      </c>
      <c r="D542">
        <v>27.165983353970699</v>
      </c>
      <c r="F542">
        <f>Table2[[#This Row],[Date]]+QUOTIENT(ROW(A541)-1, 12)</f>
        <v>45151</v>
      </c>
      <c r="J542" s="5">
        <v>45106</v>
      </c>
      <c r="K542" s="7">
        <v>27.165983353970699</v>
      </c>
      <c r="L542" s="8">
        <f>L541-(Table4[[#This Row],[Temperature (C)]]-K541)</f>
        <v>31.771496724014433</v>
      </c>
    </row>
    <row r="543" spans="3:12" x14ac:dyDescent="0.25">
      <c r="C543" s="3">
        <v>45106</v>
      </c>
      <c r="D543">
        <v>27.545983353970701</v>
      </c>
      <c r="F543">
        <f>Table2[[#This Row],[Date]]+QUOTIENT(ROW(A542)-1, 12)</f>
        <v>45151</v>
      </c>
      <c r="J543" s="6">
        <v>45106</v>
      </c>
      <c r="K543" s="9">
        <v>27.545983353970701</v>
      </c>
      <c r="L543" s="8">
        <f>L542-(Table4[[#This Row],[Temperature (C)]]-K542)</f>
        <v>31.391496724014431</v>
      </c>
    </row>
    <row r="544" spans="3:12" x14ac:dyDescent="0.25">
      <c r="C544" s="3">
        <v>45106</v>
      </c>
      <c r="D544">
        <v>34.865983353970698</v>
      </c>
      <c r="F544">
        <f>Table2[[#This Row],[Date]]+QUOTIENT(ROW(A543)-1, 12)</f>
        <v>45151</v>
      </c>
      <c r="J544" s="5">
        <v>45106</v>
      </c>
      <c r="K544" s="7">
        <v>34.865983353970698</v>
      </c>
      <c r="L544" s="8">
        <f>L543-(Table4[[#This Row],[Temperature (C)]]-K543)</f>
        <v>24.071496724014434</v>
      </c>
    </row>
    <row r="545" spans="3:12" x14ac:dyDescent="0.25">
      <c r="C545" s="3">
        <v>45106</v>
      </c>
      <c r="D545">
        <v>35.085983353970697</v>
      </c>
      <c r="F545">
        <f>Table2[[#This Row],[Date]]+QUOTIENT(ROW(A544)-1, 12)</f>
        <v>45151</v>
      </c>
      <c r="J545" s="6">
        <v>45106</v>
      </c>
      <c r="K545" s="9">
        <v>35.085983353970697</v>
      </c>
      <c r="L545" s="8">
        <f>L544-(Table4[[#This Row],[Temperature (C)]]-K544)</f>
        <v>23.851496724014435</v>
      </c>
    </row>
    <row r="546" spans="3:12" x14ac:dyDescent="0.25">
      <c r="C546" s="3">
        <v>45106</v>
      </c>
      <c r="D546">
        <v>35.655983353970697</v>
      </c>
      <c r="F546">
        <f>Table2[[#This Row],[Date]]+QUOTIENT(ROW(A545)-1, 12)</f>
        <v>45151</v>
      </c>
      <c r="J546" s="5">
        <v>45106</v>
      </c>
      <c r="K546" s="7">
        <v>35.655983353970697</v>
      </c>
      <c r="L546" s="8">
        <f>L545-(Table4[[#This Row],[Temperature (C)]]-K545)</f>
        <v>23.281496724014435</v>
      </c>
    </row>
    <row r="547" spans="3:12" x14ac:dyDescent="0.25">
      <c r="C547" s="3">
        <v>45106</v>
      </c>
      <c r="D547">
        <v>37.075983353970699</v>
      </c>
      <c r="F547">
        <f>Table2[[#This Row],[Date]]+QUOTIENT(ROW(A546)-1, 12)</f>
        <v>45151</v>
      </c>
      <c r="J547" s="6">
        <v>45106</v>
      </c>
      <c r="K547" s="9">
        <v>37.075983353970699</v>
      </c>
      <c r="L547" s="8">
        <f>L546-(Table4[[#This Row],[Temperature (C)]]-K546)</f>
        <v>21.861496724014433</v>
      </c>
    </row>
    <row r="548" spans="3:12" x14ac:dyDescent="0.25">
      <c r="C548" s="3">
        <v>45106</v>
      </c>
      <c r="D548">
        <v>37.745983353970701</v>
      </c>
      <c r="F548">
        <f>Table2[[#This Row],[Date]]+QUOTIENT(ROW(A547)-1, 12)</f>
        <v>45151</v>
      </c>
      <c r="J548" s="5">
        <v>45106</v>
      </c>
      <c r="K548" s="7">
        <v>37.745983353970701</v>
      </c>
      <c r="L548" s="8">
        <f>L547-(Table4[[#This Row],[Temperature (C)]]-K547)</f>
        <v>21.191496724014431</v>
      </c>
    </row>
    <row r="549" spans="3:12" x14ac:dyDescent="0.25">
      <c r="C549" s="3">
        <v>45106</v>
      </c>
      <c r="D549">
        <v>37.875983353970703</v>
      </c>
      <c r="F549">
        <f>Table2[[#This Row],[Date]]+QUOTIENT(ROW(A548)-1, 12)</f>
        <v>45151</v>
      </c>
      <c r="J549" s="6">
        <v>45106</v>
      </c>
      <c r="K549" s="9">
        <v>37.875983353970703</v>
      </c>
      <c r="L549" s="8">
        <f>L548-(Table4[[#This Row],[Temperature (C)]]-K548)</f>
        <v>21.061496724014429</v>
      </c>
    </row>
    <row r="550" spans="3:12" x14ac:dyDescent="0.25">
      <c r="C550" s="3">
        <v>45106</v>
      </c>
      <c r="D550">
        <v>38.645983353970699</v>
      </c>
      <c r="F550">
        <f>Table2[[#This Row],[Date]]+QUOTIENT(ROW(A549)-1, 12)</f>
        <v>45151</v>
      </c>
      <c r="J550" s="5">
        <v>45106</v>
      </c>
      <c r="K550" s="7">
        <v>38.645983353970699</v>
      </c>
      <c r="L550" s="8">
        <f>L549-(Table4[[#This Row],[Temperature (C)]]-K549)</f>
        <v>20.291496724014433</v>
      </c>
    </row>
    <row r="551" spans="3:12" x14ac:dyDescent="0.25">
      <c r="C551" s="3">
        <v>45106</v>
      </c>
      <c r="D551">
        <v>39.585983353970697</v>
      </c>
      <c r="F551">
        <f>Table2[[#This Row],[Date]]+QUOTIENT(ROW(A550)-1, 12)</f>
        <v>45151</v>
      </c>
      <c r="J551" s="6">
        <v>45106</v>
      </c>
      <c r="K551" s="9">
        <v>39.585983353970697</v>
      </c>
      <c r="L551" s="8">
        <f>L550-(Table4[[#This Row],[Temperature (C)]]-K550)</f>
        <v>19.351496724014435</v>
      </c>
    </row>
    <row r="552" spans="3:12" x14ac:dyDescent="0.25">
      <c r="C552" s="3">
        <v>45106</v>
      </c>
      <c r="D552">
        <v>39.805983353970703</v>
      </c>
      <c r="F552">
        <f>Table2[[#This Row],[Date]]+QUOTIENT(ROW(A551)-1, 12)</f>
        <v>45151</v>
      </c>
      <c r="J552" s="5">
        <v>45106</v>
      </c>
      <c r="K552" s="7">
        <v>39.805983353970703</v>
      </c>
      <c r="L552" s="8">
        <f>L551-(Table4[[#This Row],[Temperature (C)]]-K551)</f>
        <v>19.131496724014429</v>
      </c>
    </row>
    <row r="553" spans="3:12" x14ac:dyDescent="0.25">
      <c r="C553" s="3">
        <v>45106</v>
      </c>
      <c r="D553">
        <v>41.415983353970702</v>
      </c>
      <c r="F553">
        <f>Table2[[#This Row],[Date]]+QUOTIENT(ROW(A552)-1, 12)</f>
        <v>45151</v>
      </c>
      <c r="J553" s="6">
        <v>45106</v>
      </c>
      <c r="K553" s="9">
        <v>41.415983353970702</v>
      </c>
      <c r="L553" s="8">
        <f>L552-(Table4[[#This Row],[Temperature (C)]]-K552)</f>
        <v>17.52149672401443</v>
      </c>
    </row>
    <row r="554" spans="3:12" x14ac:dyDescent="0.25">
      <c r="C554" s="3">
        <v>45107</v>
      </c>
      <c r="D554">
        <v>25.0180467536163</v>
      </c>
      <c r="F554">
        <f>Table2[[#This Row],[Date]]+QUOTIENT(ROW(A553)-1, 12)</f>
        <v>45153</v>
      </c>
      <c r="J554" s="5">
        <v>45107</v>
      </c>
      <c r="K554" s="7">
        <v>25.0180467536163</v>
      </c>
      <c r="L554" s="8">
        <f>L553-(Table4[[#This Row],[Temperature (C)]]-K553)</f>
        <v>33.919433324368832</v>
      </c>
    </row>
    <row r="555" spans="3:12" x14ac:dyDescent="0.25">
      <c r="C555" s="3">
        <v>45107</v>
      </c>
      <c r="D555">
        <v>26.188046753616302</v>
      </c>
      <c r="F555">
        <f>Table2[[#This Row],[Date]]+QUOTIENT(ROW(A554)-1, 12)</f>
        <v>45153</v>
      </c>
      <c r="J555" s="6">
        <v>45107</v>
      </c>
      <c r="K555" s="9">
        <v>26.188046753616302</v>
      </c>
      <c r="L555" s="8">
        <f>L554-(Table4[[#This Row],[Temperature (C)]]-K554)</f>
        <v>32.74943332436883</v>
      </c>
    </row>
    <row r="556" spans="3:12" x14ac:dyDescent="0.25">
      <c r="C556" s="3">
        <v>45107</v>
      </c>
      <c r="D556">
        <v>26.278046753616302</v>
      </c>
      <c r="F556">
        <f>Table2[[#This Row],[Date]]+QUOTIENT(ROW(A555)-1, 12)</f>
        <v>45153</v>
      </c>
      <c r="J556" s="5">
        <v>45107</v>
      </c>
      <c r="K556" s="7">
        <v>26.278046753616302</v>
      </c>
      <c r="L556" s="8">
        <f>L555-(Table4[[#This Row],[Temperature (C)]]-K555)</f>
        <v>32.659433324368834</v>
      </c>
    </row>
    <row r="557" spans="3:12" x14ac:dyDescent="0.25">
      <c r="C557" s="3">
        <v>45107</v>
      </c>
      <c r="D557">
        <v>30.6080467536163</v>
      </c>
      <c r="F557">
        <f>Table2[[#This Row],[Date]]+QUOTIENT(ROW(A556)-1, 12)</f>
        <v>45153</v>
      </c>
      <c r="J557" s="6">
        <v>45107</v>
      </c>
      <c r="K557" s="9">
        <v>30.6080467536163</v>
      </c>
      <c r="L557" s="8">
        <f>L556-(Table4[[#This Row],[Temperature (C)]]-K556)</f>
        <v>28.329433324368836</v>
      </c>
    </row>
    <row r="558" spans="3:12" x14ac:dyDescent="0.25">
      <c r="C558" s="3">
        <v>45107</v>
      </c>
      <c r="D558">
        <v>32.488046753616302</v>
      </c>
      <c r="F558">
        <f>Table2[[#This Row],[Date]]+QUOTIENT(ROW(A557)-1, 12)</f>
        <v>45153</v>
      </c>
      <c r="J558" s="5">
        <v>45107</v>
      </c>
      <c r="K558" s="7">
        <v>32.488046753616302</v>
      </c>
      <c r="L558" s="8">
        <f>L557-(Table4[[#This Row],[Temperature (C)]]-K557)</f>
        <v>26.449433324368833</v>
      </c>
    </row>
    <row r="559" spans="3:12" x14ac:dyDescent="0.25">
      <c r="C559" s="3">
        <v>45107</v>
      </c>
      <c r="D559">
        <v>33.558046753616303</v>
      </c>
      <c r="F559">
        <f>Table2[[#This Row],[Date]]+QUOTIENT(ROW(A558)-1, 12)</f>
        <v>45153</v>
      </c>
      <c r="J559" s="6">
        <v>45107</v>
      </c>
      <c r="K559" s="9">
        <v>33.558046753616303</v>
      </c>
      <c r="L559" s="8">
        <f>L558-(Table4[[#This Row],[Temperature (C)]]-K558)</f>
        <v>25.379433324368833</v>
      </c>
    </row>
    <row r="560" spans="3:12" x14ac:dyDescent="0.25">
      <c r="C560" s="3">
        <v>45107</v>
      </c>
      <c r="D560">
        <v>34.048046753616298</v>
      </c>
      <c r="F560">
        <f>Table2[[#This Row],[Date]]+QUOTIENT(ROW(A559)-1, 12)</f>
        <v>45153</v>
      </c>
      <c r="J560" s="5">
        <v>45107</v>
      </c>
      <c r="K560" s="7">
        <v>34.048046753616298</v>
      </c>
      <c r="L560" s="8">
        <f>L559-(Table4[[#This Row],[Temperature (C)]]-K559)</f>
        <v>24.889433324368838</v>
      </c>
    </row>
    <row r="561" spans="3:12" x14ac:dyDescent="0.25">
      <c r="C561" s="3">
        <v>45107</v>
      </c>
      <c r="D561">
        <v>34.828046753616299</v>
      </c>
      <c r="F561">
        <f>Table2[[#This Row],[Date]]+QUOTIENT(ROW(A560)-1, 12)</f>
        <v>45153</v>
      </c>
      <c r="J561" s="6">
        <v>45107</v>
      </c>
      <c r="K561" s="9">
        <v>34.828046753616299</v>
      </c>
      <c r="L561" s="8">
        <f>L560-(Table4[[#This Row],[Temperature (C)]]-K560)</f>
        <v>24.109433324368837</v>
      </c>
    </row>
    <row r="562" spans="3:12" x14ac:dyDescent="0.25">
      <c r="C562" s="3">
        <v>45107</v>
      </c>
      <c r="D562">
        <v>35.4280467536163</v>
      </c>
      <c r="F562">
        <f>Table2[[#This Row],[Date]]+QUOTIENT(ROW(A561)-1, 12)</f>
        <v>45153</v>
      </c>
      <c r="J562" s="5">
        <v>45107</v>
      </c>
      <c r="K562" s="7">
        <v>35.4280467536163</v>
      </c>
      <c r="L562" s="8">
        <f>L561-(Table4[[#This Row],[Temperature (C)]]-K561)</f>
        <v>23.509433324368835</v>
      </c>
    </row>
    <row r="563" spans="3:12" x14ac:dyDescent="0.25">
      <c r="C563" s="3">
        <v>45107</v>
      </c>
      <c r="D563">
        <v>36.158046753616297</v>
      </c>
      <c r="F563">
        <f>Table2[[#This Row],[Date]]+QUOTIENT(ROW(A562)-1, 12)</f>
        <v>45153</v>
      </c>
      <c r="J563" s="6">
        <v>45107</v>
      </c>
      <c r="K563" s="9">
        <v>36.158046753616297</v>
      </c>
      <c r="L563" s="8">
        <f>L562-(Table4[[#This Row],[Temperature (C)]]-K562)</f>
        <v>22.779433324368838</v>
      </c>
    </row>
    <row r="564" spans="3:12" x14ac:dyDescent="0.25">
      <c r="C564" s="3">
        <v>45107</v>
      </c>
      <c r="D564">
        <v>37.398046753616299</v>
      </c>
      <c r="F564">
        <f>Table2[[#This Row],[Date]]+QUOTIENT(ROW(A563)-1, 12)</f>
        <v>45153</v>
      </c>
      <c r="J564" s="5">
        <v>45107</v>
      </c>
      <c r="K564" s="7">
        <v>37.398046753616299</v>
      </c>
      <c r="L564" s="8">
        <f>L563-(Table4[[#This Row],[Temperature (C)]]-K563)</f>
        <v>21.539433324368837</v>
      </c>
    </row>
    <row r="565" spans="3:12" x14ac:dyDescent="0.25">
      <c r="C565" s="3">
        <v>45107</v>
      </c>
      <c r="D565">
        <v>38.208046753616301</v>
      </c>
      <c r="F565">
        <f>Table2[[#This Row],[Date]]+QUOTIENT(ROW(A564)-1, 12)</f>
        <v>45153</v>
      </c>
      <c r="J565" s="6">
        <v>45107</v>
      </c>
      <c r="K565" s="9">
        <v>38.208046753616301</v>
      </c>
      <c r="L565" s="8">
        <f>L564-(Table4[[#This Row],[Temperature (C)]]-K564)</f>
        <v>20.729433324368834</v>
      </c>
    </row>
    <row r="566" spans="3:12" x14ac:dyDescent="0.25">
      <c r="C566" s="3">
        <v>45108</v>
      </c>
      <c r="D566">
        <v>26.481999238191701</v>
      </c>
      <c r="F566">
        <f>Table2[[#This Row],[Date]]+QUOTIENT(ROW(A565)-1, 12)</f>
        <v>45155</v>
      </c>
      <c r="J566" s="5">
        <v>45108</v>
      </c>
      <c r="K566" s="7">
        <v>26.481999238191701</v>
      </c>
      <c r="L566" s="8">
        <f>L565-(Table4[[#This Row],[Temperature (C)]]-K565)</f>
        <v>32.455480839793438</v>
      </c>
    </row>
    <row r="567" spans="3:12" x14ac:dyDescent="0.25">
      <c r="C567" s="3">
        <v>45108</v>
      </c>
      <c r="D567">
        <v>26.5419992381917</v>
      </c>
      <c r="F567">
        <f>Table2[[#This Row],[Date]]+QUOTIENT(ROW(A566)-1, 12)</f>
        <v>45155</v>
      </c>
      <c r="J567" s="6">
        <v>45108</v>
      </c>
      <c r="K567" s="9">
        <v>26.5419992381917</v>
      </c>
      <c r="L567" s="8">
        <f>L566-(Table4[[#This Row],[Temperature (C)]]-K566)</f>
        <v>32.395480839793436</v>
      </c>
    </row>
    <row r="568" spans="3:12" x14ac:dyDescent="0.25">
      <c r="C568" s="3">
        <v>45108</v>
      </c>
      <c r="D568">
        <v>28.911999238191701</v>
      </c>
      <c r="F568">
        <f>Table2[[#This Row],[Date]]+QUOTIENT(ROW(A567)-1, 12)</f>
        <v>45155</v>
      </c>
      <c r="J568" s="5">
        <v>45108</v>
      </c>
      <c r="K568" s="7">
        <v>28.911999238191701</v>
      </c>
      <c r="L568" s="8">
        <f>L567-(Table4[[#This Row],[Temperature (C)]]-K567)</f>
        <v>30.025480839793435</v>
      </c>
    </row>
    <row r="569" spans="3:12" x14ac:dyDescent="0.25">
      <c r="C569" s="3">
        <v>45108</v>
      </c>
      <c r="D569">
        <v>29.911999238191701</v>
      </c>
      <c r="F569">
        <f>Table2[[#This Row],[Date]]+QUOTIENT(ROW(A568)-1, 12)</f>
        <v>45155</v>
      </c>
      <c r="J569" s="6">
        <v>45108</v>
      </c>
      <c r="K569" s="9">
        <v>29.911999238191701</v>
      </c>
      <c r="L569" s="8">
        <f>L568-(Table4[[#This Row],[Temperature (C)]]-K568)</f>
        <v>29.025480839793435</v>
      </c>
    </row>
    <row r="570" spans="3:12" x14ac:dyDescent="0.25">
      <c r="C570" s="3">
        <v>45108</v>
      </c>
      <c r="D570">
        <v>30.691999238191698</v>
      </c>
      <c r="F570">
        <f>Table2[[#This Row],[Date]]+QUOTIENT(ROW(A569)-1, 12)</f>
        <v>45155</v>
      </c>
      <c r="J570" s="5">
        <v>45108</v>
      </c>
      <c r="K570" s="7">
        <v>30.691999238191698</v>
      </c>
      <c r="L570" s="8">
        <f>L569-(Table4[[#This Row],[Temperature (C)]]-K569)</f>
        <v>28.245480839793437</v>
      </c>
    </row>
    <row r="571" spans="3:12" x14ac:dyDescent="0.25">
      <c r="C571" s="3">
        <v>45108</v>
      </c>
      <c r="D571">
        <v>32.051999238191698</v>
      </c>
      <c r="F571">
        <f>Table2[[#This Row],[Date]]+QUOTIENT(ROW(A570)-1, 12)</f>
        <v>45155</v>
      </c>
      <c r="J571" s="6">
        <v>45108</v>
      </c>
      <c r="K571" s="9">
        <v>32.051999238191698</v>
      </c>
      <c r="L571" s="8">
        <f>L570-(Table4[[#This Row],[Temperature (C)]]-K570)</f>
        <v>26.885480839793438</v>
      </c>
    </row>
    <row r="572" spans="3:12" x14ac:dyDescent="0.25">
      <c r="C572" s="3">
        <v>45108</v>
      </c>
      <c r="D572">
        <v>32.591999238191697</v>
      </c>
      <c r="F572">
        <f>Table2[[#This Row],[Date]]+QUOTIENT(ROW(A571)-1, 12)</f>
        <v>45155</v>
      </c>
      <c r="J572" s="5">
        <v>45108</v>
      </c>
      <c r="K572" s="7">
        <v>32.591999238191697</v>
      </c>
      <c r="L572" s="8">
        <f>L571-(Table4[[#This Row],[Temperature (C)]]-K571)</f>
        <v>26.345480839793439</v>
      </c>
    </row>
    <row r="573" spans="3:12" x14ac:dyDescent="0.25">
      <c r="C573" s="3">
        <v>45108</v>
      </c>
      <c r="D573">
        <v>32.811999238191703</v>
      </c>
      <c r="F573">
        <f>Table2[[#This Row],[Date]]+QUOTIENT(ROW(A572)-1, 12)</f>
        <v>45155</v>
      </c>
      <c r="J573" s="6">
        <v>45108</v>
      </c>
      <c r="K573" s="9">
        <v>32.811999238191703</v>
      </c>
      <c r="L573" s="8">
        <f>L572-(Table4[[#This Row],[Temperature (C)]]-K572)</f>
        <v>26.125480839793433</v>
      </c>
    </row>
    <row r="574" spans="3:12" x14ac:dyDescent="0.25">
      <c r="C574" s="3">
        <v>45108</v>
      </c>
      <c r="D574">
        <v>35.071999238191701</v>
      </c>
      <c r="F574">
        <f>Table2[[#This Row],[Date]]+QUOTIENT(ROW(A573)-1, 12)</f>
        <v>45155</v>
      </c>
      <c r="J574" s="5">
        <v>45108</v>
      </c>
      <c r="K574" s="7">
        <v>35.071999238191701</v>
      </c>
      <c r="L574" s="8">
        <f>L573-(Table4[[#This Row],[Temperature (C)]]-K573)</f>
        <v>23.865480839793435</v>
      </c>
    </row>
    <row r="575" spans="3:12" x14ac:dyDescent="0.25">
      <c r="C575" s="3">
        <v>45108</v>
      </c>
      <c r="D575">
        <v>35.811999238191703</v>
      </c>
      <c r="F575">
        <f>Table2[[#This Row],[Date]]+QUOTIENT(ROW(A574)-1, 12)</f>
        <v>45155</v>
      </c>
      <c r="J575" s="6">
        <v>45108</v>
      </c>
      <c r="K575" s="9">
        <v>35.811999238191703</v>
      </c>
      <c r="L575" s="8">
        <f>L574-(Table4[[#This Row],[Temperature (C)]]-K574)</f>
        <v>23.125480839793433</v>
      </c>
    </row>
    <row r="576" spans="3:12" x14ac:dyDescent="0.25">
      <c r="C576" s="3">
        <v>45108</v>
      </c>
      <c r="D576">
        <v>39.141999238191701</v>
      </c>
      <c r="F576">
        <f>Table2[[#This Row],[Date]]+QUOTIENT(ROW(A575)-1, 12)</f>
        <v>45155</v>
      </c>
      <c r="J576" s="5">
        <v>45108</v>
      </c>
      <c r="K576" s="7">
        <v>39.141999238191701</v>
      </c>
      <c r="L576" s="8">
        <f>L575-(Table4[[#This Row],[Temperature (C)]]-K575)</f>
        <v>19.795480839793434</v>
      </c>
    </row>
    <row r="577" spans="3:12" x14ac:dyDescent="0.25">
      <c r="C577" s="3">
        <v>45108</v>
      </c>
      <c r="D577">
        <v>41.171999238191702</v>
      </c>
      <c r="F577">
        <f>Table2[[#This Row],[Date]]+QUOTIENT(ROW(A576)-1, 12)</f>
        <v>45155</v>
      </c>
      <c r="J577" s="6">
        <v>45108</v>
      </c>
      <c r="K577" s="9">
        <v>41.171999238191702</v>
      </c>
      <c r="L577" s="8">
        <f>L576-(Table4[[#This Row],[Temperature (C)]]-K576)</f>
        <v>17.765480839793433</v>
      </c>
    </row>
    <row r="578" spans="3:12" x14ac:dyDescent="0.25">
      <c r="C578" s="3">
        <v>45109</v>
      </c>
      <c r="D578">
        <v>26.92</v>
      </c>
      <c r="F578">
        <f>Table2[[#This Row],[Date]]+QUOTIENT(ROW(A577)-1, 12)</f>
        <v>45157</v>
      </c>
      <c r="J578" s="5">
        <v>45109</v>
      </c>
      <c r="K578" s="7">
        <v>26.92</v>
      </c>
      <c r="L578" s="8">
        <f>L577-(Table4[[#This Row],[Temperature (C)]]-K577)</f>
        <v>32.017480077985134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iot_sensor_data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Gautam</dc:creator>
  <cp:lastModifiedBy>1622</cp:lastModifiedBy>
  <dcterms:created xsi:type="dcterms:W3CDTF">2023-05-12T20:22:56Z</dcterms:created>
  <dcterms:modified xsi:type="dcterms:W3CDTF">2023-05-19T18:15:30Z</dcterms:modified>
</cp:coreProperties>
</file>