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ing\Downloads\"/>
    </mc:Choice>
  </mc:AlternateContent>
  <xr:revisionPtr revIDLastSave="0" documentId="8_{B21903C3-CE28-4165-B724-6ACAAC648E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entory" sheetId="1" r:id="rId1"/>
    <sheet name="Sales" sheetId="2" r:id="rId2"/>
    <sheet name="Pivot table" sheetId="3" r:id="rId3"/>
    <sheet name="Dashboard " sheetId="4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D2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king</author>
  </authors>
  <commentList>
    <comment ref="D2" authorId="0" shapeId="0" xr:uid="{5FFA33E9-132A-4924-B32E-D895D9039BBD}">
      <text>
        <r>
          <rPr>
            <sz val="9"/>
            <color indexed="81"/>
            <rFont val="Tahoma"/>
            <family val="2"/>
          </rPr>
          <t xml:space="preserve">
🔴 Red = Low stock alert (Stock ≤ Reorder Level)
</t>
        </r>
      </text>
    </comment>
  </commentList>
</comments>
</file>

<file path=xl/sharedStrings.xml><?xml version="1.0" encoding="utf-8"?>
<sst xmlns="http://schemas.openxmlformats.org/spreadsheetml/2006/main" count="257" uniqueCount="139">
  <si>
    <t>Product ID</t>
  </si>
  <si>
    <t>Product Name</t>
  </si>
  <si>
    <t>Category</t>
  </si>
  <si>
    <t>Stock</t>
  </si>
  <si>
    <t>Reorder Level</t>
  </si>
  <si>
    <t>Unit 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</si>
  <si>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</si>
  <si>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</si>
  <si>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</si>
  <si>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</si>
  <si>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</si>
  <si>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</si>
  <si>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</si>
  <si>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</si>
  <si>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</si>
  <si>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</si>
  <si>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Laptop</t>
  </si>
  <si>
    <t>Mouse</t>
  </si>
  <si>
    <t>Keyboard</t>
  </si>
  <si>
    <t>Monitor</t>
  </si>
  <si>
    <t>Printer</t>
  </si>
  <si>
    <t>Desk Chair</t>
  </si>
  <si>
    <t>USB Cable</t>
  </si>
  <si>
    <t>Router</t>
  </si>
  <si>
    <t>Desk Lamp</t>
  </si>
  <si>
    <t>Tablet</t>
  </si>
  <si>
    <t>Electronics</t>
  </si>
  <si>
    <t>Accessories</t>
  </si>
  <si>
    <t>Furniture</t>
  </si>
  <si>
    <t>Networking</t>
  </si>
  <si>
    <t>Lighting</t>
  </si>
  <si>
    <t>Order ID</t>
  </si>
  <si>
    <t>Quantity</t>
  </si>
  <si>
    <t>Order Date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</si>
  <si>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</si>
  <si>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</si>
  <si>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</si>
  <si>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</si>
  <si>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</si>
  <si>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</si>
  <si>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</si>
  <si>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</si>
  <si>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</si>
  <si>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</si>
  <si>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</si>
  <si>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</si>
  <si>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</si>
  <si>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</si>
  <si>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</si>
  <si>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</si>
  <si>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</si>
  <si>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</si>
  <si>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</si>
  <si>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</si>
  <si>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</si>
  <si>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</si>
  <si>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</si>
  <si>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</si>
  <si>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</si>
  <si>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</si>
  <si>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</si>
  <si>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</si>
  <si>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</si>
  <si>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</si>
  <si>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</si>
  <si>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</si>
  <si>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</si>
  <si>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</si>
  <si>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</si>
  <si>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</si>
  <si>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</si>
  <si>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</si>
  <si>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</si>
  <si>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</si>
  <si>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</si>
  <si>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</si>
  <si>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</si>
  <si>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</si>
  <si>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</si>
  <si>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</si>
  <si>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</si>
  <si>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</si>
  <si>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</si>
  <si>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</si>
  <si>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</si>
  <si>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</si>
  <si>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</si>
  <si>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</si>
  <si>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</si>
  <si>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</si>
  <si>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</si>
  <si>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</si>
  <si>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</si>
  <si>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</si>
  <si>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</si>
  <si>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</si>
  <si>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</si>
  <si>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</si>
  <si>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</si>
  <si>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</si>
  <si>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</si>
  <si>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</si>
  <si>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</si>
  <si>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</si>
  <si>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</si>
  <si>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</si>
  <si>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</si>
  <si>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</si>
  <si>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</si>
  <si>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</si>
  <si>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</si>
  <si>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</si>
  <si>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</si>
  <si>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</si>
  <si>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</si>
  <si>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</si>
  <si>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</si>
  <si>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</si>
  <si>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</si>
  <si>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</si>
  <si>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</si>
  <si>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</si>
  <si>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</si>
  <si>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</si>
  <si>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</si>
  <si>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</si>
  <si>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</si>
  <si>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</si>
  <si>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</si>
  <si>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</si>
  <si>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</si>
  <si>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</si>
  <si>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</si>
  <si>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</si>
  <si>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Row Labels</t>
  </si>
  <si>
    <t>Grand Total</t>
  </si>
  <si>
    <t>Sum of Quantity</t>
  </si>
  <si>
    <t>INVENTORY AND SALES DASHBOARD</t>
  </si>
  <si>
    <t xml:space="preserve">PIVOT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</si>
</sst>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Normal" xfId="0" builtinId="0"/>
  </cellStyles>
  <dxfs count="1">
    <dxf>
      <font>
        <b/>
        <i val="0"/>
      </font>
      <fill>
        <patternFill>
          <bgColor rgb="FFEE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[inventory_dashboard.xlsx]Pivot table!PivotTable1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</a:t>
            </a:r>
            <a:r>
              <a:rPr lang="en-IN" baseline="0"/>
              <a:t>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36482939632549E-2"/>
          <c:y val="0.24939596092155147"/>
          <c:w val="0.78645603674540687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table'!$D$4:$D$14</c:f>
              <c:strCache>
                <c:ptCount val="10"/>
                <c:pt idx="0">
                  <c:v>P001</c:v>
                </c:pt>
                <c:pt idx="1">
                  <c:v>P002</c:v>
                </c:pt>
                <c:pt idx="2">
                  <c:v>P003</c:v>
                </c:pt>
                <c:pt idx="3">
                  <c:v>P004</c:v>
                </c:pt>
                <c:pt idx="4">
                  <c:v>P005</c:v>
                </c:pt>
                <c:pt idx="5">
                  <c:v>P006</c:v>
                </c:pt>
                <c:pt idx="6">
                  <c:v>P007</c:v>
                </c:pt>
                <c:pt idx="7">
                  <c:v>P008</c:v>
                </c:pt>
                <c:pt idx="8">
                  <c:v>P009</c:v>
                </c:pt>
                <c:pt idx="9">
                  <c:v>P010</c:v>
                </c:pt>
              </c:strCache>
            </c:strRef>
          </c:cat>
          <c:val>
            <c:numRef>
              <c:f>'Pivot table'!$E$4:$E$14</c:f>
              <c:numCache>
                <c:formatCode>General</c:formatCode>
                <c:ptCount val="10"/>
                <c:pt idx="0">
                  <c:v>25</c:v>
                </c:pt>
                <c:pt idx="1">
                  <c:v>35</c:v>
                </c:pt>
                <c:pt idx="2">
                  <c:v>28</c:v>
                </c:pt>
                <c:pt idx="3">
                  <c:v>47</c:v>
                </c:pt>
                <c:pt idx="4">
                  <c:v>33</c:v>
                </c:pt>
                <c:pt idx="5">
                  <c:v>18</c:v>
                </c:pt>
                <c:pt idx="6">
                  <c:v>38</c:v>
                </c:pt>
                <c:pt idx="7">
                  <c:v>12</c:v>
                </c:pt>
                <c:pt idx="8">
                  <c:v>35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3-4D69-A1A7-4A27F543F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839368"/>
        <c:axId val="373840088"/>
      </c:barChart>
      <c:catAx>
        <c:axId val="37383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40088"/>
        <c:crosses val="autoZero"/>
        <c:auto val="1"/>
        <c:lblAlgn val="ctr"/>
        <c:lblOffset val="100"/>
        <c:noMultiLvlLbl val="0"/>
      </c:catAx>
      <c:valAx>
        <c:axId val="3738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3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</xdr:row>
      <xdr:rowOff>161925</xdr:rowOff>
    </xdr:from>
    <xdr:to>
      <xdr:col>12</xdr:col>
      <xdr:colOff>142875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289CDF-4F4A-4EA2-9EEE-0D79E2729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" refreshedDate="45838.744934259259" createdVersion="8" refreshedVersion="8" minRefreshableVersion="3" recordCount="100" xr:uid="{0C50DE05-B04F-4A14-B803-34B0D60EC919}">
  <cacheSource type="worksheet">
    <worksheetSource ref="A1:F101" sheet="Sales"/>
  </cacheSource>
  <cacheFields count="6">
    <cacheField name="Order ID" numFmtId="0">
      <sharedItems/>
    </cacheField>
    <cacheField name="Product ID" numFmtId="0">
      <sharedItems count="10">
        <s v="P001"/>
        <s v="P007"/>
        <s v="P005"/>
        <s v="P004"/>
        <s v="P002"/>
        <s v="P006"/>
        <s v="P010"/>
        <s v="P009"/>
        <s v="P003"/>
        <s v="P008"/>
      </sharedItems>
    </cacheField>
    <cacheField name="Quantity" numFmtId="0">
      <sharedItems containsSemiMixedTypes="0" containsString="0" containsNumber="1" containsInteger="1" minValue="1" maxValue="5"/>
    </cacheField>
    <cacheField name="Order Date" numFmtId="14">
      <sharedItems containsSemiMixedTypes="0" containsNonDate="0" containsDate="1" containsString="0" minDate="2024-01-01T00:00:00" maxDate="2024-06-29T00:00:00" count="77">
        <d v="2024-01-24T00:00:00"/>
        <d v="2024-01-08T00:00:00"/>
        <d v="2024-05-27T00:00:00"/>
        <d v="2024-02-06T00:00:00"/>
        <d v="2024-01-07T00:00:00"/>
        <d v="2024-05-03T00:00:00"/>
        <d v="2024-01-17T00:00:00"/>
        <d v="2024-05-24T00:00:00"/>
        <d v="2024-05-28T00:00:00"/>
        <d v="2024-01-18T00:00:00"/>
        <d v="2024-04-13T00:00:00"/>
        <d v="2024-06-13T00:00:00"/>
        <d v="2024-03-23T00:00:00"/>
        <d v="2024-06-03T00:00:00"/>
        <d v="2024-03-03T00:00:00"/>
        <d v="2024-03-12T00:00:00"/>
        <d v="2024-04-24T00:00:00"/>
        <d v="2024-03-09T00:00:00"/>
        <d v="2024-04-16T00:00:00"/>
        <d v="2024-04-17T00:00:00"/>
        <d v="2024-02-17T00:00:00"/>
        <d v="2024-01-30T00:00:00"/>
        <d v="2024-03-10T00:00:00"/>
        <d v="2024-04-02T00:00:00"/>
        <d v="2024-05-09T00:00:00"/>
        <d v="2024-01-11T00:00:00"/>
        <d v="2024-05-25T00:00:00"/>
        <d v="2024-03-04T00:00:00"/>
        <d v="2024-05-10T00:00:00"/>
        <d v="2024-01-01T00:00:00"/>
        <d v="2024-01-03T00:00:00"/>
        <d v="2024-03-19T00:00:00"/>
        <d v="2024-02-14T00:00:00"/>
        <d v="2024-03-31T00:00:00"/>
        <d v="2024-05-04T00:00:00"/>
        <d v="2024-05-19T00:00:00"/>
        <d v="2024-06-21T00:00:00"/>
        <d v="2024-06-02T00:00:00"/>
        <d v="2024-01-20T00:00:00"/>
        <d v="2024-03-06T00:00:00"/>
        <d v="2024-03-25T00:00:00"/>
        <d v="2024-04-11T00:00:00"/>
        <d v="2024-04-21T00:00:00"/>
        <d v="2024-04-01T00:00:00"/>
        <d v="2024-02-20T00:00:00"/>
        <d v="2024-06-24T00:00:00"/>
        <d v="2024-05-16T00:00:00"/>
        <d v="2024-01-22T00:00:00"/>
        <d v="2024-06-14T00:00:00"/>
        <d v="2024-05-08T00:00:00"/>
        <d v="2024-06-28T00:00:00"/>
        <d v="2024-04-12T00:00:00"/>
        <d v="2024-02-13T00:00:00"/>
        <d v="2024-03-05T00:00:00"/>
        <d v="2024-05-18T00:00:00"/>
        <d v="2024-03-15T00:00:00"/>
        <d v="2024-02-12T00:00:00"/>
        <d v="2024-04-23T00:00:00"/>
        <d v="2024-05-31T00:00:00"/>
        <d v="2024-03-26T00:00:00"/>
        <d v="2024-01-06T00:00:00"/>
        <d v="2024-04-03T00:00:00"/>
        <d v="2024-03-27T00:00:00"/>
        <d v="2024-02-28T00:00:00"/>
        <d v="2024-06-06T00:00:00"/>
        <d v="2024-04-06T00:00:00"/>
        <d v="2024-04-09T00:00:00"/>
        <d v="2024-05-22T00:00:00"/>
        <d v="2024-03-02T00:00:00"/>
        <d v="2024-06-20T00:00:00"/>
        <d v="2024-06-12T00:00:00"/>
        <d v="2024-03-20T00:00:00"/>
        <d v="2024-05-13T00:00:00"/>
        <d v="2024-01-21T00:00:00"/>
        <d v="2024-05-30T00:00:00"/>
        <d v="2024-02-05T00:00:00"/>
        <d v="2024-01-13T00:00:00"/>
      </sharedItems>
      <fieldGroup par="5"/>
    </cacheField>
    <cacheField name="Days (Order Date)" numFmtId="0" databaseField="0">
      <fieldGroup base="3">
        <rangePr groupBy="days" startDate="2024-01-01T00:00:00" endDate="2024-06-29T00:00:00"/>
        <groupItems count="368">
          <s v="&lt;0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9-06-2024"/>
        </groupItems>
      </fieldGroup>
    </cacheField>
    <cacheField name="Months (Order Date)" numFmtId="0" databaseField="0">
      <fieldGroup base="3">
        <rangePr groupBy="months" startDate="2024-01-01T00:00:00" endDate="2024-06-29T00:00:00"/>
        <groupItems count="14">
          <s v="&lt;0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06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1001"/>
    <x v="0"/>
    <n v="2"/>
    <x v="0"/>
  </r>
  <r>
    <s v="O1002"/>
    <x v="1"/>
    <n v="3"/>
    <x v="1"/>
  </r>
  <r>
    <s v="O1003"/>
    <x v="2"/>
    <n v="2"/>
    <x v="0"/>
  </r>
  <r>
    <s v="O1004"/>
    <x v="3"/>
    <n v="3"/>
    <x v="2"/>
  </r>
  <r>
    <s v="O1005"/>
    <x v="4"/>
    <n v="1"/>
    <x v="3"/>
  </r>
  <r>
    <s v="O1006"/>
    <x v="1"/>
    <n v="1"/>
    <x v="4"/>
  </r>
  <r>
    <s v="O1007"/>
    <x v="5"/>
    <n v="3"/>
    <x v="5"/>
  </r>
  <r>
    <s v="O1008"/>
    <x v="6"/>
    <n v="3"/>
    <x v="6"/>
  </r>
  <r>
    <s v="O1009"/>
    <x v="0"/>
    <n v="4"/>
    <x v="7"/>
  </r>
  <r>
    <s v="O1010"/>
    <x v="7"/>
    <n v="1"/>
    <x v="8"/>
  </r>
  <r>
    <s v="O1011"/>
    <x v="1"/>
    <n v="1"/>
    <x v="5"/>
  </r>
  <r>
    <s v="O1012"/>
    <x v="7"/>
    <n v="3"/>
    <x v="9"/>
  </r>
  <r>
    <s v="O1013"/>
    <x v="6"/>
    <n v="3"/>
    <x v="10"/>
  </r>
  <r>
    <s v="O1014"/>
    <x v="6"/>
    <n v="2"/>
    <x v="11"/>
  </r>
  <r>
    <s v="O1015"/>
    <x v="4"/>
    <n v="1"/>
    <x v="12"/>
  </r>
  <r>
    <s v="O1016"/>
    <x v="3"/>
    <n v="3"/>
    <x v="13"/>
  </r>
  <r>
    <s v="O1017"/>
    <x v="4"/>
    <n v="2"/>
    <x v="14"/>
  </r>
  <r>
    <s v="O1018"/>
    <x v="4"/>
    <n v="4"/>
    <x v="15"/>
  </r>
  <r>
    <s v="O1019"/>
    <x v="2"/>
    <n v="4"/>
    <x v="16"/>
  </r>
  <r>
    <s v="O1020"/>
    <x v="5"/>
    <n v="2"/>
    <x v="17"/>
  </r>
  <r>
    <s v="O1021"/>
    <x v="5"/>
    <n v="3"/>
    <x v="18"/>
  </r>
  <r>
    <s v="O1022"/>
    <x v="3"/>
    <n v="3"/>
    <x v="19"/>
  </r>
  <r>
    <s v="O1023"/>
    <x v="4"/>
    <n v="5"/>
    <x v="20"/>
  </r>
  <r>
    <s v="O1024"/>
    <x v="8"/>
    <n v="5"/>
    <x v="21"/>
  </r>
  <r>
    <s v="O1025"/>
    <x v="3"/>
    <n v="2"/>
    <x v="22"/>
  </r>
  <r>
    <s v="O1026"/>
    <x v="9"/>
    <n v="4"/>
    <x v="23"/>
  </r>
  <r>
    <s v="O1027"/>
    <x v="2"/>
    <n v="5"/>
    <x v="24"/>
  </r>
  <r>
    <s v="O1028"/>
    <x v="3"/>
    <n v="3"/>
    <x v="25"/>
  </r>
  <r>
    <s v="O1029"/>
    <x v="0"/>
    <n v="2"/>
    <x v="26"/>
  </r>
  <r>
    <s v="O1030"/>
    <x v="0"/>
    <n v="3"/>
    <x v="27"/>
  </r>
  <r>
    <s v="O1031"/>
    <x v="1"/>
    <n v="3"/>
    <x v="28"/>
  </r>
  <r>
    <s v="O1032"/>
    <x v="4"/>
    <n v="2"/>
    <x v="21"/>
  </r>
  <r>
    <s v="O1033"/>
    <x v="6"/>
    <n v="3"/>
    <x v="29"/>
  </r>
  <r>
    <s v="O1034"/>
    <x v="3"/>
    <n v="4"/>
    <x v="30"/>
  </r>
  <r>
    <s v="O1035"/>
    <x v="1"/>
    <n v="4"/>
    <x v="18"/>
  </r>
  <r>
    <s v="O1036"/>
    <x v="8"/>
    <n v="3"/>
    <x v="31"/>
  </r>
  <r>
    <s v="O1037"/>
    <x v="8"/>
    <n v="2"/>
    <x v="32"/>
  </r>
  <r>
    <s v="O1038"/>
    <x v="7"/>
    <n v="5"/>
    <x v="33"/>
  </r>
  <r>
    <s v="O1039"/>
    <x v="2"/>
    <n v="5"/>
    <x v="34"/>
  </r>
  <r>
    <s v="O1040"/>
    <x v="1"/>
    <n v="5"/>
    <x v="35"/>
  </r>
  <r>
    <s v="O1041"/>
    <x v="1"/>
    <n v="3"/>
    <x v="36"/>
  </r>
  <r>
    <s v="O1042"/>
    <x v="3"/>
    <n v="2"/>
    <x v="37"/>
  </r>
  <r>
    <s v="O1043"/>
    <x v="7"/>
    <n v="4"/>
    <x v="33"/>
  </r>
  <r>
    <s v="O1044"/>
    <x v="4"/>
    <n v="1"/>
    <x v="5"/>
  </r>
  <r>
    <s v="O1045"/>
    <x v="4"/>
    <n v="2"/>
    <x v="24"/>
  </r>
  <r>
    <s v="O1046"/>
    <x v="8"/>
    <n v="4"/>
    <x v="37"/>
  </r>
  <r>
    <s v="O1047"/>
    <x v="6"/>
    <n v="1"/>
    <x v="38"/>
  </r>
  <r>
    <s v="O1048"/>
    <x v="1"/>
    <n v="4"/>
    <x v="39"/>
  </r>
  <r>
    <s v="O1049"/>
    <x v="6"/>
    <n v="4"/>
    <x v="40"/>
  </r>
  <r>
    <s v="O1050"/>
    <x v="7"/>
    <n v="3"/>
    <x v="41"/>
  </r>
  <r>
    <s v="O1051"/>
    <x v="7"/>
    <n v="1"/>
    <x v="42"/>
  </r>
  <r>
    <s v="O1052"/>
    <x v="4"/>
    <n v="5"/>
    <x v="43"/>
  </r>
  <r>
    <s v="O1053"/>
    <x v="2"/>
    <n v="3"/>
    <x v="10"/>
  </r>
  <r>
    <s v="O1054"/>
    <x v="4"/>
    <n v="3"/>
    <x v="44"/>
  </r>
  <r>
    <s v="O1055"/>
    <x v="1"/>
    <n v="2"/>
    <x v="37"/>
  </r>
  <r>
    <s v="O1056"/>
    <x v="9"/>
    <n v="1"/>
    <x v="32"/>
  </r>
  <r>
    <s v="O1057"/>
    <x v="2"/>
    <n v="5"/>
    <x v="45"/>
  </r>
  <r>
    <s v="O1058"/>
    <x v="8"/>
    <n v="5"/>
    <x v="46"/>
  </r>
  <r>
    <s v="O1059"/>
    <x v="4"/>
    <n v="3"/>
    <x v="47"/>
  </r>
  <r>
    <s v="O1060"/>
    <x v="7"/>
    <n v="5"/>
    <x v="48"/>
  </r>
  <r>
    <s v="O1061"/>
    <x v="3"/>
    <n v="2"/>
    <x v="49"/>
  </r>
  <r>
    <s v="O1062"/>
    <x v="5"/>
    <n v="2"/>
    <x v="50"/>
  </r>
  <r>
    <s v="O1063"/>
    <x v="7"/>
    <n v="5"/>
    <x v="51"/>
  </r>
  <r>
    <s v="O1064"/>
    <x v="0"/>
    <n v="5"/>
    <x v="52"/>
  </r>
  <r>
    <s v="O1065"/>
    <x v="5"/>
    <n v="4"/>
    <x v="45"/>
  </r>
  <r>
    <s v="O1066"/>
    <x v="0"/>
    <n v="1"/>
    <x v="11"/>
  </r>
  <r>
    <s v="O1067"/>
    <x v="5"/>
    <n v="3"/>
    <x v="53"/>
  </r>
  <r>
    <s v="O1068"/>
    <x v="3"/>
    <n v="1"/>
    <x v="37"/>
  </r>
  <r>
    <s v="O1069"/>
    <x v="3"/>
    <n v="5"/>
    <x v="11"/>
  </r>
  <r>
    <s v="O1070"/>
    <x v="4"/>
    <n v="1"/>
    <x v="54"/>
  </r>
  <r>
    <s v="O1071"/>
    <x v="9"/>
    <n v="1"/>
    <x v="28"/>
  </r>
  <r>
    <s v="O1072"/>
    <x v="7"/>
    <n v="2"/>
    <x v="55"/>
  </r>
  <r>
    <s v="O1073"/>
    <x v="8"/>
    <n v="4"/>
    <x v="56"/>
  </r>
  <r>
    <s v="O1074"/>
    <x v="7"/>
    <n v="2"/>
    <x v="27"/>
  </r>
  <r>
    <s v="O1075"/>
    <x v="2"/>
    <n v="5"/>
    <x v="15"/>
  </r>
  <r>
    <s v="O1076"/>
    <x v="6"/>
    <n v="4"/>
    <x v="57"/>
  </r>
  <r>
    <s v="O1077"/>
    <x v="3"/>
    <n v="5"/>
    <x v="58"/>
  </r>
  <r>
    <s v="O1078"/>
    <x v="3"/>
    <n v="3"/>
    <x v="59"/>
  </r>
  <r>
    <s v="O1079"/>
    <x v="1"/>
    <n v="3"/>
    <x v="60"/>
  </r>
  <r>
    <s v="O1080"/>
    <x v="9"/>
    <n v="5"/>
    <x v="61"/>
  </r>
  <r>
    <s v="O1081"/>
    <x v="9"/>
    <n v="1"/>
    <x v="62"/>
  </r>
  <r>
    <s v="O1082"/>
    <x v="3"/>
    <n v="2"/>
    <x v="63"/>
  </r>
  <r>
    <s v="O1083"/>
    <x v="4"/>
    <n v="3"/>
    <x v="50"/>
  </r>
  <r>
    <s v="O1084"/>
    <x v="0"/>
    <n v="5"/>
    <x v="64"/>
  </r>
  <r>
    <s v="O1085"/>
    <x v="7"/>
    <n v="2"/>
    <x v="65"/>
  </r>
  <r>
    <s v="O1086"/>
    <x v="6"/>
    <n v="2"/>
    <x v="66"/>
  </r>
  <r>
    <s v="O1087"/>
    <x v="0"/>
    <n v="1"/>
    <x v="67"/>
  </r>
  <r>
    <s v="O1088"/>
    <x v="0"/>
    <n v="2"/>
    <x v="68"/>
  </r>
  <r>
    <s v="O1089"/>
    <x v="4"/>
    <n v="1"/>
    <x v="69"/>
  </r>
  <r>
    <s v="O1090"/>
    <x v="5"/>
    <n v="1"/>
    <x v="70"/>
  </r>
  <r>
    <s v="O1091"/>
    <x v="7"/>
    <n v="2"/>
    <x v="22"/>
  </r>
  <r>
    <s v="O1092"/>
    <x v="2"/>
    <n v="4"/>
    <x v="71"/>
  </r>
  <r>
    <s v="O1093"/>
    <x v="3"/>
    <n v="5"/>
    <x v="72"/>
  </r>
  <r>
    <s v="O1094"/>
    <x v="8"/>
    <n v="5"/>
    <x v="73"/>
  </r>
  <r>
    <s v="O1095"/>
    <x v="6"/>
    <n v="4"/>
    <x v="74"/>
  </r>
  <r>
    <s v="O1096"/>
    <x v="3"/>
    <n v="4"/>
    <x v="75"/>
  </r>
  <r>
    <s v="O1097"/>
    <x v="1"/>
    <n v="2"/>
    <x v="70"/>
  </r>
  <r>
    <s v="O1098"/>
    <x v="4"/>
    <n v="1"/>
    <x v="27"/>
  </r>
  <r>
    <s v="O1099"/>
    <x v="1"/>
    <n v="3"/>
    <x v="76"/>
  </r>
  <r>
    <s v="O1100"/>
    <x v="1"/>
    <n v="4"/>
    <x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D19E8-30C6-4E2B-B25E-C4839D1A1E0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7">
  <location ref="D3:E14" firstHeaderRow="1" firstDataRow="1" firstDataCol="1"/>
  <pivotFields count="6">
    <pivotField showAll="0"/>
    <pivotField axis="axisRow" showAll="0">
      <items count="11">
        <item x="0"/>
        <item x="4"/>
        <item x="8"/>
        <item x="3"/>
        <item x="2"/>
        <item x="5"/>
        <item x="1"/>
        <item x="9"/>
        <item x="7"/>
        <item x="6"/>
        <item t="default"/>
      </items>
    </pivotField>
    <pivotField dataField="1" showAll="0"/>
    <pivotField numFmtId="14" showAll="0">
      <items count="78">
        <item x="29"/>
        <item x="30"/>
        <item x="60"/>
        <item x="4"/>
        <item x="1"/>
        <item x="25"/>
        <item x="76"/>
        <item x="6"/>
        <item x="9"/>
        <item x="38"/>
        <item x="73"/>
        <item x="47"/>
        <item x="0"/>
        <item x="21"/>
        <item x="75"/>
        <item x="3"/>
        <item x="56"/>
        <item x="52"/>
        <item x="32"/>
        <item x="20"/>
        <item x="44"/>
        <item x="63"/>
        <item x="68"/>
        <item x="14"/>
        <item x="27"/>
        <item x="53"/>
        <item x="39"/>
        <item x="17"/>
        <item x="22"/>
        <item x="15"/>
        <item x="55"/>
        <item x="31"/>
        <item x="71"/>
        <item x="12"/>
        <item x="40"/>
        <item x="59"/>
        <item x="62"/>
        <item x="33"/>
        <item x="43"/>
        <item x="23"/>
        <item x="61"/>
        <item x="65"/>
        <item x="66"/>
        <item x="41"/>
        <item x="51"/>
        <item x="10"/>
        <item x="18"/>
        <item x="19"/>
        <item x="42"/>
        <item x="57"/>
        <item x="16"/>
        <item x="5"/>
        <item x="34"/>
        <item x="49"/>
        <item x="24"/>
        <item x="28"/>
        <item x="72"/>
        <item x="46"/>
        <item x="54"/>
        <item x="35"/>
        <item x="67"/>
        <item x="7"/>
        <item x="26"/>
        <item x="2"/>
        <item x="8"/>
        <item x="74"/>
        <item x="58"/>
        <item x="37"/>
        <item x="13"/>
        <item x="64"/>
        <item x="70"/>
        <item x="11"/>
        <item x="48"/>
        <item x="69"/>
        <item x="36"/>
        <item x="45"/>
        <item x="5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Quantity" fld="2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8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1.42578125" bestFit="1" customWidth="1"/>
    <col min="5" max="5" width="13.425781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/>
    <row r="3" spans="1:6" x14ac:dyDescent="0.25">
      <c r="A3" t="s">
        <v>6</v>
      </c>
      <c r="B3" t="s">
        <v>16</v>
      </c>
      <c r="C3" t="s">
        <v>26</v>
      </c>
      <c r="D3">
        <v>86</v>
      </c>
      <c r="E3">
        <v>27</v>
      </c>
      <c r="F3">
        <v>39953</v>
      </c>
    </row>
    <row r="4" spans="1:6" x14ac:dyDescent="0.25">
      <c r="A4" t="s">
        <v>7</v>
      </c>
      <c r="B4" t="s">
        <v>17</v>
      </c>
      <c r="C4" t="s">
        <v>27</v>
      </c>
      <c r="D4">
        <v>19</v>
      </c>
      <c r="E4">
        <v>12</v>
      </c>
      <c r="F4">
        <v>2239</v>
      </c>
    </row>
    <row r="5" spans="1:6" x14ac:dyDescent="0.25">
      <c r="A5" t="s">
        <v>8</v>
      </c>
      <c r="B5" t="s">
        <v>18</v>
      </c>
      <c r="C5" t="s">
        <v>27</v>
      </c>
      <c r="D5">
        <v>8</v>
      </c>
      <c r="E5">
        <v>28</v>
      </c>
      <c r="F5">
        <v>37281</v>
      </c>
    </row>
    <row r="6" spans="1:6" x14ac:dyDescent="0.25">
      <c r="A6" t="s">
        <v>9</v>
      </c>
      <c r="B6" t="s">
        <v>19</v>
      </c>
      <c r="C6" t="s">
        <v>26</v>
      </c>
      <c r="D6">
        <v>99</v>
      </c>
      <c r="E6">
        <v>23</v>
      </c>
      <c r="F6">
        <v>13531</v>
      </c>
    </row>
    <row r="7" spans="1:6" x14ac:dyDescent="0.25">
      <c r="A7" t="s">
        <v>10</v>
      </c>
      <c r="B7" t="s">
        <v>20</v>
      </c>
      <c r="C7" t="s">
        <v>26</v>
      </c>
      <c r="D7">
        <v>40</v>
      </c>
      <c r="E7">
        <v>11</v>
      </c>
      <c r="F7">
        <v>47425</v>
      </c>
    </row>
    <row r="8" spans="1:6" x14ac:dyDescent="0.25">
      <c r="A8" t="s">
        <v>11</v>
      </c>
      <c r="B8" t="s">
        <v>21</v>
      </c>
      <c r="C8" t="s">
        <v>28</v>
      </c>
      <c r="D8">
        <v>36</v>
      </c>
      <c r="E8">
        <v>10</v>
      </c>
      <c r="F8">
        <v>43090</v>
      </c>
    </row>
    <row r="9" spans="1:6" x14ac:dyDescent="0.25">
      <c r="A9" t="s">
        <v>12</v>
      </c>
      <c r="B9" t="s">
        <v>22</v>
      </c>
      <c r="C9" t="s">
        <v>27</v>
      </c>
      <c r="D9">
        <v>33</v>
      </c>
      <c r="E9">
        <v>12</v>
      </c>
      <c r="F9">
        <v>46462</v>
      </c>
    </row>
    <row r="10" spans="1:6" x14ac:dyDescent="0.25">
      <c r="A10" t="s">
        <v>13</v>
      </c>
      <c r="B10" t="s">
        <v>23</v>
      </c>
      <c r="C10" t="s">
        <v>29</v>
      </c>
      <c r="D10">
        <v>22</v>
      </c>
      <c r="E10">
        <v>16</v>
      </c>
      <c r="F10">
        <v>36213</v>
      </c>
    </row>
    <row r="11" spans="1:6" x14ac:dyDescent="0.25">
      <c r="A11" t="s">
        <v>14</v>
      </c>
      <c r="B11" t="s">
        <v>24</v>
      </c>
      <c r="C11" t="s">
        <v>30</v>
      </c>
      <c r="D11">
        <v>99</v>
      </c>
      <c r="E11">
        <v>17</v>
      </c>
      <c r="F11">
        <v>27993</v>
      </c>
    </row>
    <row r="12" spans="1:6" x14ac:dyDescent="0.25">
      <c r="A12" t="s">
        <v>15</v>
      </c>
      <c r="B12" t="s">
        <v>25</v>
      </c>
      <c r="C12" t="s">
        <v>26</v>
      </c>
      <c r="D12">
        <v>18</v>
      </c>
      <c r="E12">
        <v>26</v>
      </c>
      <c r="F12">
        <v>14946</v>
      </c>
    </row>
  </sheetData>
  <conditionalFormatting sqref="D3:D12">
    <cfRule type="expression" dxfId="0" priority="1">
      <formula>D3&lt;=E3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90" workbookViewId="0">
      <selection activeCell="C2" sqref="C2:D2"/>
    </sheetView>
  </sheetViews>
  <sheetFormatPr defaultRowHeight="15" x14ac:dyDescent="0.25"/>
  <cols>
    <col min="2" max="2" width="11.140625" customWidth="1"/>
    <col min="3" max="3" width="13.7109375" bestFit="1" customWidth="1"/>
    <col min="4" max="4" width="9.7109375" bestFit="1" customWidth="1"/>
    <col min="5" max="5" width="8.7109375" bestFit="1" customWidth="1"/>
    <col min="6" max="7" width="11.28515625" bestFit="1" customWidth="1"/>
  </cols>
  <sheetData>
    <row r="1" spans="1:6" x14ac:dyDescent="0.25">
      <c r="A1" s="1" t="s">
        <v>31</v>
      </c>
      <c r="B1" s="1" t="s">
        <v>0</v>
      </c>
      <c r="C1" s="7" t="s">
        <v>1</v>
      </c>
      <c r="D1" s="7" t="s">
        <v>5</v>
      </c>
      <c r="E1" s="1" t="s">
        <v>32</v>
      </c>
      <c r="F1" s="8" t="s">
        <v>33</v>
      </c>
    </row>
    <row r="2" spans="1:6" x14ac:dyDescent="0.25">
      <c r="A2" t="s">
        <v>34</v>
      </c>
      <c r="B2" t="s">
        <v>6</v>
      </c>
      <c r="C2" t="str">
        <f>VLOOKUP(B2, Inventory!A:F, 2, FALSE)</f>
        <v>Laptop</v>
      </c>
      <c r="D2">
        <f>VLOOKUP(B2, Inventory!A:F, 6, FALSE)</f>
        <v>39953</v>
      </c>
      <c r="E2">
        <v>2</v>
      </c>
      <c r="F2" s="2">
        <v>45315</v>
      </c>
    </row>
    <row r="3" spans="1:6" x14ac:dyDescent="0.25">
      <c r="A3" t="s">
        <v>35</v>
      </c>
      <c r="B3" t="s">
        <v>12</v>
      </c>
      <c r="C3" t="str">
        <f>VLOOKUP(B3, Inventory!A:F, 2, FALSE)</f>
        <v>USB Cable</v>
      </c>
      <c r="D3">
        <f>VLOOKUP(B3, Inventory!A:F, 6, FALSE)</f>
        <v>46462</v>
      </c>
      <c r="E3">
        <v>3</v>
      </c>
      <c r="F3" s="2">
        <v>45299</v>
      </c>
    </row>
    <row r="4" spans="1:6" x14ac:dyDescent="0.25">
      <c r="A4" t="s">
        <v>36</v>
      </c>
      <c r="B4" t="s">
        <v>10</v>
      </c>
      <c r="C4" t="str">
        <f>VLOOKUP(B4, Inventory!A:F, 2, FALSE)</f>
        <v>Printer</v>
      </c>
      <c r="D4">
        <f>VLOOKUP(B4, Inventory!A:F, 6, FALSE)</f>
        <v>47425</v>
      </c>
      <c r="E4">
        <v>2</v>
      </c>
      <c r="F4" s="2">
        <v>45315</v>
      </c>
    </row>
    <row r="5" spans="1:6" x14ac:dyDescent="0.25">
      <c r="A5" t="s">
        <v>37</v>
      </c>
      <c r="B5" t="s">
        <v>9</v>
      </c>
      <c r="C5" t="str">
        <f>VLOOKUP(B5, Inventory!A:F, 2, FALSE)</f>
        <v>Monitor</v>
      </c>
      <c r="D5">
        <f>VLOOKUP(B5, Inventory!A:F, 6, FALSE)</f>
        <v>13531</v>
      </c>
      <c r="E5">
        <v>3</v>
      </c>
      <c r="F5" s="2">
        <v>45439</v>
      </c>
    </row>
    <row r="6" spans="1:6" x14ac:dyDescent="0.25">
      <c r="A6" t="s">
        <v>38</v>
      </c>
      <c r="B6" t="s">
        <v>7</v>
      </c>
      <c r="C6" t="str">
        <f>VLOOKUP(B6, Inventory!A:F, 2, FALSE)</f>
        <v>Mouse</v>
      </c>
      <c r="D6">
        <f>VLOOKUP(B6, Inventory!A:F, 6, FALSE)</f>
        <v>2239</v>
      </c>
      <c r="E6">
        <v>1</v>
      </c>
      <c r="F6" s="2">
        <v>45328</v>
      </c>
    </row>
    <row r="7" spans="1:6" x14ac:dyDescent="0.25">
      <c r="A7" t="s">
        <v>39</v>
      </c>
      <c r="B7" t="s">
        <v>12</v>
      </c>
      <c r="C7" t="str">
        <f>VLOOKUP(B7, Inventory!A:F, 2, FALSE)</f>
        <v>USB Cable</v>
      </c>
      <c r="D7">
        <f>VLOOKUP(B7, Inventory!A:F, 6, FALSE)</f>
        <v>46462</v>
      </c>
      <c r="E7">
        <v>1</v>
      </c>
      <c r="F7" s="2">
        <v>45298</v>
      </c>
    </row>
    <row r="8" spans="1:6" x14ac:dyDescent="0.25">
      <c r="A8" t="s">
        <v>40</v>
      </c>
      <c r="B8" t="s">
        <v>11</v>
      </c>
      <c r="C8" t="str">
        <f>VLOOKUP(B8, Inventory!A:F, 2, FALSE)</f>
        <v>Desk Chair</v>
      </c>
      <c r="D8">
        <f>VLOOKUP(B8, Inventory!A:F, 6, FALSE)</f>
        <v>43090</v>
      </c>
      <c r="E8">
        <v>3</v>
      </c>
      <c r="F8" s="2">
        <v>45415</v>
      </c>
    </row>
    <row r="9" spans="1:6" x14ac:dyDescent="0.25">
      <c r="A9" t="s">
        <v>41</v>
      </c>
      <c r="B9" t="s">
        <v>15</v>
      </c>
      <c r="C9" t="str">
        <f>VLOOKUP(B9, Inventory!A:F, 2, FALSE)</f>
        <v>Tablet</v>
      </c>
      <c r="D9">
        <f>VLOOKUP(B9, Inventory!A:F, 6, FALSE)</f>
        <v>14946</v>
      </c>
      <c r="E9">
        <v>3</v>
      </c>
      <c r="F9" s="2">
        <v>45308</v>
      </c>
    </row>
    <row r="10" spans="1:6" x14ac:dyDescent="0.25">
      <c r="A10" t="s">
        <v>42</v>
      </c>
      <c r="B10" t="s">
        <v>6</v>
      </c>
      <c r="C10" t="str">
        <f>VLOOKUP(B10, Inventory!A:F, 2, FALSE)</f>
        <v>Laptop</v>
      </c>
      <c r="D10">
        <f>VLOOKUP(B10, Inventory!A:F, 6, FALSE)</f>
        <v>39953</v>
      </c>
      <c r="E10">
        <v>4</v>
      </c>
      <c r="F10" s="2">
        <v>45436</v>
      </c>
    </row>
    <row r="11" spans="1:6" x14ac:dyDescent="0.25">
      <c r="A11" t="s">
        <v>43</v>
      </c>
      <c r="B11" t="s">
        <v>14</v>
      </c>
      <c r="C11" t="str">
        <f>VLOOKUP(B11, Inventory!A:F, 2, FALSE)</f>
        <v>Desk Lamp</v>
      </c>
      <c r="D11">
        <f>VLOOKUP(B11, Inventory!A:F, 6, FALSE)</f>
        <v>27993</v>
      </c>
      <c r="E11">
        <v>1</v>
      </c>
      <c r="F11" s="2">
        <v>45440</v>
      </c>
    </row>
    <row r="12" spans="1:6" x14ac:dyDescent="0.25">
      <c r="A12" t="s">
        <v>44</v>
      </c>
      <c r="B12" t="s">
        <v>12</v>
      </c>
      <c r="C12" t="str">
        <f>VLOOKUP(B12, Inventory!A:F, 2, FALSE)</f>
        <v>USB Cable</v>
      </c>
      <c r="D12">
        <f>VLOOKUP(B12, Inventory!A:F, 6, FALSE)</f>
        <v>46462</v>
      </c>
      <c r="E12">
        <v>1</v>
      </c>
      <c r="F12" s="2">
        <v>45415</v>
      </c>
    </row>
    <row r="13" spans="1:6" x14ac:dyDescent="0.25">
      <c r="A13" t="s">
        <v>45</v>
      </c>
      <c r="B13" t="s">
        <v>14</v>
      </c>
      <c r="C13" t="str">
        <f>VLOOKUP(B13, Inventory!A:F, 2, FALSE)</f>
        <v>Desk Lamp</v>
      </c>
      <c r="D13">
        <f>VLOOKUP(B13, Inventory!A:F, 6, FALSE)</f>
        <v>27993</v>
      </c>
      <c r="E13">
        <v>3</v>
      </c>
      <c r="F13" s="2">
        <v>45309</v>
      </c>
    </row>
    <row r="14" spans="1:6" x14ac:dyDescent="0.25">
      <c r="A14" t="s">
        <v>46</v>
      </c>
      <c r="B14" t="s">
        <v>15</v>
      </c>
      <c r="C14" t="str">
        <f>VLOOKUP(B14, Inventory!A:F, 2, FALSE)</f>
        <v>Tablet</v>
      </c>
      <c r="D14">
        <f>VLOOKUP(B14, Inventory!A:F, 6, FALSE)</f>
        <v>14946</v>
      </c>
      <c r="E14">
        <v>3</v>
      </c>
      <c r="F14" s="2">
        <v>45395</v>
      </c>
    </row>
    <row r="15" spans="1:6" x14ac:dyDescent="0.25">
      <c r="A15" t="s">
        <v>47</v>
      </c>
      <c r="B15" t="s">
        <v>15</v>
      </c>
      <c r="C15" t="str">
        <f>VLOOKUP(B15, Inventory!A:F, 2, FALSE)</f>
        <v>Tablet</v>
      </c>
      <c r="D15">
        <f>VLOOKUP(B15, Inventory!A:F, 6, FALSE)</f>
        <v>14946</v>
      </c>
      <c r="E15">
        <v>2</v>
      </c>
      <c r="F15" s="2">
        <v>45456</v>
      </c>
    </row>
    <row r="16" spans="1:6" x14ac:dyDescent="0.25">
      <c r="A16" t="s">
        <v>48</v>
      </c>
      <c r="B16" t="s">
        <v>7</v>
      </c>
      <c r="C16" t="str">
        <f>VLOOKUP(B16, Inventory!A:F, 2, FALSE)</f>
        <v>Mouse</v>
      </c>
      <c r="D16">
        <f>VLOOKUP(B16, Inventory!A:F, 6, FALSE)</f>
        <v>2239</v>
      </c>
      <c r="E16">
        <v>1</v>
      </c>
      <c r="F16" s="2">
        <v>45374</v>
      </c>
    </row>
    <row r="17" spans="1:6" x14ac:dyDescent="0.25">
      <c r="A17" t="s">
        <v>49</v>
      </c>
      <c r="B17" t="s">
        <v>9</v>
      </c>
      <c r="C17" t="str">
        <f>VLOOKUP(B17, Inventory!A:F, 2, FALSE)</f>
        <v>Monitor</v>
      </c>
      <c r="D17">
        <f>VLOOKUP(B17, Inventory!A:F, 6, FALSE)</f>
        <v>13531</v>
      </c>
      <c r="E17">
        <v>3</v>
      </c>
      <c r="F17" s="2">
        <v>45446</v>
      </c>
    </row>
    <row r="18" spans="1:6" x14ac:dyDescent="0.25">
      <c r="A18" t="s">
        <v>50</v>
      </c>
      <c r="B18" t="s">
        <v>7</v>
      </c>
      <c r="C18" t="str">
        <f>VLOOKUP(B18, Inventory!A:F, 2, FALSE)</f>
        <v>Mouse</v>
      </c>
      <c r="D18">
        <f>VLOOKUP(B18, Inventory!A:F, 6, FALSE)</f>
        <v>2239</v>
      </c>
      <c r="E18">
        <v>2</v>
      </c>
      <c r="F18" s="2">
        <v>45354</v>
      </c>
    </row>
    <row r="19" spans="1:6" x14ac:dyDescent="0.25">
      <c r="A19" t="s">
        <v>51</v>
      </c>
      <c r="B19" t="s">
        <v>7</v>
      </c>
      <c r="C19" t="str">
        <f>VLOOKUP(B19, Inventory!A:F, 2, FALSE)</f>
        <v>Mouse</v>
      </c>
      <c r="D19">
        <f>VLOOKUP(B19, Inventory!A:F, 6, FALSE)</f>
        <v>2239</v>
      </c>
      <c r="E19">
        <v>4</v>
      </c>
      <c r="F19" s="2">
        <v>45363</v>
      </c>
    </row>
    <row r="20" spans="1:6" x14ac:dyDescent="0.25">
      <c r="A20" t="s">
        <v>52</v>
      </c>
      <c r="B20" t="s">
        <v>10</v>
      </c>
      <c r="C20" t="str">
        <f>VLOOKUP(B20, Inventory!A:F, 2, FALSE)</f>
        <v>Printer</v>
      </c>
      <c r="D20">
        <f>VLOOKUP(B20, Inventory!A:F, 6, FALSE)</f>
        <v>47425</v>
      </c>
      <c r="E20">
        <v>4</v>
      </c>
      <c r="F20" s="2">
        <v>45406</v>
      </c>
    </row>
    <row r="21" spans="1:6" x14ac:dyDescent="0.25">
      <c r="A21" t="s">
        <v>53</v>
      </c>
      <c r="B21" t="s">
        <v>11</v>
      </c>
      <c r="C21" t="str">
        <f>VLOOKUP(B21, Inventory!A:F, 2, FALSE)</f>
        <v>Desk Chair</v>
      </c>
      <c r="D21">
        <f>VLOOKUP(B21, Inventory!A:F, 6, FALSE)</f>
        <v>43090</v>
      </c>
      <c r="E21">
        <v>2</v>
      </c>
      <c r="F21" s="2">
        <v>45360</v>
      </c>
    </row>
    <row r="22" spans="1:6" x14ac:dyDescent="0.25">
      <c r="A22" t="s">
        <v>54</v>
      </c>
      <c r="B22" t="s">
        <v>11</v>
      </c>
      <c r="C22" t="str">
        <f>VLOOKUP(B22, Inventory!A:F, 2, FALSE)</f>
        <v>Desk Chair</v>
      </c>
      <c r="D22">
        <f>VLOOKUP(B22, Inventory!A:F, 6, FALSE)</f>
        <v>43090</v>
      </c>
      <c r="E22">
        <v>3</v>
      </c>
      <c r="F22" s="2">
        <v>45398</v>
      </c>
    </row>
    <row r="23" spans="1:6" x14ac:dyDescent="0.25">
      <c r="A23" t="s">
        <v>55</v>
      </c>
      <c r="B23" t="s">
        <v>9</v>
      </c>
      <c r="C23" t="str">
        <f>VLOOKUP(B23, Inventory!A:F, 2, FALSE)</f>
        <v>Monitor</v>
      </c>
      <c r="D23">
        <f>VLOOKUP(B23, Inventory!A:F, 6, FALSE)</f>
        <v>13531</v>
      </c>
      <c r="E23">
        <v>3</v>
      </c>
      <c r="F23" s="2">
        <v>45399</v>
      </c>
    </row>
    <row r="24" spans="1:6" x14ac:dyDescent="0.25">
      <c r="A24" t="s">
        <v>56</v>
      </c>
      <c r="B24" t="s">
        <v>7</v>
      </c>
      <c r="C24" t="str">
        <f>VLOOKUP(B24, Inventory!A:F, 2, FALSE)</f>
        <v>Mouse</v>
      </c>
      <c r="D24">
        <f>VLOOKUP(B24, Inventory!A:F, 6, FALSE)</f>
        <v>2239</v>
      </c>
      <c r="E24">
        <v>5</v>
      </c>
      <c r="F24" s="2">
        <v>45339</v>
      </c>
    </row>
    <row r="25" spans="1:6" x14ac:dyDescent="0.25">
      <c r="A25" t="s">
        <v>57</v>
      </c>
      <c r="B25" t="s">
        <v>8</v>
      </c>
      <c r="C25" t="str">
        <f>VLOOKUP(B25, Inventory!A:F, 2, FALSE)</f>
        <v>Keyboard</v>
      </c>
      <c r="D25">
        <f>VLOOKUP(B25, Inventory!A:F, 6, FALSE)</f>
        <v>37281</v>
      </c>
      <c r="E25">
        <v>5</v>
      </c>
      <c r="F25" s="2">
        <v>45321</v>
      </c>
    </row>
    <row r="26" spans="1:6" x14ac:dyDescent="0.25">
      <c r="A26" t="s">
        <v>58</v>
      </c>
      <c r="B26" t="s">
        <v>9</v>
      </c>
      <c r="C26" t="str">
        <f>VLOOKUP(B26, Inventory!A:F, 2, FALSE)</f>
        <v>Monitor</v>
      </c>
      <c r="D26">
        <f>VLOOKUP(B26, Inventory!A:F, 6, FALSE)</f>
        <v>13531</v>
      </c>
      <c r="E26">
        <v>2</v>
      </c>
      <c r="F26" s="2">
        <v>45361</v>
      </c>
    </row>
    <row r="27" spans="1:6" x14ac:dyDescent="0.25">
      <c r="A27" t="s">
        <v>59</v>
      </c>
      <c r="B27" t="s">
        <v>13</v>
      </c>
      <c r="C27" t="str">
        <f>VLOOKUP(B27, Inventory!A:F, 2, FALSE)</f>
        <v>Router</v>
      </c>
      <c r="D27">
        <f>VLOOKUP(B27, Inventory!A:F, 6, FALSE)</f>
        <v>36213</v>
      </c>
      <c r="E27">
        <v>4</v>
      </c>
      <c r="F27" s="2">
        <v>45384</v>
      </c>
    </row>
    <row r="28" spans="1:6" x14ac:dyDescent="0.25">
      <c r="A28" t="s">
        <v>60</v>
      </c>
      <c r="B28" t="s">
        <v>10</v>
      </c>
      <c r="C28" t="str">
        <f>VLOOKUP(B28, Inventory!A:F, 2, FALSE)</f>
        <v>Printer</v>
      </c>
      <c r="D28">
        <f>VLOOKUP(B28, Inventory!A:F, 6, FALSE)</f>
        <v>47425</v>
      </c>
      <c r="E28">
        <v>5</v>
      </c>
      <c r="F28" s="2">
        <v>45421</v>
      </c>
    </row>
    <row r="29" spans="1:6" x14ac:dyDescent="0.25">
      <c r="A29" t="s">
        <v>61</v>
      </c>
      <c r="B29" t="s">
        <v>9</v>
      </c>
      <c r="C29" t="str">
        <f>VLOOKUP(B29, Inventory!A:F, 2, FALSE)</f>
        <v>Monitor</v>
      </c>
      <c r="D29">
        <f>VLOOKUP(B29, Inventory!A:F, 6, FALSE)</f>
        <v>13531</v>
      </c>
      <c r="E29">
        <v>3</v>
      </c>
      <c r="F29" s="2">
        <v>45302</v>
      </c>
    </row>
    <row r="30" spans="1:6" x14ac:dyDescent="0.25">
      <c r="A30" t="s">
        <v>62</v>
      </c>
      <c r="B30" t="s">
        <v>6</v>
      </c>
      <c r="C30" t="str">
        <f>VLOOKUP(B30, Inventory!A:F, 2, FALSE)</f>
        <v>Laptop</v>
      </c>
      <c r="D30">
        <f>VLOOKUP(B30, Inventory!A:F, 6, FALSE)</f>
        <v>39953</v>
      </c>
      <c r="E30">
        <v>2</v>
      </c>
      <c r="F30" s="2">
        <v>45437</v>
      </c>
    </row>
    <row r="31" spans="1:6" x14ac:dyDescent="0.25">
      <c r="A31" t="s">
        <v>63</v>
      </c>
      <c r="B31" t="s">
        <v>6</v>
      </c>
      <c r="C31" t="str">
        <f>VLOOKUP(B31, Inventory!A:F, 2, FALSE)</f>
        <v>Laptop</v>
      </c>
      <c r="D31">
        <f>VLOOKUP(B31, Inventory!A:F, 6, FALSE)</f>
        <v>39953</v>
      </c>
      <c r="E31">
        <v>3</v>
      </c>
      <c r="F31" s="2">
        <v>45355</v>
      </c>
    </row>
    <row r="32" spans="1:6" x14ac:dyDescent="0.25">
      <c r="A32" t="s">
        <v>64</v>
      </c>
      <c r="B32" t="s">
        <v>12</v>
      </c>
      <c r="C32" t="str">
        <f>VLOOKUP(B32, Inventory!A:F, 2, FALSE)</f>
        <v>USB Cable</v>
      </c>
      <c r="D32">
        <f>VLOOKUP(B32, Inventory!A:F, 6, FALSE)</f>
        <v>46462</v>
      </c>
      <c r="E32">
        <v>3</v>
      </c>
      <c r="F32" s="2">
        <v>45422</v>
      </c>
    </row>
    <row r="33" spans="1:6" x14ac:dyDescent="0.25">
      <c r="A33" t="s">
        <v>65</v>
      </c>
      <c r="B33" t="s">
        <v>7</v>
      </c>
      <c r="C33" t="str">
        <f>VLOOKUP(B33, Inventory!A:F, 2, FALSE)</f>
        <v>Mouse</v>
      </c>
      <c r="D33">
        <f>VLOOKUP(B33, Inventory!A:F, 6, FALSE)</f>
        <v>2239</v>
      </c>
      <c r="E33">
        <v>2</v>
      </c>
      <c r="F33" s="2">
        <v>45321</v>
      </c>
    </row>
    <row r="34" spans="1:6" x14ac:dyDescent="0.25">
      <c r="A34" t="s">
        <v>66</v>
      </c>
      <c r="B34" t="s">
        <v>15</v>
      </c>
      <c r="C34" t="str">
        <f>VLOOKUP(B34, Inventory!A:F, 2, FALSE)</f>
        <v>Tablet</v>
      </c>
      <c r="D34">
        <f>VLOOKUP(B34, Inventory!A:F, 6, FALSE)</f>
        <v>14946</v>
      </c>
      <c r="E34">
        <v>3</v>
      </c>
      <c r="F34" s="2">
        <v>45292</v>
      </c>
    </row>
    <row r="35" spans="1:6" x14ac:dyDescent="0.25">
      <c r="A35" t="s">
        <v>67</v>
      </c>
      <c r="B35" t="s">
        <v>9</v>
      </c>
      <c r="C35" t="str">
        <f>VLOOKUP(B35, Inventory!A:F, 2, FALSE)</f>
        <v>Monitor</v>
      </c>
      <c r="D35">
        <f>VLOOKUP(B35, Inventory!A:F, 6, FALSE)</f>
        <v>13531</v>
      </c>
      <c r="E35">
        <v>4</v>
      </c>
      <c r="F35" s="2">
        <v>45294</v>
      </c>
    </row>
    <row r="36" spans="1:6" x14ac:dyDescent="0.25">
      <c r="A36" t="s">
        <v>68</v>
      </c>
      <c r="B36" t="s">
        <v>12</v>
      </c>
      <c r="C36" t="str">
        <f>VLOOKUP(B36, Inventory!A:F, 2, FALSE)</f>
        <v>USB Cable</v>
      </c>
      <c r="D36">
        <f>VLOOKUP(B36, Inventory!A:F, 6, FALSE)</f>
        <v>46462</v>
      </c>
      <c r="E36">
        <v>4</v>
      </c>
      <c r="F36" s="2">
        <v>45398</v>
      </c>
    </row>
    <row r="37" spans="1:6" x14ac:dyDescent="0.25">
      <c r="A37" t="s">
        <v>69</v>
      </c>
      <c r="B37" t="s">
        <v>8</v>
      </c>
      <c r="C37" t="str">
        <f>VLOOKUP(B37, Inventory!A:F, 2, FALSE)</f>
        <v>Keyboard</v>
      </c>
      <c r="D37">
        <f>VLOOKUP(B37, Inventory!A:F, 6, FALSE)</f>
        <v>37281</v>
      </c>
      <c r="E37">
        <v>3</v>
      </c>
      <c r="F37" s="2">
        <v>45370</v>
      </c>
    </row>
    <row r="38" spans="1:6" x14ac:dyDescent="0.25">
      <c r="A38" t="s">
        <v>70</v>
      </c>
      <c r="B38" t="s">
        <v>8</v>
      </c>
      <c r="C38" t="str">
        <f>VLOOKUP(B38, Inventory!A:F, 2, FALSE)</f>
        <v>Keyboard</v>
      </c>
      <c r="D38">
        <f>VLOOKUP(B38, Inventory!A:F, 6, FALSE)</f>
        <v>37281</v>
      </c>
      <c r="E38">
        <v>2</v>
      </c>
      <c r="F38" s="2">
        <v>45336</v>
      </c>
    </row>
    <row r="39" spans="1:6" x14ac:dyDescent="0.25">
      <c r="A39" t="s">
        <v>71</v>
      </c>
      <c r="B39" t="s">
        <v>14</v>
      </c>
      <c r="C39" t="str">
        <f>VLOOKUP(B39, Inventory!A:F, 2, FALSE)</f>
        <v>Desk Lamp</v>
      </c>
      <c r="D39">
        <f>VLOOKUP(B39, Inventory!A:F, 6, FALSE)</f>
        <v>27993</v>
      </c>
      <c r="E39">
        <v>5</v>
      </c>
      <c r="F39" s="2">
        <v>45382</v>
      </c>
    </row>
    <row r="40" spans="1:6" x14ac:dyDescent="0.25">
      <c r="A40" t="s">
        <v>72</v>
      </c>
      <c r="B40" t="s">
        <v>10</v>
      </c>
      <c r="C40" t="str">
        <f>VLOOKUP(B40, Inventory!A:F, 2, FALSE)</f>
        <v>Printer</v>
      </c>
      <c r="D40">
        <f>VLOOKUP(B40, Inventory!A:F, 6, FALSE)</f>
        <v>47425</v>
      </c>
      <c r="E40">
        <v>5</v>
      </c>
      <c r="F40" s="2">
        <v>45416</v>
      </c>
    </row>
    <row r="41" spans="1:6" x14ac:dyDescent="0.25">
      <c r="A41" t="s">
        <v>73</v>
      </c>
      <c r="B41" t="s">
        <v>12</v>
      </c>
      <c r="C41" t="str">
        <f>VLOOKUP(B41, Inventory!A:F, 2, FALSE)</f>
        <v>USB Cable</v>
      </c>
      <c r="D41">
        <f>VLOOKUP(B41, Inventory!A:F, 6, FALSE)</f>
        <v>46462</v>
      </c>
      <c r="E41">
        <v>5</v>
      </c>
      <c r="F41" s="2">
        <v>45431</v>
      </c>
    </row>
    <row r="42" spans="1:6" x14ac:dyDescent="0.25">
      <c r="A42" t="s">
        <v>74</v>
      </c>
      <c r="B42" t="s">
        <v>12</v>
      </c>
      <c r="C42" t="str">
        <f>VLOOKUP(B42, Inventory!A:F, 2, FALSE)</f>
        <v>USB Cable</v>
      </c>
      <c r="D42">
        <f>VLOOKUP(B42, Inventory!A:F, 6, FALSE)</f>
        <v>46462</v>
      </c>
      <c r="E42">
        <v>3</v>
      </c>
      <c r="F42" s="2">
        <v>45464</v>
      </c>
    </row>
    <row r="43" spans="1:6" x14ac:dyDescent="0.25">
      <c r="A43" t="s">
        <v>75</v>
      </c>
      <c r="B43" t="s">
        <v>9</v>
      </c>
      <c r="C43" t="str">
        <f>VLOOKUP(B43, Inventory!A:F, 2, FALSE)</f>
        <v>Monitor</v>
      </c>
      <c r="D43">
        <f>VLOOKUP(B43, Inventory!A:F, 6, FALSE)</f>
        <v>13531</v>
      </c>
      <c r="E43">
        <v>2</v>
      </c>
      <c r="F43" s="2">
        <v>45445</v>
      </c>
    </row>
    <row r="44" spans="1:6" x14ac:dyDescent="0.25">
      <c r="A44" t="s">
        <v>76</v>
      </c>
      <c r="B44" t="s">
        <v>14</v>
      </c>
      <c r="C44" t="str">
        <f>VLOOKUP(B44, Inventory!A:F, 2, FALSE)</f>
        <v>Desk Lamp</v>
      </c>
      <c r="D44">
        <f>VLOOKUP(B44, Inventory!A:F, 6, FALSE)</f>
        <v>27993</v>
      </c>
      <c r="E44">
        <v>4</v>
      </c>
      <c r="F44" s="2">
        <v>45382</v>
      </c>
    </row>
    <row r="45" spans="1:6" x14ac:dyDescent="0.25">
      <c r="A45" t="s">
        <v>77</v>
      </c>
      <c r="B45" t="s">
        <v>7</v>
      </c>
      <c r="C45" t="str">
        <f>VLOOKUP(B45, Inventory!A:F, 2, FALSE)</f>
        <v>Mouse</v>
      </c>
      <c r="D45">
        <f>VLOOKUP(B45, Inventory!A:F, 6, FALSE)</f>
        <v>2239</v>
      </c>
      <c r="E45">
        <v>1</v>
      </c>
      <c r="F45" s="2">
        <v>45415</v>
      </c>
    </row>
    <row r="46" spans="1:6" x14ac:dyDescent="0.25">
      <c r="A46" t="s">
        <v>78</v>
      </c>
      <c r="B46" t="s">
        <v>7</v>
      </c>
      <c r="C46" t="str">
        <f>VLOOKUP(B46, Inventory!A:F, 2, FALSE)</f>
        <v>Mouse</v>
      </c>
      <c r="D46">
        <f>VLOOKUP(B46, Inventory!A:F, 6, FALSE)</f>
        <v>2239</v>
      </c>
      <c r="E46">
        <v>2</v>
      </c>
      <c r="F46" s="2">
        <v>45421</v>
      </c>
    </row>
    <row r="47" spans="1:6" x14ac:dyDescent="0.25">
      <c r="A47" t="s">
        <v>79</v>
      </c>
      <c r="B47" t="s">
        <v>8</v>
      </c>
      <c r="C47" t="str">
        <f>VLOOKUP(B47, Inventory!A:F, 2, FALSE)</f>
        <v>Keyboard</v>
      </c>
      <c r="D47">
        <f>VLOOKUP(B47, Inventory!A:F, 6, FALSE)</f>
        <v>37281</v>
      </c>
      <c r="E47">
        <v>4</v>
      </c>
      <c r="F47" s="2">
        <v>45445</v>
      </c>
    </row>
    <row r="48" spans="1:6" x14ac:dyDescent="0.25">
      <c r="A48" t="s">
        <v>80</v>
      </c>
      <c r="B48" t="s">
        <v>15</v>
      </c>
      <c r="C48" t="str">
        <f>VLOOKUP(B48, Inventory!A:F, 2, FALSE)</f>
        <v>Tablet</v>
      </c>
      <c r="D48">
        <f>VLOOKUP(B48, Inventory!A:F, 6, FALSE)</f>
        <v>14946</v>
      </c>
      <c r="E48">
        <v>1</v>
      </c>
      <c r="F48" s="2">
        <v>45311</v>
      </c>
    </row>
    <row r="49" spans="1:6" x14ac:dyDescent="0.25">
      <c r="A49" t="s">
        <v>81</v>
      </c>
      <c r="B49" t="s">
        <v>12</v>
      </c>
      <c r="C49" t="str">
        <f>VLOOKUP(B49, Inventory!A:F, 2, FALSE)</f>
        <v>USB Cable</v>
      </c>
      <c r="D49">
        <f>VLOOKUP(B49, Inventory!A:F, 6, FALSE)</f>
        <v>46462</v>
      </c>
      <c r="E49">
        <v>4</v>
      </c>
      <c r="F49" s="2">
        <v>45357</v>
      </c>
    </row>
    <row r="50" spans="1:6" x14ac:dyDescent="0.25">
      <c r="A50" t="s">
        <v>82</v>
      </c>
      <c r="B50" t="s">
        <v>15</v>
      </c>
      <c r="C50" t="str">
        <f>VLOOKUP(B50, Inventory!A:F, 2, FALSE)</f>
        <v>Tablet</v>
      </c>
      <c r="D50">
        <f>VLOOKUP(B50, Inventory!A:F, 6, FALSE)</f>
        <v>14946</v>
      </c>
      <c r="E50">
        <v>4</v>
      </c>
      <c r="F50" s="2">
        <v>45376</v>
      </c>
    </row>
    <row r="51" spans="1:6" x14ac:dyDescent="0.25">
      <c r="A51" t="s">
        <v>83</v>
      </c>
      <c r="B51" t="s">
        <v>14</v>
      </c>
      <c r="C51" t="str">
        <f>VLOOKUP(B51, Inventory!A:F, 2, FALSE)</f>
        <v>Desk Lamp</v>
      </c>
      <c r="D51">
        <f>VLOOKUP(B51, Inventory!A:F, 6, FALSE)</f>
        <v>27993</v>
      </c>
      <c r="E51">
        <v>3</v>
      </c>
      <c r="F51" s="2">
        <v>45393</v>
      </c>
    </row>
    <row r="52" spans="1:6" x14ac:dyDescent="0.25">
      <c r="A52" t="s">
        <v>84</v>
      </c>
      <c r="B52" t="s">
        <v>14</v>
      </c>
      <c r="C52" t="str">
        <f>VLOOKUP(B52, Inventory!A:F, 2, FALSE)</f>
        <v>Desk Lamp</v>
      </c>
      <c r="D52">
        <f>VLOOKUP(B52, Inventory!A:F, 6, FALSE)</f>
        <v>27993</v>
      </c>
      <c r="E52">
        <v>1</v>
      </c>
      <c r="F52" s="2">
        <v>45403</v>
      </c>
    </row>
    <row r="53" spans="1:6" x14ac:dyDescent="0.25">
      <c r="A53" t="s">
        <v>85</v>
      </c>
      <c r="B53" t="s">
        <v>7</v>
      </c>
      <c r="C53" t="str">
        <f>VLOOKUP(B53, Inventory!A:F, 2, FALSE)</f>
        <v>Mouse</v>
      </c>
      <c r="D53">
        <f>VLOOKUP(B53, Inventory!A:F, 6, FALSE)</f>
        <v>2239</v>
      </c>
      <c r="E53">
        <v>5</v>
      </c>
      <c r="F53" s="2">
        <v>45383</v>
      </c>
    </row>
    <row r="54" spans="1:6" x14ac:dyDescent="0.25">
      <c r="A54" t="s">
        <v>86</v>
      </c>
      <c r="B54" t="s">
        <v>10</v>
      </c>
      <c r="C54" t="str">
        <f>VLOOKUP(B54, Inventory!A:F, 2, FALSE)</f>
        <v>Printer</v>
      </c>
      <c r="D54">
        <f>VLOOKUP(B54, Inventory!A:F, 6, FALSE)</f>
        <v>47425</v>
      </c>
      <c r="E54">
        <v>3</v>
      </c>
      <c r="F54" s="2">
        <v>45395</v>
      </c>
    </row>
    <row r="55" spans="1:6" x14ac:dyDescent="0.25">
      <c r="A55" t="s">
        <v>87</v>
      </c>
      <c r="B55" t="s">
        <v>7</v>
      </c>
      <c r="C55" t="str">
        <f>VLOOKUP(B55, Inventory!A:F, 2, FALSE)</f>
        <v>Mouse</v>
      </c>
      <c r="D55">
        <f>VLOOKUP(B55, Inventory!A:F, 6, FALSE)</f>
        <v>2239</v>
      </c>
      <c r="E55">
        <v>3</v>
      </c>
      <c r="F55" s="2">
        <v>45342</v>
      </c>
    </row>
    <row r="56" spans="1:6" x14ac:dyDescent="0.25">
      <c r="A56" t="s">
        <v>88</v>
      </c>
      <c r="B56" t="s">
        <v>12</v>
      </c>
      <c r="C56" t="str">
        <f>VLOOKUP(B56, Inventory!A:F, 2, FALSE)</f>
        <v>USB Cable</v>
      </c>
      <c r="D56">
        <f>VLOOKUP(B56, Inventory!A:F, 6, FALSE)</f>
        <v>46462</v>
      </c>
      <c r="E56">
        <v>2</v>
      </c>
      <c r="F56" s="2">
        <v>45445</v>
      </c>
    </row>
    <row r="57" spans="1:6" x14ac:dyDescent="0.25">
      <c r="A57" t="s">
        <v>89</v>
      </c>
      <c r="B57" t="s">
        <v>13</v>
      </c>
      <c r="C57" t="str">
        <f>VLOOKUP(B57, Inventory!A:F, 2, FALSE)</f>
        <v>Router</v>
      </c>
      <c r="D57">
        <f>VLOOKUP(B57, Inventory!A:F, 6, FALSE)</f>
        <v>36213</v>
      </c>
      <c r="E57">
        <v>1</v>
      </c>
      <c r="F57" s="2">
        <v>45336</v>
      </c>
    </row>
    <row r="58" spans="1:6" x14ac:dyDescent="0.25">
      <c r="A58" t="s">
        <v>90</v>
      </c>
      <c r="B58" t="s">
        <v>10</v>
      </c>
      <c r="C58" t="str">
        <f>VLOOKUP(B58, Inventory!A:F, 2, FALSE)</f>
        <v>Printer</v>
      </c>
      <c r="D58">
        <f>VLOOKUP(B58, Inventory!A:F, 6, FALSE)</f>
        <v>47425</v>
      </c>
      <c r="E58">
        <v>5</v>
      </c>
      <c r="F58" s="2">
        <v>45467</v>
      </c>
    </row>
    <row r="59" spans="1:6" x14ac:dyDescent="0.25">
      <c r="A59" t="s">
        <v>91</v>
      </c>
      <c r="B59" t="s">
        <v>8</v>
      </c>
      <c r="C59" t="str">
        <f>VLOOKUP(B59, Inventory!A:F, 2, FALSE)</f>
        <v>Keyboard</v>
      </c>
      <c r="D59">
        <f>VLOOKUP(B59, Inventory!A:F, 6, FALSE)</f>
        <v>37281</v>
      </c>
      <c r="E59">
        <v>5</v>
      </c>
      <c r="F59" s="2">
        <v>45428</v>
      </c>
    </row>
    <row r="60" spans="1:6" x14ac:dyDescent="0.25">
      <c r="A60" t="s">
        <v>92</v>
      </c>
      <c r="B60" t="s">
        <v>7</v>
      </c>
      <c r="C60" t="str">
        <f>VLOOKUP(B60, Inventory!A:F, 2, FALSE)</f>
        <v>Mouse</v>
      </c>
      <c r="D60">
        <f>VLOOKUP(B60, Inventory!A:F, 6, FALSE)</f>
        <v>2239</v>
      </c>
      <c r="E60">
        <v>3</v>
      </c>
      <c r="F60" s="2">
        <v>45313</v>
      </c>
    </row>
    <row r="61" spans="1:6" x14ac:dyDescent="0.25">
      <c r="A61" t="s">
        <v>93</v>
      </c>
      <c r="B61" t="s">
        <v>14</v>
      </c>
      <c r="C61" t="str">
        <f>VLOOKUP(B61, Inventory!A:F, 2, FALSE)</f>
        <v>Desk Lamp</v>
      </c>
      <c r="D61">
        <f>VLOOKUP(B61, Inventory!A:F, 6, FALSE)</f>
        <v>27993</v>
      </c>
      <c r="E61">
        <v>5</v>
      </c>
      <c r="F61" s="2">
        <v>45457</v>
      </c>
    </row>
    <row r="62" spans="1:6" x14ac:dyDescent="0.25">
      <c r="A62" t="s">
        <v>94</v>
      </c>
      <c r="B62" t="s">
        <v>9</v>
      </c>
      <c r="C62" t="str">
        <f>VLOOKUP(B62, Inventory!A:F, 2, FALSE)</f>
        <v>Monitor</v>
      </c>
      <c r="D62">
        <f>VLOOKUP(B62, Inventory!A:F, 6, FALSE)</f>
        <v>13531</v>
      </c>
      <c r="E62">
        <v>2</v>
      </c>
      <c r="F62" s="2">
        <v>45420</v>
      </c>
    </row>
    <row r="63" spans="1:6" x14ac:dyDescent="0.25">
      <c r="A63" t="s">
        <v>95</v>
      </c>
      <c r="B63" t="s">
        <v>11</v>
      </c>
      <c r="C63" t="str">
        <f>VLOOKUP(B63, Inventory!A:F, 2, FALSE)</f>
        <v>Desk Chair</v>
      </c>
      <c r="D63">
        <f>VLOOKUP(B63, Inventory!A:F, 6, FALSE)</f>
        <v>43090</v>
      </c>
      <c r="E63">
        <v>2</v>
      </c>
      <c r="F63" s="2">
        <v>45471</v>
      </c>
    </row>
    <row r="64" spans="1:6" x14ac:dyDescent="0.25">
      <c r="A64" t="s">
        <v>96</v>
      </c>
      <c r="B64" t="s">
        <v>14</v>
      </c>
      <c r="C64" t="str">
        <f>VLOOKUP(B64, Inventory!A:F, 2, FALSE)</f>
        <v>Desk Lamp</v>
      </c>
      <c r="D64">
        <f>VLOOKUP(B64, Inventory!A:F, 6, FALSE)</f>
        <v>27993</v>
      </c>
      <c r="E64">
        <v>5</v>
      </c>
      <c r="F64" s="2">
        <v>45394</v>
      </c>
    </row>
    <row r="65" spans="1:6" x14ac:dyDescent="0.25">
      <c r="A65" t="s">
        <v>97</v>
      </c>
      <c r="B65" t="s">
        <v>6</v>
      </c>
      <c r="C65" t="str">
        <f>VLOOKUP(B65, Inventory!A:F, 2, FALSE)</f>
        <v>Laptop</v>
      </c>
      <c r="D65">
        <f>VLOOKUP(B65, Inventory!A:F, 6, FALSE)</f>
        <v>39953</v>
      </c>
      <c r="E65">
        <v>5</v>
      </c>
      <c r="F65" s="2">
        <v>45335</v>
      </c>
    </row>
    <row r="66" spans="1:6" x14ac:dyDescent="0.25">
      <c r="A66" t="s">
        <v>98</v>
      </c>
      <c r="B66" t="s">
        <v>11</v>
      </c>
      <c r="C66" t="str">
        <f>VLOOKUP(B66, Inventory!A:F, 2, FALSE)</f>
        <v>Desk Chair</v>
      </c>
      <c r="D66">
        <f>VLOOKUP(B66, Inventory!A:F, 6, FALSE)</f>
        <v>43090</v>
      </c>
      <c r="E66">
        <v>4</v>
      </c>
      <c r="F66" s="2">
        <v>45467</v>
      </c>
    </row>
    <row r="67" spans="1:6" x14ac:dyDescent="0.25">
      <c r="A67" t="s">
        <v>99</v>
      </c>
      <c r="B67" t="s">
        <v>6</v>
      </c>
      <c r="C67" t="str">
        <f>VLOOKUP(B67, Inventory!A:F, 2, FALSE)</f>
        <v>Laptop</v>
      </c>
      <c r="D67">
        <f>VLOOKUP(B67, Inventory!A:F, 6, FALSE)</f>
        <v>39953</v>
      </c>
      <c r="E67">
        <v>1</v>
      </c>
      <c r="F67" s="2">
        <v>45456</v>
      </c>
    </row>
    <row r="68" spans="1:6" x14ac:dyDescent="0.25">
      <c r="A68" t="s">
        <v>100</v>
      </c>
      <c r="B68" t="s">
        <v>11</v>
      </c>
      <c r="C68" t="str">
        <f>VLOOKUP(B68, Inventory!A:F, 2, FALSE)</f>
        <v>Desk Chair</v>
      </c>
      <c r="D68">
        <f>VLOOKUP(B68, Inventory!A:F, 6, FALSE)</f>
        <v>43090</v>
      </c>
      <c r="E68">
        <v>3</v>
      </c>
      <c r="F68" s="2">
        <v>45356</v>
      </c>
    </row>
    <row r="69" spans="1:6" x14ac:dyDescent="0.25">
      <c r="A69" t="s">
        <v>101</v>
      </c>
      <c r="B69" t="s">
        <v>9</v>
      </c>
      <c r="C69" t="str">
        <f>VLOOKUP(B69, Inventory!A:F, 2, FALSE)</f>
        <v>Monitor</v>
      </c>
      <c r="D69">
        <f>VLOOKUP(B69, Inventory!A:F, 6, FALSE)</f>
        <v>13531</v>
      </c>
      <c r="E69">
        <v>1</v>
      </c>
      <c r="F69" s="2">
        <v>45445</v>
      </c>
    </row>
    <row r="70" spans="1:6" x14ac:dyDescent="0.25">
      <c r="A70" t="s">
        <v>102</v>
      </c>
      <c r="B70" t="s">
        <v>9</v>
      </c>
      <c r="C70" t="str">
        <f>VLOOKUP(B70, Inventory!A:F, 2, FALSE)</f>
        <v>Monitor</v>
      </c>
      <c r="D70">
        <f>VLOOKUP(B70, Inventory!A:F, 6, FALSE)</f>
        <v>13531</v>
      </c>
      <c r="E70">
        <v>5</v>
      </c>
      <c r="F70" s="2">
        <v>45456</v>
      </c>
    </row>
    <row r="71" spans="1:6" x14ac:dyDescent="0.25">
      <c r="A71" t="s">
        <v>103</v>
      </c>
      <c r="B71" t="s">
        <v>7</v>
      </c>
      <c r="C71" t="str">
        <f>VLOOKUP(B71, Inventory!A:F, 2, FALSE)</f>
        <v>Mouse</v>
      </c>
      <c r="D71">
        <f>VLOOKUP(B71, Inventory!A:F, 6, FALSE)</f>
        <v>2239</v>
      </c>
      <c r="E71">
        <v>1</v>
      </c>
      <c r="F71" s="2">
        <v>45430</v>
      </c>
    </row>
    <row r="72" spans="1:6" x14ac:dyDescent="0.25">
      <c r="A72" t="s">
        <v>104</v>
      </c>
      <c r="B72" t="s">
        <v>13</v>
      </c>
      <c r="C72" t="str">
        <f>VLOOKUP(B72, Inventory!A:F, 2, FALSE)</f>
        <v>Router</v>
      </c>
      <c r="D72">
        <f>VLOOKUP(B72, Inventory!A:F, 6, FALSE)</f>
        <v>36213</v>
      </c>
      <c r="E72">
        <v>1</v>
      </c>
      <c r="F72" s="2">
        <v>45422</v>
      </c>
    </row>
    <row r="73" spans="1:6" x14ac:dyDescent="0.25">
      <c r="A73" t="s">
        <v>105</v>
      </c>
      <c r="B73" t="s">
        <v>14</v>
      </c>
      <c r="C73" t="str">
        <f>VLOOKUP(B73, Inventory!A:F, 2, FALSE)</f>
        <v>Desk Lamp</v>
      </c>
      <c r="D73">
        <f>VLOOKUP(B73, Inventory!A:F, 6, FALSE)</f>
        <v>27993</v>
      </c>
      <c r="E73">
        <v>2</v>
      </c>
      <c r="F73" s="2">
        <v>45366</v>
      </c>
    </row>
    <row r="74" spans="1:6" x14ac:dyDescent="0.25">
      <c r="A74" t="s">
        <v>106</v>
      </c>
      <c r="B74" t="s">
        <v>8</v>
      </c>
      <c r="C74" t="str">
        <f>VLOOKUP(B74, Inventory!A:F, 2, FALSE)</f>
        <v>Keyboard</v>
      </c>
      <c r="D74">
        <f>VLOOKUP(B74, Inventory!A:F, 6, FALSE)</f>
        <v>37281</v>
      </c>
      <c r="E74">
        <v>4</v>
      </c>
      <c r="F74" s="2">
        <v>45334</v>
      </c>
    </row>
    <row r="75" spans="1:6" x14ac:dyDescent="0.25">
      <c r="A75" t="s">
        <v>107</v>
      </c>
      <c r="B75" t="s">
        <v>14</v>
      </c>
      <c r="C75" t="str">
        <f>VLOOKUP(B75, Inventory!A:F, 2, FALSE)</f>
        <v>Desk Lamp</v>
      </c>
      <c r="D75">
        <f>VLOOKUP(B75, Inventory!A:F, 6, FALSE)</f>
        <v>27993</v>
      </c>
      <c r="E75">
        <v>2</v>
      </c>
      <c r="F75" s="2">
        <v>45355</v>
      </c>
    </row>
    <row r="76" spans="1:6" x14ac:dyDescent="0.25">
      <c r="A76" t="s">
        <v>108</v>
      </c>
      <c r="B76" t="s">
        <v>10</v>
      </c>
      <c r="C76" t="str">
        <f>VLOOKUP(B76, Inventory!A:F, 2, FALSE)</f>
        <v>Printer</v>
      </c>
      <c r="D76">
        <f>VLOOKUP(B76, Inventory!A:F, 6, FALSE)</f>
        <v>47425</v>
      </c>
      <c r="E76">
        <v>5</v>
      </c>
      <c r="F76" s="2">
        <v>45363</v>
      </c>
    </row>
    <row r="77" spans="1:6" x14ac:dyDescent="0.25">
      <c r="A77" t="s">
        <v>109</v>
      </c>
      <c r="B77" t="s">
        <v>15</v>
      </c>
      <c r="C77" t="str">
        <f>VLOOKUP(B77, Inventory!A:F, 2, FALSE)</f>
        <v>Tablet</v>
      </c>
      <c r="D77">
        <f>VLOOKUP(B77, Inventory!A:F, 6, FALSE)</f>
        <v>14946</v>
      </c>
      <c r="E77">
        <v>4</v>
      </c>
      <c r="F77" s="2">
        <v>45405</v>
      </c>
    </row>
    <row r="78" spans="1:6" x14ac:dyDescent="0.25">
      <c r="A78" t="s">
        <v>110</v>
      </c>
      <c r="B78" t="s">
        <v>9</v>
      </c>
      <c r="C78" t="str">
        <f>VLOOKUP(B78, Inventory!A:F, 2, FALSE)</f>
        <v>Monitor</v>
      </c>
      <c r="D78">
        <f>VLOOKUP(B78, Inventory!A:F, 6, FALSE)</f>
        <v>13531</v>
      </c>
      <c r="E78">
        <v>5</v>
      </c>
      <c r="F78" s="2">
        <v>45443</v>
      </c>
    </row>
    <row r="79" spans="1:6" x14ac:dyDescent="0.25">
      <c r="A79" t="s">
        <v>111</v>
      </c>
      <c r="B79" t="s">
        <v>9</v>
      </c>
      <c r="C79" t="str">
        <f>VLOOKUP(B79, Inventory!A:F, 2, FALSE)</f>
        <v>Monitor</v>
      </c>
      <c r="D79">
        <f>VLOOKUP(B79, Inventory!A:F, 6, FALSE)</f>
        <v>13531</v>
      </c>
      <c r="E79">
        <v>3</v>
      </c>
      <c r="F79" s="2">
        <v>45377</v>
      </c>
    </row>
    <row r="80" spans="1:6" x14ac:dyDescent="0.25">
      <c r="A80" t="s">
        <v>112</v>
      </c>
      <c r="B80" t="s">
        <v>12</v>
      </c>
      <c r="C80" t="str">
        <f>VLOOKUP(B80, Inventory!A:F, 2, FALSE)</f>
        <v>USB Cable</v>
      </c>
      <c r="D80">
        <f>VLOOKUP(B80, Inventory!A:F, 6, FALSE)</f>
        <v>46462</v>
      </c>
      <c r="E80">
        <v>3</v>
      </c>
      <c r="F80" s="2">
        <v>45297</v>
      </c>
    </row>
    <row r="81" spans="1:6" x14ac:dyDescent="0.25">
      <c r="A81" t="s">
        <v>113</v>
      </c>
      <c r="B81" t="s">
        <v>13</v>
      </c>
      <c r="C81" t="str">
        <f>VLOOKUP(B81, Inventory!A:F, 2, FALSE)</f>
        <v>Router</v>
      </c>
      <c r="D81">
        <f>VLOOKUP(B81, Inventory!A:F, 6, FALSE)</f>
        <v>36213</v>
      </c>
      <c r="E81">
        <v>5</v>
      </c>
      <c r="F81" s="2">
        <v>45385</v>
      </c>
    </row>
    <row r="82" spans="1:6" x14ac:dyDescent="0.25">
      <c r="A82" t="s">
        <v>114</v>
      </c>
      <c r="B82" t="s">
        <v>13</v>
      </c>
      <c r="C82" t="str">
        <f>VLOOKUP(B82, Inventory!A:F, 2, FALSE)</f>
        <v>Router</v>
      </c>
      <c r="D82">
        <f>VLOOKUP(B82, Inventory!A:F, 6, FALSE)</f>
        <v>36213</v>
      </c>
      <c r="E82">
        <v>1</v>
      </c>
      <c r="F82" s="2">
        <v>45378</v>
      </c>
    </row>
    <row r="83" spans="1:6" x14ac:dyDescent="0.25">
      <c r="A83" t="s">
        <v>115</v>
      </c>
      <c r="B83" t="s">
        <v>9</v>
      </c>
      <c r="C83" t="str">
        <f>VLOOKUP(B83, Inventory!A:F, 2, FALSE)</f>
        <v>Monitor</v>
      </c>
      <c r="D83">
        <f>VLOOKUP(B83, Inventory!A:F, 6, FALSE)</f>
        <v>13531</v>
      </c>
      <c r="E83">
        <v>2</v>
      </c>
      <c r="F83" s="2">
        <v>45350</v>
      </c>
    </row>
    <row r="84" spans="1:6" x14ac:dyDescent="0.25">
      <c r="A84" t="s">
        <v>116</v>
      </c>
      <c r="B84" t="s">
        <v>7</v>
      </c>
      <c r="C84" t="str">
        <f>VLOOKUP(B84, Inventory!A:F, 2, FALSE)</f>
        <v>Mouse</v>
      </c>
      <c r="D84">
        <f>VLOOKUP(B84, Inventory!A:F, 6, FALSE)</f>
        <v>2239</v>
      </c>
      <c r="E84">
        <v>3</v>
      </c>
      <c r="F84" s="2">
        <v>45471</v>
      </c>
    </row>
    <row r="85" spans="1:6" x14ac:dyDescent="0.25">
      <c r="A85" t="s">
        <v>117</v>
      </c>
      <c r="B85" t="s">
        <v>6</v>
      </c>
      <c r="C85" t="str">
        <f>VLOOKUP(B85, Inventory!A:F, 2, FALSE)</f>
        <v>Laptop</v>
      </c>
      <c r="D85">
        <f>VLOOKUP(B85, Inventory!A:F, 6, FALSE)</f>
        <v>39953</v>
      </c>
      <c r="E85">
        <v>5</v>
      </c>
      <c r="F85" s="2">
        <v>45449</v>
      </c>
    </row>
    <row r="86" spans="1:6" x14ac:dyDescent="0.25">
      <c r="A86" t="s">
        <v>118</v>
      </c>
      <c r="B86" t="s">
        <v>14</v>
      </c>
      <c r="C86" t="str">
        <f>VLOOKUP(B86, Inventory!A:F, 2, FALSE)</f>
        <v>Desk Lamp</v>
      </c>
      <c r="D86">
        <f>VLOOKUP(B86, Inventory!A:F, 6, FALSE)</f>
        <v>27993</v>
      </c>
      <c r="E86">
        <v>2</v>
      </c>
      <c r="F86" s="2">
        <v>45388</v>
      </c>
    </row>
    <row r="87" spans="1:6" x14ac:dyDescent="0.25">
      <c r="A87" t="s">
        <v>119</v>
      </c>
      <c r="B87" t="s">
        <v>15</v>
      </c>
      <c r="C87" t="str">
        <f>VLOOKUP(B87, Inventory!A:F, 2, FALSE)</f>
        <v>Tablet</v>
      </c>
      <c r="D87">
        <f>VLOOKUP(B87, Inventory!A:F, 6, FALSE)</f>
        <v>14946</v>
      </c>
      <c r="E87">
        <v>2</v>
      </c>
      <c r="F87" s="2">
        <v>45391</v>
      </c>
    </row>
    <row r="88" spans="1:6" x14ac:dyDescent="0.25">
      <c r="A88" t="s">
        <v>120</v>
      </c>
      <c r="B88" t="s">
        <v>6</v>
      </c>
      <c r="C88" t="str">
        <f>VLOOKUP(B88, Inventory!A:F, 2, FALSE)</f>
        <v>Laptop</v>
      </c>
      <c r="D88">
        <f>VLOOKUP(B88, Inventory!A:F, 6, FALSE)</f>
        <v>39953</v>
      </c>
      <c r="E88">
        <v>1</v>
      </c>
      <c r="F88" s="2">
        <v>45434</v>
      </c>
    </row>
    <row r="89" spans="1:6" x14ac:dyDescent="0.25">
      <c r="A89" t="s">
        <v>121</v>
      </c>
      <c r="B89" t="s">
        <v>6</v>
      </c>
      <c r="C89" t="str">
        <f>VLOOKUP(B89, Inventory!A:F, 2, FALSE)</f>
        <v>Laptop</v>
      </c>
      <c r="D89">
        <f>VLOOKUP(B89, Inventory!A:F, 6, FALSE)</f>
        <v>39953</v>
      </c>
      <c r="E89">
        <v>2</v>
      </c>
      <c r="F89" s="2">
        <v>45353</v>
      </c>
    </row>
    <row r="90" spans="1:6" x14ac:dyDescent="0.25">
      <c r="A90" t="s">
        <v>122</v>
      </c>
      <c r="B90" t="s">
        <v>7</v>
      </c>
      <c r="C90" t="str">
        <f>VLOOKUP(B90, Inventory!A:F, 2, FALSE)</f>
        <v>Mouse</v>
      </c>
      <c r="D90">
        <f>VLOOKUP(B90, Inventory!A:F, 6, FALSE)</f>
        <v>2239</v>
      </c>
      <c r="E90">
        <v>1</v>
      </c>
      <c r="F90" s="2">
        <v>45463</v>
      </c>
    </row>
    <row r="91" spans="1:6" x14ac:dyDescent="0.25">
      <c r="A91" t="s">
        <v>123</v>
      </c>
      <c r="B91" t="s">
        <v>11</v>
      </c>
      <c r="C91" t="str">
        <f>VLOOKUP(B91, Inventory!A:F, 2, FALSE)</f>
        <v>Desk Chair</v>
      </c>
      <c r="D91">
        <f>VLOOKUP(B91, Inventory!A:F, 6, FALSE)</f>
        <v>43090</v>
      </c>
      <c r="E91">
        <v>1</v>
      </c>
      <c r="F91" s="2">
        <v>45455</v>
      </c>
    </row>
    <row r="92" spans="1:6" x14ac:dyDescent="0.25">
      <c r="A92" t="s">
        <v>124</v>
      </c>
      <c r="B92" t="s">
        <v>14</v>
      </c>
      <c r="C92" t="str">
        <f>VLOOKUP(B92, Inventory!A:F, 2, FALSE)</f>
        <v>Desk Lamp</v>
      </c>
      <c r="D92">
        <f>VLOOKUP(B92, Inventory!A:F, 6, FALSE)</f>
        <v>27993</v>
      </c>
      <c r="E92">
        <v>2</v>
      </c>
      <c r="F92" s="2">
        <v>45361</v>
      </c>
    </row>
    <row r="93" spans="1:6" x14ac:dyDescent="0.25">
      <c r="A93" t="s">
        <v>125</v>
      </c>
      <c r="B93" t="s">
        <v>10</v>
      </c>
      <c r="C93" t="str">
        <f>VLOOKUP(B93, Inventory!A:F, 2, FALSE)</f>
        <v>Printer</v>
      </c>
      <c r="D93">
        <f>VLOOKUP(B93, Inventory!A:F, 6, FALSE)</f>
        <v>47425</v>
      </c>
      <c r="E93">
        <v>4</v>
      </c>
      <c r="F93" s="2">
        <v>45371</v>
      </c>
    </row>
    <row r="94" spans="1:6" x14ac:dyDescent="0.25">
      <c r="A94" t="s">
        <v>126</v>
      </c>
      <c r="B94" t="s">
        <v>9</v>
      </c>
      <c r="C94" t="str">
        <f>VLOOKUP(B94, Inventory!A:F, 2, FALSE)</f>
        <v>Monitor</v>
      </c>
      <c r="D94">
        <f>VLOOKUP(B94, Inventory!A:F, 6, FALSE)</f>
        <v>13531</v>
      </c>
      <c r="E94">
        <v>5</v>
      </c>
      <c r="F94" s="2">
        <v>45425</v>
      </c>
    </row>
    <row r="95" spans="1:6" x14ac:dyDescent="0.25">
      <c r="A95" t="s">
        <v>127</v>
      </c>
      <c r="B95" t="s">
        <v>8</v>
      </c>
      <c r="C95" t="str">
        <f>VLOOKUP(B95, Inventory!A:F, 2, FALSE)</f>
        <v>Keyboard</v>
      </c>
      <c r="D95">
        <f>VLOOKUP(B95, Inventory!A:F, 6, FALSE)</f>
        <v>37281</v>
      </c>
      <c r="E95">
        <v>5</v>
      </c>
      <c r="F95" s="2">
        <v>45312</v>
      </c>
    </row>
    <row r="96" spans="1:6" x14ac:dyDescent="0.25">
      <c r="A96" t="s">
        <v>128</v>
      </c>
      <c r="B96" t="s">
        <v>15</v>
      </c>
      <c r="C96" t="str">
        <f>VLOOKUP(B96, Inventory!A:F, 2, FALSE)</f>
        <v>Tablet</v>
      </c>
      <c r="D96">
        <f>VLOOKUP(B96, Inventory!A:F, 6, FALSE)</f>
        <v>14946</v>
      </c>
      <c r="E96">
        <v>4</v>
      </c>
      <c r="F96" s="2">
        <v>45442</v>
      </c>
    </row>
    <row r="97" spans="1:6" x14ac:dyDescent="0.25">
      <c r="A97" t="s">
        <v>129</v>
      </c>
      <c r="B97" t="s">
        <v>9</v>
      </c>
      <c r="C97" t="str">
        <f>VLOOKUP(B97, Inventory!A:F, 2, FALSE)</f>
        <v>Monitor</v>
      </c>
      <c r="D97">
        <f>VLOOKUP(B97, Inventory!A:F, 6, FALSE)</f>
        <v>13531</v>
      </c>
      <c r="E97">
        <v>4</v>
      </c>
      <c r="F97" s="2">
        <v>45327</v>
      </c>
    </row>
    <row r="98" spans="1:6" x14ac:dyDescent="0.25">
      <c r="A98" t="s">
        <v>130</v>
      </c>
      <c r="B98" t="s">
        <v>12</v>
      </c>
      <c r="C98" t="str">
        <f>VLOOKUP(B98, Inventory!A:F, 2, FALSE)</f>
        <v>USB Cable</v>
      </c>
      <c r="D98">
        <f>VLOOKUP(B98, Inventory!A:F, 6, FALSE)</f>
        <v>46462</v>
      </c>
      <c r="E98">
        <v>2</v>
      </c>
      <c r="F98" s="2">
        <v>45455</v>
      </c>
    </row>
    <row r="99" spans="1:6" x14ac:dyDescent="0.25">
      <c r="A99" t="s">
        <v>131</v>
      </c>
      <c r="B99" t="s">
        <v>7</v>
      </c>
      <c r="C99" t="str">
        <f>VLOOKUP(B99, Inventory!A:F, 2, FALSE)</f>
        <v>Mouse</v>
      </c>
      <c r="D99">
        <f>VLOOKUP(B99, Inventory!A:F, 6, FALSE)</f>
        <v>2239</v>
      </c>
      <c r="E99">
        <v>1</v>
      </c>
      <c r="F99" s="2">
        <v>45355</v>
      </c>
    </row>
    <row r="100" spans="1:6" x14ac:dyDescent="0.25">
      <c r="A100" t="s">
        <v>132</v>
      </c>
      <c r="B100" t="s">
        <v>12</v>
      </c>
      <c r="C100" t="str">
        <f>VLOOKUP(B100, Inventory!A:F, 2, FALSE)</f>
        <v>USB Cable</v>
      </c>
      <c r="D100">
        <f>VLOOKUP(B100, Inventory!A:F, 6, FALSE)</f>
        <v>46462</v>
      </c>
      <c r="E100">
        <v>3</v>
      </c>
      <c r="F100" s="2">
        <v>45304</v>
      </c>
    </row>
    <row r="101" spans="1:6" x14ac:dyDescent="0.25">
      <c r="A101" t="s">
        <v>133</v>
      </c>
      <c r="B101" t="s">
        <v>12</v>
      </c>
      <c r="C101" t="str">
        <f>VLOOKUP(B101, Inventory!A:F, 2, FALSE)</f>
        <v>USB Cable</v>
      </c>
      <c r="D101">
        <f>VLOOKUP(B101, Inventory!A:F, 6, FALSE)</f>
        <v>46462</v>
      </c>
      <c r="E101">
        <v>4</v>
      </c>
      <c r="F101" s="2">
        <v>45353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07B-3495-48DA-BB99-4D1970923BC8}">
  <dimension ref="D1:E14"/>
  <sheetViews>
    <sheetView workbookViewId="0">
      <selection activeCell="H15" sqref="H15"/>
    </sheetView>
  </sheetViews>
  <sheetFormatPr defaultRowHeight="15" x14ac:dyDescent="0.25"/>
  <cols>
    <col min="1" max="1" width="13.140625" bestFit="1" customWidth="1"/>
    <col min="2" max="2" width="15.42578125" bestFit="1" customWidth="1"/>
    <col min="4" max="5" width="25.140625" bestFit="1" customWidth="1"/>
    <col min="6" max="6" width="18.85546875" customWidth="1"/>
  </cols>
  <sheetData>
    <row r="1" spans="4:5" ht="28.5" x14ac:dyDescent="0.25">
      <c r="D1" s="9" t="s">
        <v>138</v>
      </c>
      <c r="E1" s="10"/>
    </row>
    <row r="3" spans="4:5" x14ac:dyDescent="0.25">
      <c r="D3" s="3" t="s">
        <v>134</v>
      </c>
      <c r="E3" t="s">
        <v>136</v>
      </c>
    </row>
    <row r="4" spans="4:5" x14ac:dyDescent="0.25">
      <c r="D4" s="4" t="s">
        <v>6</v>
      </c>
      <c r="E4" s="5">
        <v>25</v>
      </c>
    </row>
    <row r="5" spans="4:5" x14ac:dyDescent="0.25">
      <c r="D5" s="4" t="s">
        <v>7</v>
      </c>
      <c r="E5" s="5">
        <v>35</v>
      </c>
    </row>
    <row r="6" spans="4:5" x14ac:dyDescent="0.25">
      <c r="D6" s="4" t="s">
        <v>8</v>
      </c>
      <c r="E6" s="5">
        <v>28</v>
      </c>
    </row>
    <row r="7" spans="4:5" x14ac:dyDescent="0.25">
      <c r="D7" s="4" t="s">
        <v>9</v>
      </c>
      <c r="E7" s="5">
        <v>47</v>
      </c>
    </row>
    <row r="8" spans="4:5" x14ac:dyDescent="0.25">
      <c r="D8" s="4" t="s">
        <v>10</v>
      </c>
      <c r="E8" s="5">
        <v>33</v>
      </c>
    </row>
    <row r="9" spans="4:5" x14ac:dyDescent="0.25">
      <c r="D9" s="4" t="s">
        <v>11</v>
      </c>
      <c r="E9" s="5">
        <v>18</v>
      </c>
    </row>
    <row r="10" spans="4:5" x14ac:dyDescent="0.25">
      <c r="D10" s="4" t="s">
        <v>12</v>
      </c>
      <c r="E10" s="5">
        <v>38</v>
      </c>
    </row>
    <row r="11" spans="4:5" x14ac:dyDescent="0.25">
      <c r="D11" s="4" t="s">
        <v>13</v>
      </c>
      <c r="E11" s="5">
        <v>12</v>
      </c>
    </row>
    <row r="12" spans="4:5" x14ac:dyDescent="0.25">
      <c r="D12" s="4" t="s">
        <v>14</v>
      </c>
      <c r="E12" s="5">
        <v>35</v>
      </c>
    </row>
    <row r="13" spans="4:5" x14ac:dyDescent="0.25">
      <c r="D13" s="4" t="s">
        <v>15</v>
      </c>
      <c r="E13" s="5">
        <v>26</v>
      </c>
    </row>
    <row r="14" spans="4:5" x14ac:dyDescent="0.25">
      <c r="D14" s="4" t="s">
        <v>135</v>
      </c>
      <c r="E14" s="5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6283-C01C-4AD8-BB99-A4B30653CFB2}">
  <dimension ref="F2"/>
  <sheetViews>
    <sheetView workbookViewId="0">
      <selection activeCell="K19" sqref="K19"/>
    </sheetView>
  </sheetViews>
  <sheetFormatPr defaultRowHeight="15" x14ac:dyDescent="0.25"/>
  <sheetData>
    <row r="2" spans="6:6" ht="26.25" x14ac:dyDescent="0.4">
      <c r="F2" s="6" t="s">
        <v>137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Sales</vt:lpstr>
      <vt:lpstr>Pivot table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Vikash Gamer</cp:lastModifiedBy>
  <dcterms:created xsi:type="dcterms:W3CDTF">2025-06-30T11:58:11Z</dcterms:created>
  <dcterms:modified xsi:type="dcterms:W3CDTF">2025-06-30T17:39:59Z</dcterms:modified>
</cp:coreProperties>
</file>