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VIKAS M\Downloads\"/>
    </mc:Choice>
  </mc:AlternateContent>
  <xr:revisionPtr revIDLastSave="0" documentId="8_{5E802D15-E78A-40D0-B9CB-4ACA0B56DF23}" xr6:coauthVersionLast="47" xr6:coauthVersionMax="47" xr10:uidLastSave="{00000000-0000-0000-0000-000000000000}"/>
  <bookViews>
    <workbookView xWindow="-108" yWindow="-108" windowWidth="23256" windowHeight="12576" activeTab="8" xr2:uid="{00000000-000D-0000-FFFF-FFFF00000000}"/>
  </bookViews>
  <sheets>
    <sheet name="Q1" sheetId="2" r:id="rId1"/>
    <sheet name="Q2" sheetId="3" r:id="rId2"/>
    <sheet name="Q3" sheetId="4" r:id="rId3"/>
    <sheet name="Q4" sheetId="5" r:id="rId4"/>
    <sheet name="Q5" sheetId="6" r:id="rId5"/>
    <sheet name="Q5.cont" sheetId="7" r:id="rId6"/>
    <sheet name="Q6" sheetId="8" r:id="rId7"/>
    <sheet name="Q7" sheetId="9" r:id="rId8"/>
    <sheet name="Q8" sheetId="10" r:id="rId9"/>
    <sheet name="Sheet11" sheetId="11" r:id="rId10"/>
    <sheet name="Sheet1" sheetId="1" r:id="rId11"/>
  </sheets>
  <definedNames>
    <definedName name="_xlnm._FilterDatabase" localSheetId="10" hidden="1">Sheet1!$A$1:$J$507</definedName>
    <definedName name="_xlchart.v1.0" hidden="1">Sheet1!$J$1</definedName>
    <definedName name="_xlchart.v1.1" hidden="1">Sheet1!$J$2:$J$507</definedName>
    <definedName name="_xlchart.v1.2" hidden="1">Sheet1!$J$1</definedName>
    <definedName name="_xlchart.v1.3" hidden="1">Sheet1!$J$2:$J$507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 i="8" l="1"/>
  <c r="M12" i="1"/>
  <c r="M11" i="1"/>
  <c r="M10" i="1"/>
  <c r="M9" i="1"/>
  <c r="L16" i="8"/>
  <c r="K11" i="4"/>
  <c r="J10" i="4"/>
  <c r="I9" i="4"/>
  <c r="H8" i="4"/>
  <c r="G7" i="4"/>
  <c r="F6" i="4"/>
  <c r="E5" i="4"/>
  <c r="D4" i="4"/>
  <c r="C3" i="4"/>
  <c r="B2" i="4"/>
</calcChain>
</file>

<file path=xl/sharedStrings.xml><?xml version="1.0" encoding="utf-8"?>
<sst xmlns="http://schemas.openxmlformats.org/spreadsheetml/2006/main" count="462" uniqueCount="125">
  <si>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</si>
  <si>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</si>
  <si>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</si>
  <si>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</si>
  <si>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</si>
  <si>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</si>
  <si>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</si>
  <si>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</si>
  <si>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</si>
  <si>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</si>
  <si>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</si>
  <si>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</si>
  <si>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</si>
  <si>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</si>
  <si>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</si>
  <si>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</si>
  <si>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</si>
  <si>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</si>
  <si>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</si>
  <si>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</si>
  <si>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</si>
  <si>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</si>
  <si>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</si>
  <si>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</si>
  <si>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</si>
  <si>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</si>
  <si>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</si>
  <si>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</si>
  <si>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</si>
  <si>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</si>
  <si>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</si>
  <si>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</si>
  <si>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</si>
  <si>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</si>
  <si>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</si>
  <si>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</si>
  <si>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</si>
  <si>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</si>
  <si>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</si>
  <si>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</si>
  <si>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</si>
  <si>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</si>
  <si>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</si>
  <si>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</si>
  <si>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</si>
  <si>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</si>
  <si>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</si>
  <si>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</si>
  <si>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</si>
  <si>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</si>
  <si>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crime_rate: 50percent of crime rated between 0.04 and 4.82 and rest of 50% crime rate have between 4.82 and 9.99,it seems top 50% crime rate is high. Probably few High Crime rate are present in the dataset.</t>
  </si>
  <si>
    <t>age:the range of values of the age deplicts the data is recorded for the most number houses means proportion houses built prior to 1940. and age data is showing negative skewnessmeans, median is greater than the mean(median &gt; mean )</t>
  </si>
  <si>
    <t>proportion of non-retail business acres per town (in percentage terms)</t>
  </si>
  <si>
    <t>indus: 50% of indus of non retail business acres between 0.46 and 9.69 and rest of 50% non retail business acres per town between 9.69 and 27.74,it seems 50% of non retail business acres is quite high.</t>
  </si>
  <si>
    <t>NOX:minimum nitric oxides concentration is 0.385ppm and maximum nitric oxides concentration is 0.871ppm.Median Nitric oxides concentration is 0.538ppm suggesting that 50% of the data are less than 0.538ppm</t>
  </si>
  <si>
    <t xml:space="preserve">Distance:minimum distance for home to highways is 1miles and maximum distance for home to highways is  24miles. Median distance is 5miles suggesting that 50% of the distance for home to highways is 5miles </t>
  </si>
  <si>
    <t>tax: 50% of tax for full property value between 187 and 330 and rest of 50% of tax for full property value between 187 and 711.it seems 50% of full property value tax is quite high.</t>
  </si>
  <si>
    <t>Average room: average minimum rooms are 3.56 and average maximum room is 8.78.Median of average room is 6.025  suggesting that 50% of average rooms are less than 6.025</t>
  </si>
  <si>
    <t>LSTAT:minimum lowest status population is 1.73 and maximum lowest status population is 37.97. median of lowest status population is 11.36 it suggesting 50% of LSTST is less than 11.36.</t>
  </si>
  <si>
    <t>average price: The prices of the house indicated by the variable average price is our target variable and remaining are the Independent variable based on which we will predict the value of houses.</t>
  </si>
  <si>
    <t>2)</t>
  </si>
  <si>
    <t>2) Plot a histogram of the Avg_Price variable. What do you infer?</t>
  </si>
  <si>
    <t>We can see the highest spike in the 21-25 bin, and the lowest one in 37-41 and 45-49 bin</t>
  </si>
  <si>
    <t>suggesting that most of the houses have Average price between 21-25 average price,</t>
  </si>
  <si>
    <t xml:space="preserve"> and few of the houses have Average price between 37-41 and 45-49 avg_price.</t>
  </si>
  <si>
    <t>3) Compute the covariance matrix. Share your observations.</t>
  </si>
  <si>
    <r>
      <t>The diagonal elements of the matrix </t>
    </r>
    <r>
      <rPr>
        <sz val="10"/>
        <color rgb="FF040C28"/>
        <rFont val="Arial"/>
        <family val="2"/>
      </rPr>
      <t>contain the variances of the variables</t>
    </r>
    <r>
      <rPr>
        <sz val="10"/>
        <color rgb="FF4D5156"/>
        <rFont val="Arial"/>
        <family val="2"/>
      </rPr>
      <t>, and the off-diagonal elements contain the covariances between all possible pairs of variables</t>
    </r>
  </si>
  <si>
    <t xml:space="preserve"> A negative value indicates that if one variable decreases, the other increases, and an inverse relationship exist between them.</t>
  </si>
  <si>
    <r>
      <t>·</t>
    </r>
    <r>
      <rPr>
        <sz val="7"/>
        <color rgb="FF212121"/>
        <rFont val="Times New Roman"/>
        <family val="1"/>
      </rPr>
      <t xml:space="preserve">        </t>
    </r>
    <r>
      <rPr>
        <sz val="11"/>
        <color rgb="FF212121"/>
        <rFont val="Segoe UI"/>
        <family val="2"/>
      </rPr>
      <t>The covariance will have both positive and negative values. A positive value indicates that two variables will decrease or increase in the same direction.</t>
    </r>
  </si>
  <si>
    <t>4) Create a correlation matrix of all the variables (Use Data analysis tool pack).</t>
  </si>
  <si>
    <t>a) Which are the top 3 positively correlated pairs and</t>
  </si>
  <si>
    <t>b) Which are the top 3 negatively correlated pairs.</t>
  </si>
  <si>
    <t>we create a correlation matrix that measures the linear relationships between the variables.</t>
  </si>
  <si>
    <t>the correlation coefficient ranges from -1 to 1 values is close to 1, it means that there is a strong positive correlation between the two variables.</t>
  </si>
  <si>
    <t>when it is close to -1, the variables  have a strong negative correlation.</t>
  </si>
  <si>
    <t>to fit linear regression model,we select those features which have a high correlation with our target variable AVG_PRICE</t>
  </si>
  <si>
    <t>by looking at the correlation matrix we can see that AVG_ROOM has a strong positive correlation with AVG_PRICE(0.6953)</t>
  </si>
  <si>
    <t>where as LSTAT has a high negative correlation with AVG_PRICE(-0.7376)</t>
  </si>
  <si>
    <t>CRIME_RATE,AVG_ROOM variable has a positive correlation with AVG_PRICE</t>
  </si>
  <si>
    <t>AGE ,INDUS,NOX,DISTANCE,TAX,PTRATIO,LSTAT variables has a negative correlation with AVG_PRICE</t>
  </si>
  <si>
    <r>
      <t>·</t>
    </r>
    <r>
      <rPr>
        <sz val="7"/>
        <color theme="1"/>
        <rFont val="Times New Roman"/>
        <family val="1"/>
      </rPr>
      <t xml:space="preserve">        </t>
    </r>
    <r>
      <rPr>
        <sz val="11"/>
        <color rgb="FF4D5156"/>
        <rFont val="Arial"/>
        <family val="2"/>
      </rPr>
      <t>The diagonal elements of the matrix </t>
    </r>
    <r>
      <rPr>
        <sz val="11"/>
        <color rgb="FF040C28"/>
        <rFont val="Arial"/>
        <family val="2"/>
      </rPr>
      <t>contain the variances of the variables</t>
    </r>
    <r>
      <rPr>
        <sz val="11"/>
        <color rgb="FF4D5156"/>
        <rFont val="Arial"/>
        <family val="2"/>
      </rPr>
      <t>, and the off-diagonal elements contain the covariances between all possible pairs of variables.</t>
    </r>
  </si>
  <si>
    <r>
      <t>·</t>
    </r>
    <r>
      <rPr>
        <sz val="7"/>
        <color theme="1"/>
        <rFont val="Times New Roman"/>
        <family val="1"/>
      </rPr>
      <t xml:space="preserve">        </t>
    </r>
    <r>
      <rPr>
        <sz val="11"/>
        <color rgb="FF4D5156"/>
        <rFont val="Arial"/>
        <family val="2"/>
      </rPr>
      <t>The relationship presented between AVG_PRICE and TAX have negative values, it indicates that one variable is decreases and the other variable is increases  an inverse relationship exist between them.</t>
    </r>
  </si>
  <si>
    <r>
      <t>·</t>
    </r>
    <r>
      <rPr>
        <sz val="7"/>
        <color theme="1"/>
        <rFont val="Times New Roman"/>
        <family val="1"/>
      </rPr>
      <t xml:space="preserve">        </t>
    </r>
    <r>
      <rPr>
        <sz val="11"/>
        <color rgb="FF4D5156"/>
        <rFont val="Arial"/>
        <family val="2"/>
      </rPr>
      <t>The relationship presented between TAX and AGE,INDUS,DISTANCE have positive values, a positive value indicates that two variables will decreases or increases in the same direction.</t>
    </r>
  </si>
  <si>
    <t>the multiple R is the correlation coefficient that measures the strength of a linear  relationship between two variable.</t>
  </si>
  <si>
    <t>0.74 Multiple R is the correlation coefficient its showing strong positive linear relationship between LATAT vs AVG_PRICE.</t>
  </si>
  <si>
    <t>R Square signifies the coefficient of determination,which shows the 0.55 percentage of variation in our AVG_PRICE that</t>
  </si>
  <si>
    <t>being explained by input variable LSTAT.</t>
  </si>
  <si>
    <t>Adjusted R square is the modified version of R Square that adjust for predictor that are not significant to the regression model.</t>
  </si>
  <si>
    <t>standard error is another goodnees-of -fit measure that shows the precision of your regression analysis.</t>
  </si>
  <si>
    <t>anova stands for analysis of varience.it gives information about the levels of variability within regression model.</t>
  </si>
  <si>
    <t xml:space="preserve">The regression equation is a mathematical expression that represents the relationship between the dependent variable and indipendent </t>
  </si>
  <si>
    <t>variable.based on the estimation coefficients, the equation using: Y = -0.95X1 + 34.55</t>
  </si>
  <si>
    <t xml:space="preserve">we compare P-Value with significance value when P-value is lessthan significance value here is being reject null hypothsis </t>
  </si>
  <si>
    <t>significance F is the P-value of F is lessthan significance value here is being reject null hypothisis and LATAT is significant.</t>
  </si>
  <si>
    <t>6) Build a new Regression model including LSTAT and AVG_ROOM together as Independent variables and AVG_PRICE as dependent variable.</t>
  </si>
  <si>
    <t xml:space="preserve"> 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t>
  </si>
  <si>
    <t>b) Is the performance of this model better than the previous model you built in Question 5? Compare in terms of adjusted R-square and explain.</t>
  </si>
  <si>
    <t>Compare to question 5 and question 6 thequestion 6 is more corrlated and performance model also increses.</t>
  </si>
  <si>
    <t>we can determine whether adding new independent variable AVG_ROOM we see a significant increases in R square value then the adjusted R square will also Increses</t>
  </si>
  <si>
    <t>R Square signifies the coefficient of determination,which shows the 0.64 percentage of variation in our AVG_PRICE that</t>
  </si>
  <si>
    <t>being explained by input variable LSTAT and AVG_ROOM.</t>
  </si>
  <si>
    <t>variable.based on the estimation coefficients, the equation using: Y = -0.642X1 + 5.094X2  - 1.358</t>
  </si>
  <si>
    <t>significance F is the P-value of F is lessthan significance value here is being reject null hypothisis and LSTAT and AVG_ROOM  is significant.</t>
  </si>
  <si>
    <t>the regression equation : Y = -0.642X1 + 5.094X2 - 1.358</t>
  </si>
  <si>
    <t>a new house in this locality has 7 rooms and has a value of 20 for L-STAT, the AVG_PRICE is 22.816,the company is over charging for this locality.</t>
  </si>
  <si>
    <t>locality price</t>
  </si>
  <si>
    <t>0.80 Multiple R is the correlation coefficient its showing strong positive linear relationship between LATAT ,AVG_ROOM vs AVG_PRICE.</t>
  </si>
  <si>
    <t>7) Build another Regression model with all variables where AVG_PRICE alone be the Dependent Variable and all the other variables are independent. Interpret the output in terms of adjusted Rsquare, coefficient and Intercept values. Explain the significance of each independent variable with respect to AVG_PRICE.</t>
  </si>
  <si>
    <t>0.83 Multiple R is the correlation coefficient its showing strong positive linear relationship betweenCRIME_RATE,AGE,INDUS,NOX,DISTANCE,TAX,PTRATIO, LATAT ,AVG_ROOM vs AVG_PRICE.</t>
  </si>
  <si>
    <t>being explained by all Independent variable.</t>
  </si>
  <si>
    <t>we can determine whether adding new independent variable to the model we see a significant increases in R square value then the adjusted R square will also Increases</t>
  </si>
  <si>
    <t xml:space="preserve">variable.based on the estimation coefficients, the equation using: Y = 29.24 + 0.048X1 + 0.032X2  + 0.1305X3 - 10.32X4 + 0.26X5 - 0.014X6 - 1.074X7 + 4.125X8 -0.603X9 </t>
  </si>
  <si>
    <t xml:space="preserve">the regression equation : Y = 29.24 + 0.048X1 + 0.032X2  + 0.1305X3 - 10.32X4 + 0.26X5 - 0.014X6 - 1.074X7 + 4.125X8 -0.603X9 </t>
  </si>
  <si>
    <t>significance F is the P-value of F is lessthan significance value here is being reject null hypothisis and NOX,DISTANCE,TAX,PTRATIO,LSTAT and AVG_ROOM  is   significant.</t>
  </si>
  <si>
    <t>significance F is the P-value of F is greterthan significance value here we fail to reject null hypothesis and CRIME_RATE,AGE,INDUS is not significant</t>
  </si>
  <si>
    <t>Compare to question 7 and question 8 the question 8 is slightly less corrlated and performance of the model is decreases.</t>
  </si>
  <si>
    <t>0.82 Multiple R is the correlation coefficient its showing strong positive linear relationship betweenCRIME_RATE,AGE,INDUS,NOX,DISTANCE,TAX,PTRATIO, LATAT ,AVG_ROOM vs AVG_PRICE.</t>
  </si>
  <si>
    <t>If R Square does not increases significantly on the addition of new independent variable than the adjusted R square will actually Decreases.</t>
  </si>
  <si>
    <t>R Square signifies the coefficient of determination,which shows the 0.6938 percentage of variation in our AVG_PRICE that</t>
  </si>
  <si>
    <t>R Square signifies the coefficient of determination,which shows the 0.6860 percentage of variation in our AVG_PRICE that</t>
  </si>
  <si>
    <t>being explained by input variable NOX,DISTANCE,TAX,PTRATIO,AVG_ROOM,LSTAT.</t>
  </si>
  <si>
    <t xml:space="preserve">variable.based on the estimation coefficients, the equation using: Y = 23.25 - 1.38X1 + 0.208X2  - 0.011X3 - 0.956X4 + 4.328X5 - 0.547X6 </t>
  </si>
  <si>
    <t xml:space="preserve">the regression equation : Y = 23.25 - 1.38X1 + 0.208X2  - 0.011X3 - 0.956X4 + 4.328X5 - 0.547X6  </t>
  </si>
  <si>
    <t>significance F is the P-value of F is lessthan significance value here is being reject null hypothisis and DISTANCE,TAX,PTRATIO,LSTAT and AVG_ROOM  is   significant.</t>
  </si>
  <si>
    <t>significance F is the P-value of F is greterthan significance value here we fail to reject null hypothesis and NOX is not significant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</si>
</sst>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1"/>
      <color rgb="FF9C6500"/>
      <name val="Calibri"/>
      <family val="2"/>
      <scheme val="minor"/>
    </font>
    <font>
      <sz val="10"/>
      <color rgb="FF4D5156"/>
      <name val="Arial"/>
      <family val="2"/>
    </font>
    <font>
      <sz val="10"/>
      <color rgb="FF040C28"/>
      <name val="Arial"/>
      <family val="2"/>
    </font>
    <font>
      <sz val="11"/>
      <color rgb="FF212121"/>
      <name val="Symbol"/>
      <family val="1"/>
      <charset val="2"/>
    </font>
    <font>
      <sz val="7"/>
      <color rgb="FF212121"/>
      <name val="Times New Roman"/>
      <family val="1"/>
    </font>
    <font>
      <sz val="11"/>
      <color rgb="FF212121"/>
      <name val="Segoe UI"/>
      <family val="2"/>
    </font>
    <font>
      <sz val="11"/>
      <color theme="1"/>
      <name val="Symbol"/>
      <family val="1"/>
      <charset val="2"/>
    </font>
    <font>
      <sz val="7"/>
      <color theme="1"/>
      <name val="Times New Roman"/>
      <family val="1"/>
    </font>
    <font>
      <sz val="11"/>
      <color rgb="FF4D5156"/>
      <name val="Arial"/>
      <family val="2"/>
    </font>
    <font>
      <sz val="11"/>
      <color rgb="FF040C28"/>
      <name val="Arial"/>
      <family val="2"/>
    </font>
  </fonts>
  <fills count="3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2" applyNumberFormat="0" applyFill="0" applyAlignment="0" applyProtection="0"/>
    <xf numFmtId="0" fontId="4" fillId="0" borderId="3" applyNumberFormat="0" applyFill="0" applyAlignment="0" applyProtection="0"/>
    <xf numFmtId="0" fontId="5" fillId="0" borderId="4" applyNumberFormat="0" applyFill="0" applyAlignment="0" applyProtection="0"/>
    <xf numFmtId="0" fontId="5" fillId="0" borderId="0" applyNumberFormat="0" applyFill="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6" borderId="5" applyNumberFormat="0" applyAlignment="0" applyProtection="0"/>
    <xf numFmtId="0" fontId="9" fillId="7" borderId="6" applyNumberFormat="0" applyAlignment="0" applyProtection="0"/>
    <xf numFmtId="0" fontId="10" fillId="7" borderId="5" applyNumberFormat="0" applyAlignment="0" applyProtection="0"/>
    <xf numFmtId="0" fontId="11" fillId="0" borderId="7" applyNumberFormat="0" applyFill="0" applyAlignment="0" applyProtection="0"/>
    <xf numFmtId="0" fontId="12" fillId="8" borderId="8" applyNumberFormat="0" applyAlignment="0" applyProtection="0"/>
    <xf numFmtId="0" fontId="13" fillId="0" borderId="0" applyNumberFormat="0" applyFill="0" applyBorder="0" applyAlignment="0" applyProtection="0"/>
    <xf numFmtId="0" fontId="1" fillId="9" borderId="9" applyNumberFormat="0" applyFont="0" applyAlignment="0" applyProtection="0"/>
    <xf numFmtId="0" fontId="14" fillId="0" borderId="0" applyNumberFormat="0" applyFill="0" applyBorder="0" applyAlignment="0" applyProtection="0"/>
    <xf numFmtId="0" fontId="15" fillId="0" borderId="10" applyNumberFormat="0" applyFill="0" applyAlignment="0" applyProtection="0"/>
    <xf numFmtId="0" fontId="16"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6"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6"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6"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6"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6"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5" borderId="0" applyNumberFormat="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cellStyleXfs>
  <cellXfs count="17">
    <xf numFmtId="0" fontId="0" fillId="0" borderId="0" xfId="0"/>
    <xf numFmtId="0" fontId="0" fillId="0" borderId="1" xfId="0" applyBorder="1"/>
    <xf numFmtId="0" fontId="0" fillId="2" borderId="1" xfId="0" applyFill="1" applyBorder="1"/>
    <xf numFmtId="0" fontId="0" fillId="0" borderId="0" xfId="0" applyFill="1" applyBorder="1" applyAlignment="1"/>
    <xf numFmtId="0" fontId="0" fillId="0" borderId="11" xfId="0" applyFill="1" applyBorder="1" applyAlignment="1"/>
    <xf numFmtId="0" fontId="17" fillId="0" borderId="12" xfId="0" applyFont="1" applyFill="1" applyBorder="1" applyAlignment="1">
      <alignment horizontal="center"/>
    </xf>
    <xf numFmtId="0" fontId="0" fillId="34" borderId="0" xfId="0" applyFill="1"/>
    <xf numFmtId="0" fontId="17" fillId="0" borderId="12" xfId="0" applyFont="1" applyFill="1" applyBorder="1" applyAlignment="1">
      <alignment horizontal="centerContinuous"/>
    </xf>
    <xf numFmtId="0" fontId="0" fillId="0" borderId="0" xfId="0" applyAlignment="1">
      <alignment horizontal="left" vertical="center" indent="5"/>
    </xf>
    <xf numFmtId="0" fontId="19" fillId="0" borderId="0" xfId="0" applyFont="1"/>
    <xf numFmtId="0" fontId="24" fillId="0" borderId="0" xfId="0" applyFont="1" applyAlignment="1">
      <alignment horizontal="left" vertical="center" indent="5"/>
    </xf>
    <xf numFmtId="0" fontId="0" fillId="0" borderId="0" xfId="0" applyAlignment="1">
      <alignment vertical="center"/>
    </xf>
    <xf numFmtId="0" fontId="21" fillId="0" borderId="0" xfId="0" applyFont="1" applyAlignment="1">
      <alignment horizontal="left" vertical="center" indent="5"/>
    </xf>
    <xf numFmtId="0" fontId="0" fillId="0" borderId="0" xfId="0"/>
    <xf numFmtId="0" fontId="0" fillId="0" borderId="0" xfId="0" applyAlignment="1">
      <alignment horizontal="left"/>
    </xf>
    <xf numFmtId="0" fontId="0" fillId="0" borderId="0" xfId="0"/>
    <xf numFmtId="0" fontId="0" fillId="0" borderId="0" xfId="0" applyAlignment="1">
      <alignment horizontal="left"/>
    </xf>
  </cellXfs>
  <cellStyles count="42">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2" xfId="36" xr:uid="{792E631F-6AFF-4ADA-9161-4B0B8861DFC4}"/>
    <cellStyle name="60% - Accent2 2" xfId="37" xr:uid="{2B7B4667-3CBD-4F3F-8727-0838144CEDD0}"/>
    <cellStyle name="60% - Accent3 2" xfId="38" xr:uid="{BDCB4E09-4437-45E7-AB2B-88B93AE4B5A6}"/>
    <cellStyle name="60% - Accent4 2" xfId="39" xr:uid="{4DFB7B86-DC85-4E72-93B0-714466F041C5}"/>
    <cellStyle name="60% - Accent5 2" xfId="40" xr:uid="{287FCA5C-C51D-4CDC-9BB7-CE168FCC1C7D}"/>
    <cellStyle name="60% - Accent6 2" xfId="41" xr:uid="{72D35D3E-8A01-4B41-A907-AB0F7E94E8B9}"/>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5" xr:uid="{6238AAB5-414D-42B7-90A7-68870E725DA1}"/>
    <cellStyle name="Normal" xfId="0" builtinId="0"/>
    <cellStyle name="Note" xfId="14" builtinId="10" customBuiltin="1"/>
    <cellStyle name="Output" xfId="9" builtinId="21" customBuiltin="1"/>
    <cellStyle name="Title" xfId="1" builtinId="15" customBuiltin="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Sheet1!$J$1</c:f>
              <c:strCache>
                <c:ptCount val="1"/>
                <c:pt idx="0">
                  <c:v>AVG_PRICE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rgbClr val="FF0000"/>
                </a:solidFill>
                <a:prstDash val="solid"/>
              </a:ln>
              <a:effectLst/>
            </c:spPr>
            <c:trendlineType val="linear"/>
            <c:dispRSqr val="0"/>
            <c:dispEq val="1"/>
            <c:trendlineLbl>
              <c:layout>
                <c:manualLayout>
                  <c:x val="2.6386482939632545E-2"/>
                  <c:y val="-0.79474664625255176"/>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aseline="0"/>
                      <a:t>y = -0.95x+ 34.554</a:t>
                    </a:r>
                    <a:endParaRPr lang="en-IN"/>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2-384E-48DB-B226-CB48EC91EE87}"/>
            </c:ext>
          </c:extLst>
        </c:ser>
        <c:dLbls>
          <c:showLegendKey val="0"/>
          <c:showVal val="0"/>
          <c:showCatName val="0"/>
          <c:showSerName val="0"/>
          <c:showPercent val="0"/>
          <c:showBubbleSize val="0"/>
        </c:dLbls>
        <c:axId val="834386736"/>
        <c:axId val="834387088"/>
      </c:scatterChart>
      <c:valAx>
        <c:axId val="834386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387088"/>
        <c:crosses val="autoZero"/>
        <c:crossBetween val="midCat"/>
      </c:valAx>
      <c:valAx>
        <c:axId val="83438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3867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trendline>
            <c:trendlineType val="linear"/>
            <c:dispRSqr val="0"/>
            <c:dispEq val="0"/>
          </c:trendline>
          <c:trendline>
            <c:spPr>
              <a:ln>
                <a:solidFill>
                  <a:srgbClr val="FF0000"/>
                </a:solidFill>
              </a:ln>
            </c:spPr>
            <c:trendlineType val="linear"/>
            <c:dispRSqr val="0"/>
            <c:dispEq val="0"/>
          </c:trendline>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'Q5.cont'!$C$25:$C$530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EA78-4D7E-83EF-27B5163A51D9}"/>
            </c:ext>
          </c:extLst>
        </c:ser>
        <c:dLbls>
          <c:showLegendKey val="0"/>
          <c:showVal val="0"/>
          <c:showCatName val="0"/>
          <c:showSerName val="0"/>
          <c:showPercent val="0"/>
          <c:showBubbleSize val="0"/>
        </c:dLbls>
        <c:axId val="853381096"/>
        <c:axId val="853380040"/>
      </c:scatterChart>
      <c:valAx>
        <c:axId val="853381096"/>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853380040"/>
        <c:crosses val="autoZero"/>
        <c:crossBetween val="midCat"/>
      </c:valAx>
      <c:valAx>
        <c:axId val="85338004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85338109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 Avg_Price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Avg_Price</a:t>
          </a:r>
        </a:p>
      </cx:txPr>
    </cx:title>
    <cx:plotArea>
      <cx:plotAreaRegion>
        <cx:series layoutId="clusteredColumn" uniqueId="{7D9A5386-022D-4D3D-9FB4-583AF17F78F3}">
          <cx:tx>
            <cx:txData>
              <cx:f>_xlchart.v1.0</cx:f>
              <cx:v>AVG_PRICE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15240</xdr:colOff>
      <xdr:row>3</xdr:row>
      <xdr:rowOff>7620</xdr:rowOff>
    </xdr:from>
    <xdr:to>
      <xdr:col>13</xdr:col>
      <xdr:colOff>571500</xdr:colOff>
      <xdr:row>21</xdr:row>
      <xdr:rowOff>152400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8B6DF59-2609-4E29-A009-7FFE9C3452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53640" y="556260"/>
              <a:ext cx="6042660" cy="34366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0</xdr:rowOff>
    </xdr:from>
    <xdr:to>
      <xdr:col>16</xdr:col>
      <xdr:colOff>304800</xdr:colOff>
      <xdr:row>14</xdr:row>
      <xdr:rowOff>152400</xdr:rowOff>
    </xdr:to>
    <xdr:graphicFrame macro="">
      <xdr:nvGraphicFramePr>
        <xdr:cNvPr id="2" name="Chart 1">
          <a:extLst>
            <a:ext uri="{FF2B5EF4-FFF2-40B4-BE49-F238E27FC236}">
              <a16:creationId xmlns:a16="http://schemas.microsoft.com/office/drawing/2014/main" id="{ADDF0F56-4D04-453D-9807-AF9C24C03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18</xdr:col>
      <xdr:colOff>594360</xdr:colOff>
      <xdr:row>21</xdr:row>
      <xdr:rowOff>30480</xdr:rowOff>
    </xdr:to>
    <xdr:graphicFrame macro="">
      <xdr:nvGraphicFramePr>
        <xdr:cNvPr id="2" name="Chart 1">
          <a:extLst>
            <a:ext uri="{FF2B5EF4-FFF2-40B4-BE49-F238E27FC236}">
              <a16:creationId xmlns:a16="http://schemas.microsoft.com/office/drawing/2014/main" id="{F60DA3CB-6D8D-CFF2-215E-E91732E87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BE123-FEC3-4C37-805D-E9EEBC6FFF19}">
  <dimension ref="A1:T33"/>
  <sheetViews>
    <sheetView workbookViewId="0">
      <selection activeCell="I23" sqref="I23"/>
    </sheetView>
  </sheetViews>
  <sheetFormatPr defaultRowHeight="14.4" x14ac:dyDescent="0.3"/>
  <cols>
    <col min="1" max="1" width="16.5546875" bestFit="1" customWidth="1"/>
    <col min="2" max="2" width="12.6640625" bestFit="1" customWidth="1"/>
    <col min="3" max="3" width="16.5546875" bestFit="1" customWidth="1"/>
    <col min="4" max="4" width="12.6640625" bestFit="1" customWidth="1"/>
    <col min="5" max="5" width="16.5546875" bestFit="1" customWidth="1"/>
    <col min="6" max="6" width="12.6640625" bestFit="1" customWidth="1"/>
    <col min="7" max="7" width="16.5546875" bestFit="1" customWidth="1"/>
    <col min="8" max="8" width="12.6640625" bestFit="1" customWidth="1"/>
    <col min="9" max="9" width="16.5546875" bestFit="1" customWidth="1"/>
    <col min="10" max="10" width="12.6640625" bestFit="1" customWidth="1"/>
    <col min="11" max="11" width="16.5546875" bestFit="1" customWidth="1"/>
    <col min="12" max="12" width="12.6640625" bestFit="1" customWidth="1"/>
    <col min="13" max="13" width="16.5546875" bestFit="1" customWidth="1"/>
    <col min="14" max="14" width="12.6640625" bestFit="1" customWidth="1"/>
    <col min="15" max="15" width="16.5546875" bestFit="1" customWidth="1"/>
    <col min="16" max="16" width="12" bestFit="1" customWidth="1"/>
    <col min="17" max="17" width="16.5546875" bestFit="1" customWidth="1"/>
    <col min="18" max="18" width="12" bestFit="1" customWidth="1"/>
    <col min="19" max="19" width="16.5546875" bestFit="1" customWidth="1"/>
    <col min="20" max="20" width="12" bestFit="1" customWidth="1"/>
  </cols>
  <sheetData>
    <row r="1" spans="1:20" x14ac:dyDescent="0.3">
      <c r="A1" s="5" t="s">
        <v>6</v>
      </c>
      <c r="B1" s="5"/>
      <c r="C1" s="5" t="s">
        <v>0</v>
      </c>
      <c r="D1" s="5"/>
      <c r="E1" s="5" t="s">
        <v>1</v>
      </c>
      <c r="F1" s="5"/>
      <c r="G1" s="5" t="s">
        <v>2</v>
      </c>
      <c r="H1" s="5"/>
      <c r="I1" s="5" t="s">
        <v>7</v>
      </c>
      <c r="J1" s="5"/>
      <c r="K1" s="5" t="s">
        <v>3</v>
      </c>
      <c r="L1" s="5"/>
      <c r="M1" s="5" t="s">
        <v>4</v>
      </c>
      <c r="N1" s="5"/>
      <c r="O1" s="5" t="s">
        <v>8</v>
      </c>
      <c r="P1" s="5"/>
      <c r="Q1" s="5" t="s">
        <v>5</v>
      </c>
      <c r="R1" s="5"/>
      <c r="S1" s="5" t="s">
        <v>9</v>
      </c>
      <c r="T1" s="5"/>
    </row>
    <row r="2" spans="1:20" x14ac:dyDescent="0.3">
      <c r="A2" s="3"/>
      <c r="B2" s="3"/>
      <c r="C2" s="3"/>
      <c r="D2" s="3"/>
      <c r="E2" s="3"/>
      <c r="F2" s="3"/>
      <c r="G2" s="3"/>
      <c r="H2" s="3"/>
      <c r="I2" s="3"/>
      <c r="J2" s="3"/>
      <c r="K2" s="3"/>
      <c r="L2" s="3"/>
      <c r="M2" s="3"/>
      <c r="N2" s="3"/>
      <c r="O2" s="3"/>
      <c r="P2" s="3"/>
      <c r="Q2" s="3"/>
      <c r="R2" s="3"/>
      <c r="S2" s="3"/>
      <c r="T2" s="3"/>
    </row>
    <row r="3" spans="1:20" x14ac:dyDescent="0.3">
      <c r="A3" s="3" t="s">
        <v>10</v>
      </c>
      <c r="B3" s="3">
        <v>4.8719762845849779</v>
      </c>
      <c r="C3" s="3" t="s">
        <v>10</v>
      </c>
      <c r="D3" s="3">
        <v>68.574901185770784</v>
      </c>
      <c r="E3" s="3" t="s">
        <v>10</v>
      </c>
      <c r="F3" s="3">
        <v>11.136778656126504</v>
      </c>
      <c r="G3" s="3" t="s">
        <v>10</v>
      </c>
      <c r="H3" s="3">
        <v>0.55469505928853724</v>
      </c>
      <c r="I3" s="3" t="s">
        <v>10</v>
      </c>
      <c r="J3" s="3">
        <v>9.5494071146245059</v>
      </c>
      <c r="K3" s="3" t="s">
        <v>10</v>
      </c>
      <c r="L3" s="3">
        <v>408.23715415019763</v>
      </c>
      <c r="M3" s="3" t="s">
        <v>10</v>
      </c>
      <c r="N3" s="3">
        <v>18.455533596837967</v>
      </c>
      <c r="O3" s="3" t="s">
        <v>10</v>
      </c>
      <c r="P3" s="3">
        <v>6.2846343873517867</v>
      </c>
      <c r="Q3" s="3" t="s">
        <v>10</v>
      </c>
      <c r="R3" s="3">
        <v>12.653063241106723</v>
      </c>
      <c r="S3" s="3" t="s">
        <v>10</v>
      </c>
      <c r="T3" s="3">
        <v>22.532806324110698</v>
      </c>
    </row>
    <row r="4" spans="1:20" x14ac:dyDescent="0.3">
      <c r="A4" s="3" t="s">
        <v>11</v>
      </c>
      <c r="B4" s="3">
        <v>0.12986015229610323</v>
      </c>
      <c r="C4" s="3" t="s">
        <v>11</v>
      </c>
      <c r="D4" s="3">
        <v>1.2513695252583026</v>
      </c>
      <c r="E4" s="3" t="s">
        <v>11</v>
      </c>
      <c r="F4" s="3">
        <v>0.30497988812613019</v>
      </c>
      <c r="G4" s="3" t="s">
        <v>11</v>
      </c>
      <c r="H4" s="3">
        <v>5.1513910240283929E-3</v>
      </c>
      <c r="I4" s="3" t="s">
        <v>11</v>
      </c>
      <c r="J4" s="3">
        <v>0.38708489428578602</v>
      </c>
      <c r="K4" s="3" t="s">
        <v>11</v>
      </c>
      <c r="L4" s="3">
        <v>7.4923886922962053</v>
      </c>
      <c r="M4" s="3" t="s">
        <v>11</v>
      </c>
      <c r="N4" s="3">
        <v>9.6243567832414598E-2</v>
      </c>
      <c r="O4" s="3" t="s">
        <v>11</v>
      </c>
      <c r="P4" s="3">
        <v>3.1235141929339023E-2</v>
      </c>
      <c r="Q4" s="3" t="s">
        <v>11</v>
      </c>
      <c r="R4" s="3">
        <v>0.31745890621014489</v>
      </c>
      <c r="S4" s="3" t="s">
        <v>11</v>
      </c>
      <c r="T4" s="3">
        <v>0.40886114749753183</v>
      </c>
    </row>
    <row r="5" spans="1:20" x14ac:dyDescent="0.3">
      <c r="A5" s="3" t="s">
        <v>12</v>
      </c>
      <c r="B5" s="3">
        <v>4.82</v>
      </c>
      <c r="C5" s="3" t="s">
        <v>12</v>
      </c>
      <c r="D5" s="3">
        <v>77.5</v>
      </c>
      <c r="E5" s="3" t="s">
        <v>12</v>
      </c>
      <c r="F5" s="3">
        <v>9.69</v>
      </c>
      <c r="G5" s="3" t="s">
        <v>12</v>
      </c>
      <c r="H5" s="3">
        <v>0.53800000000000003</v>
      </c>
      <c r="I5" s="3" t="s">
        <v>12</v>
      </c>
      <c r="J5" s="3">
        <v>5</v>
      </c>
      <c r="K5" s="3" t="s">
        <v>12</v>
      </c>
      <c r="L5" s="3">
        <v>330</v>
      </c>
      <c r="M5" s="3" t="s">
        <v>12</v>
      </c>
      <c r="N5" s="3">
        <v>19.05</v>
      </c>
      <c r="O5" s="3" t="s">
        <v>12</v>
      </c>
      <c r="P5" s="3">
        <v>6.2084999999999999</v>
      </c>
      <c r="Q5" s="3" t="s">
        <v>12</v>
      </c>
      <c r="R5" s="3">
        <v>11.36</v>
      </c>
      <c r="S5" s="3" t="s">
        <v>12</v>
      </c>
      <c r="T5" s="3">
        <v>21.2</v>
      </c>
    </row>
    <row r="6" spans="1:20" x14ac:dyDescent="0.3">
      <c r="A6" s="3" t="s">
        <v>13</v>
      </c>
      <c r="B6" s="3">
        <v>3.43</v>
      </c>
      <c r="C6" s="3" t="s">
        <v>13</v>
      </c>
      <c r="D6" s="3">
        <v>100</v>
      </c>
      <c r="E6" s="3" t="s">
        <v>13</v>
      </c>
      <c r="F6" s="3">
        <v>18.100000000000001</v>
      </c>
      <c r="G6" s="3" t="s">
        <v>13</v>
      </c>
      <c r="H6" s="3">
        <v>0.53800000000000003</v>
      </c>
      <c r="I6" s="3" t="s">
        <v>13</v>
      </c>
      <c r="J6" s="3">
        <v>24</v>
      </c>
      <c r="K6" s="3" t="s">
        <v>13</v>
      </c>
      <c r="L6" s="3">
        <v>666</v>
      </c>
      <c r="M6" s="3" t="s">
        <v>13</v>
      </c>
      <c r="N6" s="3">
        <v>20.2</v>
      </c>
      <c r="O6" s="3" t="s">
        <v>13</v>
      </c>
      <c r="P6" s="3">
        <v>5.7130000000000001</v>
      </c>
      <c r="Q6" s="3" t="s">
        <v>13</v>
      </c>
      <c r="R6" s="3">
        <v>8.0500000000000007</v>
      </c>
      <c r="S6" s="3" t="s">
        <v>13</v>
      </c>
      <c r="T6" s="3">
        <v>50</v>
      </c>
    </row>
    <row r="7" spans="1:20" x14ac:dyDescent="0.3">
      <c r="A7" s="3" t="s">
        <v>14</v>
      </c>
      <c r="B7" s="3">
        <v>2.9211318922824701</v>
      </c>
      <c r="C7" s="3" t="s">
        <v>14</v>
      </c>
      <c r="D7" s="3">
        <v>28.148861406903585</v>
      </c>
      <c r="E7" s="3" t="s">
        <v>14</v>
      </c>
      <c r="F7" s="3">
        <v>6.8603529408975747</v>
      </c>
      <c r="G7" s="3" t="s">
        <v>14</v>
      </c>
      <c r="H7" s="3">
        <v>0.11587767566755379</v>
      </c>
      <c r="I7" s="3" t="s">
        <v>14</v>
      </c>
      <c r="J7" s="3">
        <v>8.7072593842393662</v>
      </c>
      <c r="K7" s="3" t="s">
        <v>14</v>
      </c>
      <c r="L7" s="3">
        <v>168.53711605495897</v>
      </c>
      <c r="M7" s="3" t="s">
        <v>14</v>
      </c>
      <c r="N7" s="3">
        <v>2.1649455237143891</v>
      </c>
      <c r="O7" s="3" t="s">
        <v>14</v>
      </c>
      <c r="P7" s="3">
        <v>0.70261714341528281</v>
      </c>
      <c r="Q7" s="3" t="s">
        <v>14</v>
      </c>
      <c r="R7" s="3">
        <v>7.1410615113485498</v>
      </c>
      <c r="S7" s="3" t="s">
        <v>14</v>
      </c>
      <c r="T7" s="3">
        <v>9.1971040873797456</v>
      </c>
    </row>
    <row r="8" spans="1:20" x14ac:dyDescent="0.3">
      <c r="A8" s="3" t="s">
        <v>15</v>
      </c>
      <c r="B8" s="3">
        <v>8.5330115321097644</v>
      </c>
      <c r="C8" s="3" t="s">
        <v>15</v>
      </c>
      <c r="D8" s="3">
        <v>792.35839850506602</v>
      </c>
      <c r="E8" s="3" t="s">
        <v>15</v>
      </c>
      <c r="F8" s="3">
        <v>47.064442473682007</v>
      </c>
      <c r="G8" s="3" t="s">
        <v>15</v>
      </c>
      <c r="H8" s="3">
        <v>1.3427635718114788E-2</v>
      </c>
      <c r="I8" s="3" t="s">
        <v>15</v>
      </c>
      <c r="J8" s="3">
        <v>75.816365984424522</v>
      </c>
      <c r="K8" s="3" t="s">
        <v>15</v>
      </c>
      <c r="L8" s="3">
        <v>28404.759488122712</v>
      </c>
      <c r="M8" s="3" t="s">
        <v>15</v>
      </c>
      <c r="N8" s="3">
        <v>4.6869891206509697</v>
      </c>
      <c r="O8" s="3" t="s">
        <v>15</v>
      </c>
      <c r="P8" s="3">
        <v>0.49367085022105212</v>
      </c>
      <c r="Q8" s="3" t="s">
        <v>15</v>
      </c>
      <c r="R8" s="3">
        <v>50.994759508863638</v>
      </c>
      <c r="S8" s="3" t="s">
        <v>15</v>
      </c>
      <c r="T8" s="3">
        <v>84.586723594097208</v>
      </c>
    </row>
    <row r="9" spans="1:20" x14ac:dyDescent="0.3">
      <c r="A9" s="3" t="s">
        <v>16</v>
      </c>
      <c r="B9" s="3">
        <v>-1.1891224643608609</v>
      </c>
      <c r="C9" s="3" t="s">
        <v>16</v>
      </c>
      <c r="D9" s="3">
        <v>-0.96771559416269604</v>
      </c>
      <c r="E9" s="3" t="s">
        <v>16</v>
      </c>
      <c r="F9" s="3">
        <v>-1.233539601149531</v>
      </c>
      <c r="G9" s="3" t="s">
        <v>16</v>
      </c>
      <c r="H9" s="3">
        <v>-6.4667133365429397E-2</v>
      </c>
      <c r="I9" s="3" t="s">
        <v>16</v>
      </c>
      <c r="J9" s="3">
        <v>-0.86723199360350334</v>
      </c>
      <c r="K9" s="3" t="s">
        <v>16</v>
      </c>
      <c r="L9" s="3">
        <v>-1.142407992476824</v>
      </c>
      <c r="M9" s="3" t="s">
        <v>16</v>
      </c>
      <c r="N9" s="3">
        <v>-0.28509138330541051</v>
      </c>
      <c r="O9" s="3" t="s">
        <v>16</v>
      </c>
      <c r="P9" s="3">
        <v>1.8915003664993173</v>
      </c>
      <c r="Q9" s="3" t="s">
        <v>16</v>
      </c>
      <c r="R9" s="3">
        <v>0.49323951739272553</v>
      </c>
      <c r="S9" s="3" t="s">
        <v>16</v>
      </c>
      <c r="T9" s="3">
        <v>1.495196944165802</v>
      </c>
    </row>
    <row r="10" spans="1:20" x14ac:dyDescent="0.3">
      <c r="A10" s="3" t="s">
        <v>17</v>
      </c>
      <c r="B10" s="3">
        <v>2.1728079418192266E-2</v>
      </c>
      <c r="C10" s="3" t="s">
        <v>17</v>
      </c>
      <c r="D10" s="3">
        <v>-0.59896263988129672</v>
      </c>
      <c r="E10" s="3" t="s">
        <v>17</v>
      </c>
      <c r="F10" s="3">
        <v>0.29502156787350237</v>
      </c>
      <c r="G10" s="3" t="s">
        <v>17</v>
      </c>
      <c r="H10" s="3">
        <v>0.72930792253488452</v>
      </c>
      <c r="I10" s="3" t="s">
        <v>17</v>
      </c>
      <c r="J10" s="3">
        <v>1.004814648218201</v>
      </c>
      <c r="K10" s="3" t="s">
        <v>17</v>
      </c>
      <c r="L10" s="3">
        <v>0.66995594179501428</v>
      </c>
      <c r="M10" s="3" t="s">
        <v>17</v>
      </c>
      <c r="N10" s="3">
        <v>-0.8023249268537983</v>
      </c>
      <c r="O10" s="3" t="s">
        <v>17</v>
      </c>
      <c r="P10" s="3">
        <v>0.40361213328870982</v>
      </c>
      <c r="Q10" s="3" t="s">
        <v>17</v>
      </c>
      <c r="R10" s="3">
        <v>0.90646009359153534</v>
      </c>
      <c r="S10" s="3" t="s">
        <v>17</v>
      </c>
      <c r="T10" s="3">
        <v>1.108098408254901</v>
      </c>
    </row>
    <row r="11" spans="1:20" x14ac:dyDescent="0.3">
      <c r="A11" s="3" t="s">
        <v>18</v>
      </c>
      <c r="B11" s="3">
        <v>9.9500000000000011</v>
      </c>
      <c r="C11" s="3" t="s">
        <v>18</v>
      </c>
      <c r="D11" s="3">
        <v>97.1</v>
      </c>
      <c r="E11" s="3" t="s">
        <v>18</v>
      </c>
      <c r="F11" s="3">
        <v>27.279999999999998</v>
      </c>
      <c r="G11" s="3" t="s">
        <v>18</v>
      </c>
      <c r="H11" s="3">
        <v>0.48599999999999999</v>
      </c>
      <c r="I11" s="3" t="s">
        <v>18</v>
      </c>
      <c r="J11" s="3">
        <v>23</v>
      </c>
      <c r="K11" s="3" t="s">
        <v>18</v>
      </c>
      <c r="L11" s="3">
        <v>524</v>
      </c>
      <c r="M11" s="3" t="s">
        <v>18</v>
      </c>
      <c r="N11" s="3">
        <v>9.4</v>
      </c>
      <c r="O11" s="3" t="s">
        <v>18</v>
      </c>
      <c r="P11" s="3">
        <v>5.2189999999999994</v>
      </c>
      <c r="Q11" s="3" t="s">
        <v>18</v>
      </c>
      <c r="R11" s="3">
        <v>36.24</v>
      </c>
      <c r="S11" s="3" t="s">
        <v>18</v>
      </c>
      <c r="T11" s="3">
        <v>45</v>
      </c>
    </row>
    <row r="12" spans="1:20" x14ac:dyDescent="0.3">
      <c r="A12" s="3" t="s">
        <v>19</v>
      </c>
      <c r="B12" s="3">
        <v>0.04</v>
      </c>
      <c r="C12" s="3" t="s">
        <v>19</v>
      </c>
      <c r="D12" s="3">
        <v>2.9</v>
      </c>
      <c r="E12" s="3" t="s">
        <v>19</v>
      </c>
      <c r="F12" s="3">
        <v>0.46</v>
      </c>
      <c r="G12" s="3" t="s">
        <v>19</v>
      </c>
      <c r="H12" s="3">
        <v>0.38500000000000001</v>
      </c>
      <c r="I12" s="3" t="s">
        <v>19</v>
      </c>
      <c r="J12" s="3">
        <v>1</v>
      </c>
      <c r="K12" s="3" t="s">
        <v>19</v>
      </c>
      <c r="L12" s="3">
        <v>187</v>
      </c>
      <c r="M12" s="3" t="s">
        <v>19</v>
      </c>
      <c r="N12" s="3">
        <v>12.6</v>
      </c>
      <c r="O12" s="3" t="s">
        <v>19</v>
      </c>
      <c r="P12" s="3">
        <v>3.5609999999999999</v>
      </c>
      <c r="Q12" s="3" t="s">
        <v>19</v>
      </c>
      <c r="R12" s="3">
        <v>1.73</v>
      </c>
      <c r="S12" s="3" t="s">
        <v>19</v>
      </c>
      <c r="T12" s="3">
        <v>5</v>
      </c>
    </row>
    <row r="13" spans="1:20" x14ac:dyDescent="0.3">
      <c r="A13" s="3" t="s">
        <v>20</v>
      </c>
      <c r="B13" s="3">
        <v>9.99</v>
      </c>
      <c r="C13" s="3" t="s">
        <v>20</v>
      </c>
      <c r="D13" s="3">
        <v>100</v>
      </c>
      <c r="E13" s="3" t="s">
        <v>20</v>
      </c>
      <c r="F13" s="3">
        <v>27.74</v>
      </c>
      <c r="G13" s="3" t="s">
        <v>20</v>
      </c>
      <c r="H13" s="3">
        <v>0.871</v>
      </c>
      <c r="I13" s="3" t="s">
        <v>20</v>
      </c>
      <c r="J13" s="3">
        <v>24</v>
      </c>
      <c r="K13" s="3" t="s">
        <v>20</v>
      </c>
      <c r="L13" s="3">
        <v>711</v>
      </c>
      <c r="M13" s="3" t="s">
        <v>20</v>
      </c>
      <c r="N13" s="3">
        <v>22</v>
      </c>
      <c r="O13" s="3" t="s">
        <v>20</v>
      </c>
      <c r="P13" s="3">
        <v>8.7799999999999994</v>
      </c>
      <c r="Q13" s="3" t="s">
        <v>20</v>
      </c>
      <c r="R13" s="3">
        <v>37.97</v>
      </c>
      <c r="S13" s="3" t="s">
        <v>20</v>
      </c>
      <c r="T13" s="3">
        <v>50</v>
      </c>
    </row>
    <row r="14" spans="1:20" x14ac:dyDescent="0.3">
      <c r="A14" s="3" t="s">
        <v>21</v>
      </c>
      <c r="B14" s="3">
        <v>2465.2199999999989</v>
      </c>
      <c r="C14" s="3" t="s">
        <v>21</v>
      </c>
      <c r="D14" s="3">
        <v>34698.900000000016</v>
      </c>
      <c r="E14" s="3" t="s">
        <v>21</v>
      </c>
      <c r="F14" s="3">
        <v>5635.210000000011</v>
      </c>
      <c r="G14" s="3" t="s">
        <v>21</v>
      </c>
      <c r="H14" s="3">
        <v>280.67569999999984</v>
      </c>
      <c r="I14" s="3" t="s">
        <v>21</v>
      </c>
      <c r="J14" s="3">
        <v>4832</v>
      </c>
      <c r="K14" s="3" t="s">
        <v>21</v>
      </c>
      <c r="L14" s="3">
        <v>206568</v>
      </c>
      <c r="M14" s="3" t="s">
        <v>21</v>
      </c>
      <c r="N14" s="3">
        <v>9338.5000000000109</v>
      </c>
      <c r="O14" s="3" t="s">
        <v>21</v>
      </c>
      <c r="P14" s="3">
        <v>3180.0250000000042</v>
      </c>
      <c r="Q14" s="3" t="s">
        <v>21</v>
      </c>
      <c r="R14" s="3">
        <v>6402.4500000000016</v>
      </c>
      <c r="S14" s="3" t="s">
        <v>21</v>
      </c>
      <c r="T14" s="3">
        <v>11401.600000000013</v>
      </c>
    </row>
    <row r="15" spans="1:20" ht="15" thickBot="1" x14ac:dyDescent="0.35">
      <c r="A15" s="4" t="s">
        <v>22</v>
      </c>
      <c r="B15" s="4">
        <v>506</v>
      </c>
      <c r="C15" s="4" t="s">
        <v>22</v>
      </c>
      <c r="D15" s="4">
        <v>506</v>
      </c>
      <c r="E15" s="4" t="s">
        <v>22</v>
      </c>
      <c r="F15" s="4">
        <v>506</v>
      </c>
      <c r="G15" s="4" t="s">
        <v>22</v>
      </c>
      <c r="H15" s="4">
        <v>506</v>
      </c>
      <c r="I15" s="4" t="s">
        <v>22</v>
      </c>
      <c r="J15" s="4">
        <v>506</v>
      </c>
      <c r="K15" s="4" t="s">
        <v>22</v>
      </c>
      <c r="L15" s="4">
        <v>506</v>
      </c>
      <c r="M15" s="4" t="s">
        <v>22</v>
      </c>
      <c r="N15" s="4">
        <v>506</v>
      </c>
      <c r="O15" s="4" t="s">
        <v>22</v>
      </c>
      <c r="P15" s="4">
        <v>506</v>
      </c>
      <c r="Q15" s="4" t="s">
        <v>22</v>
      </c>
      <c r="R15" s="4">
        <v>506</v>
      </c>
      <c r="S15" s="4" t="s">
        <v>22</v>
      </c>
      <c r="T15" s="4">
        <v>506</v>
      </c>
    </row>
    <row r="16" spans="1:20" x14ac:dyDescent="0.3">
      <c r="B16">
        <v>1</v>
      </c>
      <c r="D16">
        <v>3</v>
      </c>
      <c r="F16">
        <v>5</v>
      </c>
      <c r="H16">
        <v>7</v>
      </c>
      <c r="J16">
        <v>9</v>
      </c>
      <c r="L16">
        <v>11</v>
      </c>
      <c r="N16">
        <v>13</v>
      </c>
      <c r="P16">
        <v>15</v>
      </c>
      <c r="R16">
        <v>17</v>
      </c>
      <c r="T16">
        <v>19</v>
      </c>
    </row>
    <row r="18" spans="1:7" x14ac:dyDescent="0.3">
      <c r="A18" s="14"/>
      <c r="B18" s="13"/>
      <c r="C18" s="13"/>
      <c r="D18" s="13"/>
      <c r="E18" s="13"/>
      <c r="F18" s="13"/>
      <c r="G18" s="13"/>
    </row>
    <row r="19" spans="1:7" x14ac:dyDescent="0.3">
      <c r="A19" s="13"/>
      <c r="B19" s="13"/>
      <c r="C19" s="13"/>
      <c r="D19" s="13"/>
      <c r="E19" s="13"/>
      <c r="F19" s="13"/>
      <c r="G19" s="13"/>
    </row>
    <row r="20" spans="1:7" x14ac:dyDescent="0.3">
      <c r="A20" s="13"/>
      <c r="B20" s="13"/>
      <c r="C20" s="13"/>
      <c r="D20" s="13"/>
      <c r="E20" s="13"/>
      <c r="F20" s="13"/>
      <c r="G20" s="13"/>
    </row>
    <row r="21" spans="1:7" x14ac:dyDescent="0.3">
      <c r="A21" s="13"/>
      <c r="B21" s="13"/>
      <c r="C21" s="13"/>
      <c r="D21" s="13"/>
      <c r="E21" s="13"/>
      <c r="F21" s="13"/>
      <c r="G21" s="13"/>
    </row>
    <row r="22" spans="1:7" x14ac:dyDescent="0.3">
      <c r="A22" s="13"/>
      <c r="B22" s="13"/>
      <c r="C22" s="13"/>
      <c r="D22" s="13"/>
      <c r="E22" s="13"/>
      <c r="F22" s="13"/>
      <c r="G22" s="13"/>
    </row>
    <row r="24" spans="1:7" x14ac:dyDescent="0.3">
      <c r="A24" t="s">
        <v>50</v>
      </c>
    </row>
    <row r="25" spans="1:7" x14ac:dyDescent="0.3">
      <c r="A25" t="s">
        <v>51</v>
      </c>
    </row>
    <row r="26" spans="1:7" x14ac:dyDescent="0.3">
      <c r="A26" t="s">
        <v>53</v>
      </c>
    </row>
    <row r="27" spans="1:7" x14ac:dyDescent="0.3">
      <c r="A27" t="s">
        <v>52</v>
      </c>
    </row>
    <row r="28" spans="1:7" x14ac:dyDescent="0.3">
      <c r="A28" t="s">
        <v>54</v>
      </c>
    </row>
    <row r="29" spans="1:7" x14ac:dyDescent="0.3">
      <c r="A29" t="s">
        <v>55</v>
      </c>
    </row>
    <row r="30" spans="1:7" x14ac:dyDescent="0.3">
      <c r="A30" t="s">
        <v>56</v>
      </c>
    </row>
    <row r="31" spans="1:7" x14ac:dyDescent="0.3">
      <c r="A31" t="s">
        <v>57</v>
      </c>
    </row>
    <row r="32" spans="1:7" x14ac:dyDescent="0.3">
      <c r="A32" t="s">
        <v>58</v>
      </c>
    </row>
    <row r="33" spans="1:1" x14ac:dyDescent="0.3">
      <c r="A33" t="s">
        <v>59</v>
      </c>
    </row>
  </sheetData>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4B778-DF2E-417D-AA26-423761689D03}">
  <dimension ref="A1:I22"/>
  <sheetViews>
    <sheetView workbookViewId="0">
      <selection sqref="A1:I25"/>
    </sheetView>
  </sheetViews>
  <sheetFormatPr defaultRowHeight="14.4" x14ac:dyDescent="0.3"/>
  <sheetData>
    <row r="1" spans="1:9" x14ac:dyDescent="0.3">
      <c r="A1" t="s">
        <v>23</v>
      </c>
    </row>
    <row r="2" spans="1:9" ht="15" thickBot="1" x14ac:dyDescent="0.35"/>
    <row r="3" spans="1:9" x14ac:dyDescent="0.3">
      <c r="A3" s="7" t="s">
        <v>24</v>
      </c>
      <c r="B3" s="7"/>
    </row>
    <row r="4" spans="1:9" x14ac:dyDescent="0.3">
      <c r="A4" s="3" t="s">
        <v>25</v>
      </c>
      <c r="B4" s="3">
        <v>0.82818595018899188</v>
      </c>
    </row>
    <row r="5" spans="1:9" x14ac:dyDescent="0.3">
      <c r="A5" s="3" t="s">
        <v>26</v>
      </c>
      <c r="B5" s="3">
        <v>0.68589196809044339</v>
      </c>
    </row>
    <row r="6" spans="1:9" x14ac:dyDescent="0.3">
      <c r="A6" s="3" t="s">
        <v>27</v>
      </c>
      <c r="B6" s="3">
        <v>0.68275088777134785</v>
      </c>
    </row>
    <row r="7" spans="1:9" x14ac:dyDescent="0.3">
      <c r="A7" s="3" t="s">
        <v>11</v>
      </c>
      <c r="B7" s="3">
        <v>5.1802570367268617</v>
      </c>
    </row>
    <row r="8" spans="1:9" ht="15" thickBot="1" x14ac:dyDescent="0.35">
      <c r="A8" s="4" t="s">
        <v>28</v>
      </c>
      <c r="B8" s="4">
        <v>506</v>
      </c>
    </row>
    <row r="10" spans="1:9" ht="15" thickBot="1" x14ac:dyDescent="0.35">
      <c r="A10" t="s">
        <v>29</v>
      </c>
    </row>
    <row r="11" spans="1:9" x14ac:dyDescent="0.3">
      <c r="A11" s="5"/>
      <c r="B11" s="5" t="s">
        <v>34</v>
      </c>
      <c r="C11" s="5" t="s">
        <v>35</v>
      </c>
      <c r="D11" s="5" t="s">
        <v>36</v>
      </c>
      <c r="E11" s="5" t="s">
        <v>37</v>
      </c>
      <c r="F11" s="5" t="s">
        <v>38</v>
      </c>
    </row>
    <row r="12" spans="1:9" x14ac:dyDescent="0.3">
      <c r="A12" s="3" t="s">
        <v>30</v>
      </c>
      <c r="B12" s="3">
        <v>5</v>
      </c>
      <c r="C12" s="3">
        <v>29298.763931740708</v>
      </c>
      <c r="D12" s="3">
        <v>5859.7527863481419</v>
      </c>
      <c r="E12" s="3">
        <v>218.36180498814409</v>
      </c>
      <c r="F12" s="3">
        <v>3.1758090967387586E-123</v>
      </c>
    </row>
    <row r="13" spans="1:9" x14ac:dyDescent="0.3">
      <c r="A13" s="3" t="s">
        <v>31</v>
      </c>
      <c r="B13" s="3">
        <v>500</v>
      </c>
      <c r="C13" s="3">
        <v>13417.531483279083</v>
      </c>
      <c r="D13" s="3">
        <v>26.835062966558166</v>
      </c>
      <c r="E13" s="3"/>
      <c r="F13" s="3"/>
    </row>
    <row r="14" spans="1:9" ht="15" thickBot="1" x14ac:dyDescent="0.35">
      <c r="A14" s="4" t="s">
        <v>32</v>
      </c>
      <c r="B14" s="4">
        <v>505</v>
      </c>
      <c r="C14" s="4">
        <v>42716.295415019791</v>
      </c>
      <c r="D14" s="4"/>
      <c r="E14" s="4"/>
      <c r="F14" s="4"/>
    </row>
    <row r="15" spans="1:9" ht="15" thickBot="1" x14ac:dyDescent="0.35"/>
    <row r="16" spans="1:9" x14ac:dyDescent="0.3">
      <c r="A16" s="5"/>
      <c r="B16" s="5" t="s">
        <v>39</v>
      </c>
      <c r="C16" s="5" t="s">
        <v>11</v>
      </c>
      <c r="D16" s="5" t="s">
        <v>40</v>
      </c>
      <c r="E16" s="5" t="s">
        <v>41</v>
      </c>
      <c r="F16" s="5" t="s">
        <v>42</v>
      </c>
      <c r="G16" s="5" t="s">
        <v>43</v>
      </c>
      <c r="H16" s="5" t="s">
        <v>44</v>
      </c>
      <c r="I16" s="5" t="s">
        <v>45</v>
      </c>
    </row>
    <row r="17" spans="1:9" x14ac:dyDescent="0.3">
      <c r="A17" s="3" t="s">
        <v>33</v>
      </c>
      <c r="B17" s="3">
        <v>22.525883014341289</v>
      </c>
      <c r="C17" s="3">
        <v>4.2287470950681376</v>
      </c>
      <c r="D17" s="3">
        <v>5.3268456372367501</v>
      </c>
      <c r="E17" s="3">
        <v>1.5136253350256628E-7</v>
      </c>
      <c r="F17" s="3">
        <v>14.217579709028426</v>
      </c>
      <c r="G17" s="3">
        <v>30.834186319654151</v>
      </c>
      <c r="H17" s="3">
        <v>14.217579709028426</v>
      </c>
      <c r="I17" s="3">
        <v>30.834186319654151</v>
      </c>
    </row>
    <row r="18" spans="1:9" x14ac:dyDescent="0.3">
      <c r="A18" s="3" t="s">
        <v>7</v>
      </c>
      <c r="B18" s="3">
        <v>0.20681173519320387</v>
      </c>
      <c r="C18" s="3">
        <v>6.5676386240889367E-2</v>
      </c>
      <c r="D18" s="3">
        <v>3.1489511989081587</v>
      </c>
      <c r="E18" s="3">
        <v>1.7365501880674287E-3</v>
      </c>
      <c r="F18" s="3">
        <v>7.777603629255983E-2</v>
      </c>
      <c r="G18" s="3">
        <v>0.33584743409384787</v>
      </c>
      <c r="H18" s="3">
        <v>7.777603629255983E-2</v>
      </c>
      <c r="I18" s="3">
        <v>0.33584743409384787</v>
      </c>
    </row>
    <row r="19" spans="1:9" x14ac:dyDescent="0.3">
      <c r="A19" s="3" t="s">
        <v>3</v>
      </c>
      <c r="B19" s="3">
        <v>-1.164443165718578E-2</v>
      </c>
      <c r="C19" s="3">
        <v>3.4574975869132081E-3</v>
      </c>
      <c r="D19" s="3">
        <v>-3.3678784625217109</v>
      </c>
      <c r="E19" s="3">
        <v>8.1591535025075609E-4</v>
      </c>
      <c r="F19" s="3">
        <v>-1.8437445754189704E-2</v>
      </c>
      <c r="G19" s="3">
        <v>-4.8514175601818551E-3</v>
      </c>
      <c r="H19" s="3">
        <v>-1.8437445754189704E-2</v>
      </c>
      <c r="I19" s="3">
        <v>-4.8514175601818551E-3</v>
      </c>
    </row>
    <row r="20" spans="1:9" x14ac:dyDescent="0.3">
      <c r="A20" s="3" t="s">
        <v>4</v>
      </c>
      <c r="B20" s="3">
        <v>-0.94113425873233925</v>
      </c>
      <c r="C20" s="3">
        <v>0.12604417603959542</v>
      </c>
      <c r="D20" s="3">
        <v>-7.4667016620957725</v>
      </c>
      <c r="E20" s="3">
        <v>3.6848755309914044E-13</v>
      </c>
      <c r="F20" s="3">
        <v>-1.188775751794561</v>
      </c>
      <c r="G20" s="3">
        <v>-0.69349276567011742</v>
      </c>
      <c r="H20" s="3">
        <v>-1.188775751794561</v>
      </c>
      <c r="I20" s="3">
        <v>-0.69349276567011742</v>
      </c>
    </row>
    <row r="21" spans="1:9" x14ac:dyDescent="0.3">
      <c r="A21" s="3" t="s">
        <v>8</v>
      </c>
      <c r="B21" s="3">
        <v>4.3259966779040537</v>
      </c>
      <c r="C21" s="3">
        <v>0.43337540896474835</v>
      </c>
      <c r="D21" s="3">
        <v>9.982100018637512</v>
      </c>
      <c r="E21" s="3">
        <v>1.6112242766168361E-21</v>
      </c>
      <c r="F21" s="3">
        <v>3.4745354148404806</v>
      </c>
      <c r="G21" s="3">
        <v>5.1774579409676269</v>
      </c>
      <c r="H21" s="3">
        <v>3.4745354148404806</v>
      </c>
      <c r="I21" s="3">
        <v>5.1774579409676269</v>
      </c>
    </row>
    <row r="22" spans="1:9" ht="15" thickBot="1" x14ac:dyDescent="0.35">
      <c r="A22" s="4" t="s">
        <v>5</v>
      </c>
      <c r="B22" s="4">
        <v>-0.55579340121806253</v>
      </c>
      <c r="C22" s="4">
        <v>4.6835787828157067E-2</v>
      </c>
      <c r="D22" s="4">
        <v>-11.8668528275279</v>
      </c>
      <c r="E22" s="4">
        <v>8.6370673262113874E-29</v>
      </c>
      <c r="F22" s="4">
        <v>-0.64781260266745533</v>
      </c>
      <c r="G22" s="4">
        <v>-0.46377419976866979</v>
      </c>
      <c r="H22" s="4">
        <v>-0.64781260266745533</v>
      </c>
      <c r="I22" s="4">
        <v>-0.46377419976866979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07"/>
  <sheetViews>
    <sheetView workbookViewId="0">
      <selection activeCell="H28" sqref="H28"/>
    </sheetView>
  </sheetViews>
  <sheetFormatPr defaultRowHeight="14.4" x14ac:dyDescent="0.3"/>
  <cols>
    <col min="1" max="1" width="11.6640625" bestFit="1" customWidth="1"/>
    <col min="7" max="7" width="10.33203125" bestFit="1" customWidth="1"/>
    <col min="8" max="8" width="13.109375" bestFit="1" customWidth="1"/>
    <col min="10" max="10" width="10.21875" bestFit="1" customWidth="1"/>
  </cols>
  <sheetData>
    <row r="1" spans="1:13" x14ac:dyDescent="0.3">
      <c r="A1" s="1" t="s">
        <v>6</v>
      </c>
      <c r="B1" s="2" t="s">
        <v>0</v>
      </c>
      <c r="C1" s="2" t="s">
        <v>1</v>
      </c>
      <c r="D1" s="1" t="s">
        <v>2</v>
      </c>
      <c r="E1" s="1" t="s">
        <v>7</v>
      </c>
      <c r="F1" s="1" t="s">
        <v>3</v>
      </c>
      <c r="G1" s="1" t="s">
        <v>4</v>
      </c>
      <c r="H1" s="1" t="s">
        <v>8</v>
      </c>
      <c r="I1" s="1" t="s">
        <v>5</v>
      </c>
      <c r="J1" s="1" t="s">
        <v>9</v>
      </c>
    </row>
    <row r="2" spans="1:13" x14ac:dyDescent="0.3">
      <c r="A2" s="1">
        <v>6.32</v>
      </c>
      <c r="B2" s="2">
        <v>65.2</v>
      </c>
      <c r="C2" s="2">
        <v>2.31</v>
      </c>
      <c r="D2" s="1">
        <v>0.53800000000000003</v>
      </c>
      <c r="E2" s="1">
        <v>1</v>
      </c>
      <c r="F2" s="1">
        <v>296</v>
      </c>
      <c r="G2" s="1">
        <v>15.3</v>
      </c>
      <c r="H2" s="1">
        <v>6.5750000000000002</v>
      </c>
      <c r="I2" s="1">
        <v>4.9800000000000004</v>
      </c>
      <c r="J2" s="1">
        <v>24</v>
      </c>
    </row>
    <row r="3" spans="1:13" x14ac:dyDescent="0.3">
      <c r="A3" s="1">
        <v>4.3099999999999996</v>
      </c>
      <c r="B3" s="2">
        <v>78.900000000000006</v>
      </c>
      <c r="C3" s="2">
        <v>7.07</v>
      </c>
      <c r="D3" s="1">
        <v>0.46899999999999997</v>
      </c>
      <c r="E3" s="1">
        <v>2</v>
      </c>
      <c r="F3" s="1">
        <v>242</v>
      </c>
      <c r="G3" s="1">
        <v>17.8</v>
      </c>
      <c r="H3" s="1">
        <v>6.4210000000000003</v>
      </c>
      <c r="I3" s="1">
        <v>9.14</v>
      </c>
      <c r="J3" s="1">
        <v>21.6</v>
      </c>
    </row>
    <row r="4" spans="1:13" x14ac:dyDescent="0.3">
      <c r="A4" s="1">
        <v>7.87</v>
      </c>
      <c r="B4" s="2">
        <v>61.1</v>
      </c>
      <c r="C4" s="2">
        <v>7.07</v>
      </c>
      <c r="D4" s="1">
        <v>0.46899999999999997</v>
      </c>
      <c r="E4" s="1">
        <v>2</v>
      </c>
      <c r="F4" s="1">
        <v>242</v>
      </c>
      <c r="G4" s="1">
        <v>17.8</v>
      </c>
      <c r="H4" s="1">
        <v>7.1849999999999996</v>
      </c>
      <c r="I4" s="1">
        <v>4.03</v>
      </c>
      <c r="J4" s="1">
        <v>34.700000000000003</v>
      </c>
    </row>
    <row r="5" spans="1:13" x14ac:dyDescent="0.3">
      <c r="A5" s="1">
        <v>6.47</v>
      </c>
      <c r="B5" s="2">
        <v>45.8</v>
      </c>
      <c r="C5" s="2">
        <v>2.1800000000000002</v>
      </c>
      <c r="D5" s="1">
        <v>0.45800000000000002</v>
      </c>
      <c r="E5" s="1">
        <v>3</v>
      </c>
      <c r="F5" s="1">
        <v>222</v>
      </c>
      <c r="G5" s="1">
        <v>18.7</v>
      </c>
      <c r="H5" s="1">
        <v>6.9980000000000002</v>
      </c>
      <c r="I5" s="1">
        <v>2.94</v>
      </c>
      <c r="J5" s="1">
        <v>33.4</v>
      </c>
    </row>
    <row r="6" spans="1:13" x14ac:dyDescent="0.3">
      <c r="A6" s="1">
        <v>5.24</v>
      </c>
      <c r="B6" s="2">
        <v>54.2</v>
      </c>
      <c r="C6" s="2">
        <v>2.1800000000000002</v>
      </c>
      <c r="D6" s="1">
        <v>0.45800000000000002</v>
      </c>
      <c r="E6" s="1">
        <v>3</v>
      </c>
      <c r="F6" s="1">
        <v>222</v>
      </c>
      <c r="G6" s="1">
        <v>18.7</v>
      </c>
      <c r="H6" s="1">
        <v>7.1470000000000002</v>
      </c>
      <c r="I6" s="1">
        <v>5.33</v>
      </c>
      <c r="J6" s="1">
        <v>36.200000000000003</v>
      </c>
    </row>
    <row r="7" spans="1:13" x14ac:dyDescent="0.3">
      <c r="A7" s="1">
        <v>9.75</v>
      </c>
      <c r="B7" s="2">
        <v>58.7</v>
      </c>
      <c r="C7" s="2">
        <v>2.1800000000000002</v>
      </c>
      <c r="D7" s="1">
        <v>0.45800000000000002</v>
      </c>
      <c r="E7" s="1">
        <v>3</v>
      </c>
      <c r="F7" s="1">
        <v>222</v>
      </c>
      <c r="G7" s="1">
        <v>18.7</v>
      </c>
      <c r="H7" s="1">
        <v>6.43</v>
      </c>
      <c r="I7" s="1">
        <v>5.21</v>
      </c>
      <c r="J7" s="1">
        <v>28.7</v>
      </c>
    </row>
    <row r="8" spans="1:13" x14ac:dyDescent="0.3">
      <c r="A8" s="1">
        <v>9.42</v>
      </c>
      <c r="B8" s="2">
        <v>66.599999999999994</v>
      </c>
      <c r="C8" s="2">
        <v>7.87</v>
      </c>
      <c r="D8" s="1">
        <v>0.52400000000000002</v>
      </c>
      <c r="E8" s="1">
        <v>5</v>
      </c>
      <c r="F8" s="1">
        <v>311</v>
      </c>
      <c r="G8" s="1">
        <v>15.2</v>
      </c>
      <c r="H8" s="1">
        <v>6.0119999999999996</v>
      </c>
      <c r="I8" s="1">
        <v>12.43</v>
      </c>
      <c r="J8" s="1">
        <v>22.9</v>
      </c>
    </row>
    <row r="9" spans="1:13" x14ac:dyDescent="0.3">
      <c r="A9" s="1">
        <v>2.76</v>
      </c>
      <c r="B9" s="2">
        <v>96.1</v>
      </c>
      <c r="C9" s="2">
        <v>7.87</v>
      </c>
      <c r="D9" s="1">
        <v>0.52400000000000002</v>
      </c>
      <c r="E9" s="1">
        <v>5</v>
      </c>
      <c r="F9" s="1">
        <v>311</v>
      </c>
      <c r="G9" s="1">
        <v>15.2</v>
      </c>
      <c r="H9" s="1">
        <v>6.1719999999999997</v>
      </c>
      <c r="I9" s="1">
        <v>19.149999999999999</v>
      </c>
      <c r="J9" s="1">
        <v>27.1</v>
      </c>
      <c r="M9">
        <f>_xlfn.VAR.P(A1:A507)</f>
        <v>8.5161478729553952</v>
      </c>
    </row>
    <row r="10" spans="1:13" x14ac:dyDescent="0.3">
      <c r="A10" s="1">
        <v>7.66</v>
      </c>
      <c r="B10" s="2">
        <v>100</v>
      </c>
      <c r="C10" s="2">
        <v>7.87</v>
      </c>
      <c r="D10" s="1">
        <v>0.52400000000000002</v>
      </c>
      <c r="E10" s="1">
        <v>5</v>
      </c>
      <c r="F10" s="1">
        <v>311</v>
      </c>
      <c r="G10" s="1">
        <v>15.2</v>
      </c>
      <c r="H10" s="1">
        <v>5.6310000000000002</v>
      </c>
      <c r="I10" s="1">
        <v>29.93</v>
      </c>
      <c r="J10" s="1">
        <v>16.5</v>
      </c>
      <c r="M10">
        <f>_xlfn.VAR.P(J1:J507)</f>
        <v>84.419556156164219</v>
      </c>
    </row>
    <row r="11" spans="1:13" x14ac:dyDescent="0.3">
      <c r="A11" s="1">
        <v>1.1200000000000001</v>
      </c>
      <c r="B11" s="2">
        <v>85.9</v>
      </c>
      <c r="C11" s="2">
        <v>7.87</v>
      </c>
      <c r="D11" s="1">
        <v>0.52400000000000002</v>
      </c>
      <c r="E11" s="1">
        <v>5</v>
      </c>
      <c r="F11" s="1">
        <v>311</v>
      </c>
      <c r="G11" s="1">
        <v>15.2</v>
      </c>
      <c r="H11" s="1">
        <v>6.0039999999999996</v>
      </c>
      <c r="I11" s="1">
        <v>17.100000000000001</v>
      </c>
      <c r="J11" s="1">
        <v>18.899999999999999</v>
      </c>
      <c r="M11">
        <f>_xlfn.VAR.P(F1:F507)</f>
        <v>28348.623599806277</v>
      </c>
    </row>
    <row r="12" spans="1:13" x14ac:dyDescent="0.3">
      <c r="A12" s="1">
        <v>7.52</v>
      </c>
      <c r="B12" s="2">
        <v>94.3</v>
      </c>
      <c r="C12" s="2">
        <v>7.87</v>
      </c>
      <c r="D12" s="1">
        <v>0.52400000000000002</v>
      </c>
      <c r="E12" s="1">
        <v>5</v>
      </c>
      <c r="F12" s="1">
        <v>311</v>
      </c>
      <c r="G12" s="1">
        <v>15.2</v>
      </c>
      <c r="H12" s="1">
        <v>6.3769999999999998</v>
      </c>
      <c r="I12" s="1">
        <v>20.45</v>
      </c>
      <c r="J12" s="1">
        <v>15</v>
      </c>
      <c r="M12">
        <f>_xlfn.COVARIANCE.P(F1:F507,J1:J507)</f>
        <v>-724.82042837725965</v>
      </c>
    </row>
    <row r="13" spans="1:13" x14ac:dyDescent="0.3">
      <c r="A13" s="1">
        <v>1.55</v>
      </c>
      <c r="B13" s="2">
        <v>82.9</v>
      </c>
      <c r="C13" s="2">
        <v>7.87</v>
      </c>
      <c r="D13" s="1">
        <v>0.52400000000000002</v>
      </c>
      <c r="E13" s="1">
        <v>5</v>
      </c>
      <c r="F13" s="1">
        <v>311</v>
      </c>
      <c r="G13" s="1">
        <v>15.2</v>
      </c>
      <c r="H13" s="1">
        <v>6.0090000000000003</v>
      </c>
      <c r="I13" s="1">
        <v>13.27</v>
      </c>
      <c r="J13" s="1">
        <v>18.899999999999999</v>
      </c>
    </row>
    <row r="14" spans="1:13" x14ac:dyDescent="0.3">
      <c r="A14" s="1">
        <v>3.7</v>
      </c>
      <c r="B14" s="2">
        <v>39</v>
      </c>
      <c r="C14" s="2">
        <v>7.87</v>
      </c>
      <c r="D14" s="1">
        <v>0.52400000000000002</v>
      </c>
      <c r="E14" s="1">
        <v>5</v>
      </c>
      <c r="F14" s="1">
        <v>311</v>
      </c>
      <c r="G14" s="1">
        <v>15.2</v>
      </c>
      <c r="H14" s="1">
        <v>5.8890000000000002</v>
      </c>
      <c r="I14" s="1">
        <v>15.71</v>
      </c>
      <c r="J14" s="1">
        <v>21.7</v>
      </c>
    </row>
    <row r="15" spans="1:13" x14ac:dyDescent="0.3">
      <c r="A15" s="1">
        <v>7.14</v>
      </c>
      <c r="B15" s="2">
        <v>61.8</v>
      </c>
      <c r="C15" s="2">
        <v>8.14</v>
      </c>
      <c r="D15" s="1">
        <v>0.53800000000000003</v>
      </c>
      <c r="E15" s="1">
        <v>4</v>
      </c>
      <c r="F15" s="1">
        <v>307</v>
      </c>
      <c r="G15" s="1">
        <v>21</v>
      </c>
      <c r="H15" s="1">
        <v>5.9489999999999998</v>
      </c>
      <c r="I15" s="1">
        <v>8.26</v>
      </c>
      <c r="J15" s="1">
        <v>20.399999999999999</v>
      </c>
    </row>
    <row r="16" spans="1:13" x14ac:dyDescent="0.3">
      <c r="A16" s="1">
        <v>0.21</v>
      </c>
      <c r="B16" s="2">
        <v>84.5</v>
      </c>
      <c r="C16" s="2">
        <v>8.14</v>
      </c>
      <c r="D16" s="1">
        <v>0.53800000000000003</v>
      </c>
      <c r="E16" s="1">
        <v>4</v>
      </c>
      <c r="F16" s="1">
        <v>307</v>
      </c>
      <c r="G16" s="1">
        <v>21</v>
      </c>
      <c r="H16" s="1">
        <v>6.0960000000000001</v>
      </c>
      <c r="I16" s="1">
        <v>10.26</v>
      </c>
      <c r="J16" s="1">
        <v>18.2</v>
      </c>
    </row>
    <row r="17" spans="1:10" x14ac:dyDescent="0.3">
      <c r="A17" s="1">
        <v>8.6</v>
      </c>
      <c r="B17" s="2">
        <v>56.5</v>
      </c>
      <c r="C17" s="2">
        <v>8.14</v>
      </c>
      <c r="D17" s="1">
        <v>0.53800000000000003</v>
      </c>
      <c r="E17" s="1">
        <v>4</v>
      </c>
      <c r="F17" s="1">
        <v>307</v>
      </c>
      <c r="G17" s="1">
        <v>21</v>
      </c>
      <c r="H17" s="1">
        <v>5.8339999999999996</v>
      </c>
      <c r="I17" s="1">
        <v>8.4700000000000006</v>
      </c>
      <c r="J17" s="1">
        <v>19.899999999999999</v>
      </c>
    </row>
    <row r="18" spans="1:10" x14ac:dyDescent="0.3">
      <c r="A18" s="1">
        <v>6.95</v>
      </c>
      <c r="B18" s="2">
        <v>29.3</v>
      </c>
      <c r="C18" s="2">
        <v>8.14</v>
      </c>
      <c r="D18" s="1">
        <v>0.53800000000000003</v>
      </c>
      <c r="E18" s="1">
        <v>4</v>
      </c>
      <c r="F18" s="1">
        <v>307</v>
      </c>
      <c r="G18" s="1">
        <v>21</v>
      </c>
      <c r="H18" s="1">
        <v>5.9349999999999996</v>
      </c>
      <c r="I18" s="1">
        <v>6.58</v>
      </c>
      <c r="J18" s="1">
        <v>23.1</v>
      </c>
    </row>
    <row r="19" spans="1:10" x14ac:dyDescent="0.3">
      <c r="A19" s="1">
        <v>0.8</v>
      </c>
      <c r="B19" s="2">
        <v>81.7</v>
      </c>
      <c r="C19" s="2">
        <v>8.14</v>
      </c>
      <c r="D19" s="1">
        <v>0.53800000000000003</v>
      </c>
      <c r="E19" s="1">
        <v>4</v>
      </c>
      <c r="F19" s="1">
        <v>307</v>
      </c>
      <c r="G19" s="1">
        <v>21</v>
      </c>
      <c r="H19" s="1">
        <v>5.99</v>
      </c>
      <c r="I19" s="1">
        <v>14.67</v>
      </c>
      <c r="J19" s="1">
        <v>17.5</v>
      </c>
    </row>
    <row r="20" spans="1:10" x14ac:dyDescent="0.3">
      <c r="A20" s="1">
        <v>8.5</v>
      </c>
      <c r="B20" s="2">
        <v>36.6</v>
      </c>
      <c r="C20" s="2">
        <v>8.14</v>
      </c>
      <c r="D20" s="1">
        <v>0.53800000000000003</v>
      </c>
      <c r="E20" s="1">
        <v>4</v>
      </c>
      <c r="F20" s="1">
        <v>307</v>
      </c>
      <c r="G20" s="1">
        <v>21</v>
      </c>
      <c r="H20" s="1">
        <v>5.4560000000000004</v>
      </c>
      <c r="I20" s="1">
        <v>11.69</v>
      </c>
      <c r="J20" s="1">
        <v>20.2</v>
      </c>
    </row>
    <row r="21" spans="1:10" x14ac:dyDescent="0.3">
      <c r="A21" s="1">
        <v>5.53</v>
      </c>
      <c r="B21" s="2">
        <v>69.5</v>
      </c>
      <c r="C21" s="2">
        <v>8.14</v>
      </c>
      <c r="D21" s="1">
        <v>0.53800000000000003</v>
      </c>
      <c r="E21" s="1">
        <v>4</v>
      </c>
      <c r="F21" s="1">
        <v>307</v>
      </c>
      <c r="G21" s="1">
        <v>21</v>
      </c>
      <c r="H21" s="1">
        <v>5.7270000000000003</v>
      </c>
      <c r="I21" s="1">
        <v>11.28</v>
      </c>
      <c r="J21" s="1">
        <v>18.2</v>
      </c>
    </row>
    <row r="22" spans="1:10" x14ac:dyDescent="0.3">
      <c r="A22" s="1">
        <v>8.39</v>
      </c>
      <c r="B22" s="2">
        <v>98.1</v>
      </c>
      <c r="C22" s="2">
        <v>8.14</v>
      </c>
      <c r="D22" s="1">
        <v>0.53800000000000003</v>
      </c>
      <c r="E22" s="1">
        <v>4</v>
      </c>
      <c r="F22" s="1">
        <v>307</v>
      </c>
      <c r="G22" s="1">
        <v>21</v>
      </c>
      <c r="H22" s="1">
        <v>5.57</v>
      </c>
      <c r="I22" s="1">
        <v>21.02</v>
      </c>
      <c r="J22" s="1">
        <v>13.6</v>
      </c>
    </row>
    <row r="23" spans="1:10" x14ac:dyDescent="0.3">
      <c r="A23" s="1">
        <v>8.9600000000000009</v>
      </c>
      <c r="B23" s="2">
        <v>89.2</v>
      </c>
      <c r="C23" s="2">
        <v>8.14</v>
      </c>
      <c r="D23" s="1">
        <v>0.53800000000000003</v>
      </c>
      <c r="E23" s="1">
        <v>4</v>
      </c>
      <c r="F23" s="1">
        <v>307</v>
      </c>
      <c r="G23" s="1">
        <v>21</v>
      </c>
      <c r="H23" s="1">
        <v>5.9649999999999999</v>
      </c>
      <c r="I23" s="1">
        <v>13.83</v>
      </c>
      <c r="J23" s="1">
        <v>19.600000000000001</v>
      </c>
    </row>
    <row r="24" spans="1:10" x14ac:dyDescent="0.3">
      <c r="A24" s="1">
        <v>9.61</v>
      </c>
      <c r="B24" s="2">
        <v>91.7</v>
      </c>
      <c r="C24" s="2">
        <v>8.14</v>
      </c>
      <c r="D24" s="1">
        <v>0.53800000000000003</v>
      </c>
      <c r="E24" s="1">
        <v>4</v>
      </c>
      <c r="F24" s="1">
        <v>307</v>
      </c>
      <c r="G24" s="1">
        <v>21</v>
      </c>
      <c r="H24" s="1">
        <v>6.1420000000000003</v>
      </c>
      <c r="I24" s="1">
        <v>18.72</v>
      </c>
      <c r="J24" s="1">
        <v>15.2</v>
      </c>
    </row>
    <row r="25" spans="1:10" x14ac:dyDescent="0.3">
      <c r="A25" s="1">
        <v>2.8</v>
      </c>
      <c r="B25" s="2">
        <v>100</v>
      </c>
      <c r="C25" s="2">
        <v>8.14</v>
      </c>
      <c r="D25" s="1">
        <v>0.53800000000000003</v>
      </c>
      <c r="E25" s="1">
        <v>4</v>
      </c>
      <c r="F25" s="1">
        <v>307</v>
      </c>
      <c r="G25" s="1">
        <v>21</v>
      </c>
      <c r="H25" s="1">
        <v>5.8129999999999997</v>
      </c>
      <c r="I25" s="1">
        <v>19.88</v>
      </c>
      <c r="J25" s="1">
        <v>14.5</v>
      </c>
    </row>
    <row r="26" spans="1:10" x14ac:dyDescent="0.3">
      <c r="A26" s="1">
        <v>1.29</v>
      </c>
      <c r="B26" s="2">
        <v>94.1</v>
      </c>
      <c r="C26" s="2">
        <v>8.14</v>
      </c>
      <c r="D26" s="1">
        <v>0.53800000000000003</v>
      </c>
      <c r="E26" s="1">
        <v>4</v>
      </c>
      <c r="F26" s="1">
        <v>307</v>
      </c>
      <c r="G26" s="1">
        <v>21</v>
      </c>
      <c r="H26" s="1">
        <v>5.9240000000000004</v>
      </c>
      <c r="I26" s="1">
        <v>16.3</v>
      </c>
      <c r="J26" s="1">
        <v>15.6</v>
      </c>
    </row>
    <row r="27" spans="1:10" x14ac:dyDescent="0.3">
      <c r="A27" s="1">
        <v>5.71</v>
      </c>
      <c r="B27" s="2">
        <v>85.7</v>
      </c>
      <c r="C27" s="2">
        <v>8.14</v>
      </c>
      <c r="D27" s="1">
        <v>0.53800000000000003</v>
      </c>
      <c r="E27" s="1">
        <v>4</v>
      </c>
      <c r="F27" s="1">
        <v>307</v>
      </c>
      <c r="G27" s="1">
        <v>21</v>
      </c>
      <c r="H27" s="1">
        <v>5.5990000000000002</v>
      </c>
      <c r="I27" s="1">
        <v>16.510000000000002</v>
      </c>
      <c r="J27" s="1">
        <v>13.9</v>
      </c>
    </row>
    <row r="28" spans="1:10" x14ac:dyDescent="0.3">
      <c r="A28" s="1">
        <v>0.82</v>
      </c>
      <c r="B28" s="2">
        <v>90.3</v>
      </c>
      <c r="C28" s="2">
        <v>8.14</v>
      </c>
      <c r="D28" s="1">
        <v>0.53800000000000003</v>
      </c>
      <c r="E28" s="1">
        <v>4</v>
      </c>
      <c r="F28" s="1">
        <v>307</v>
      </c>
      <c r="G28" s="1">
        <v>21</v>
      </c>
      <c r="H28" s="1">
        <v>5.8129999999999997</v>
      </c>
      <c r="I28" s="1">
        <v>14.81</v>
      </c>
      <c r="J28" s="1">
        <v>16.600000000000001</v>
      </c>
    </row>
    <row r="29" spans="1:10" x14ac:dyDescent="0.3">
      <c r="A29" s="1">
        <v>5.22</v>
      </c>
      <c r="B29" s="2">
        <v>88.8</v>
      </c>
      <c r="C29" s="2">
        <v>8.14</v>
      </c>
      <c r="D29" s="1">
        <v>0.53800000000000003</v>
      </c>
      <c r="E29" s="1">
        <v>4</v>
      </c>
      <c r="F29" s="1">
        <v>307</v>
      </c>
      <c r="G29" s="1">
        <v>21</v>
      </c>
      <c r="H29" s="1">
        <v>6.0469999999999997</v>
      </c>
      <c r="I29" s="1">
        <v>17.28</v>
      </c>
      <c r="J29" s="1">
        <v>14.8</v>
      </c>
    </row>
    <row r="30" spans="1:10" x14ac:dyDescent="0.3">
      <c r="A30" s="1">
        <v>0.37</v>
      </c>
      <c r="B30" s="2">
        <v>94.4</v>
      </c>
      <c r="C30" s="2">
        <v>8.14</v>
      </c>
      <c r="D30" s="1">
        <v>0.53800000000000003</v>
      </c>
      <c r="E30" s="1">
        <v>4</v>
      </c>
      <c r="F30" s="1">
        <v>307</v>
      </c>
      <c r="G30" s="1">
        <v>21</v>
      </c>
      <c r="H30" s="1">
        <v>6.4950000000000001</v>
      </c>
      <c r="I30" s="1">
        <v>12.8</v>
      </c>
      <c r="J30" s="1">
        <v>18.399999999999999</v>
      </c>
    </row>
    <row r="31" spans="1:10" x14ac:dyDescent="0.3">
      <c r="A31" s="1">
        <v>5.8</v>
      </c>
      <c r="B31" s="2">
        <v>87.3</v>
      </c>
      <c r="C31" s="2">
        <v>8.14</v>
      </c>
      <c r="D31" s="1">
        <v>0.53800000000000003</v>
      </c>
      <c r="E31" s="1">
        <v>4</v>
      </c>
      <c r="F31" s="1">
        <v>307</v>
      </c>
      <c r="G31" s="1">
        <v>21</v>
      </c>
      <c r="H31" s="1">
        <v>6.6740000000000004</v>
      </c>
      <c r="I31" s="1">
        <v>11.98</v>
      </c>
      <c r="J31" s="1">
        <v>21</v>
      </c>
    </row>
    <row r="32" spans="1:10"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sheetData>
  <autoFilter ref="A1:J507"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7FBE8-363F-4830-97A2-E3FEE9E95DF9}">
  <dimension ref="B2:N26"/>
  <sheetViews>
    <sheetView topLeftCell="A2" workbookViewId="0">
      <selection activeCell="E26" sqref="E26"/>
    </sheetView>
  </sheetViews>
  <sheetFormatPr defaultRowHeight="14.4" x14ac:dyDescent="0.3"/>
  <sheetData>
    <row r="2" spans="2:14" x14ac:dyDescent="0.3">
      <c r="B2" t="s">
        <v>60</v>
      </c>
      <c r="C2" t="s">
        <v>61</v>
      </c>
    </row>
    <row r="4" spans="2:14" x14ac:dyDescent="0.3">
      <c r="E4" s="6"/>
      <c r="F4" s="6"/>
      <c r="G4" s="6"/>
      <c r="H4" s="6"/>
      <c r="I4" s="6"/>
      <c r="J4" s="6"/>
      <c r="K4" s="6"/>
      <c r="L4" s="6"/>
      <c r="M4" s="6"/>
      <c r="N4" s="6"/>
    </row>
    <row r="5" spans="2:14" x14ac:dyDescent="0.3">
      <c r="E5" s="6"/>
      <c r="F5" s="6"/>
      <c r="G5" s="6"/>
      <c r="H5" s="6"/>
      <c r="I5" s="6"/>
      <c r="J5" s="6"/>
      <c r="K5" s="6"/>
      <c r="L5" s="6"/>
      <c r="M5" s="6"/>
      <c r="N5" s="6"/>
    </row>
    <row r="6" spans="2:14" x14ac:dyDescent="0.3">
      <c r="E6" s="6"/>
      <c r="F6" s="6"/>
      <c r="G6" s="6"/>
      <c r="H6" s="6"/>
      <c r="I6" s="6"/>
      <c r="J6" s="6"/>
      <c r="K6" s="6"/>
      <c r="L6" s="6"/>
      <c r="M6" s="6"/>
      <c r="N6" s="6"/>
    </row>
    <row r="7" spans="2:14" x14ac:dyDescent="0.3">
      <c r="E7" s="6"/>
      <c r="F7" s="6"/>
      <c r="G7" s="6"/>
      <c r="H7" s="6"/>
      <c r="I7" s="6"/>
      <c r="J7" s="6"/>
      <c r="K7" s="6"/>
      <c r="L7" s="6"/>
      <c r="M7" s="6"/>
      <c r="N7" s="6"/>
    </row>
    <row r="8" spans="2:14" x14ac:dyDescent="0.3">
      <c r="E8" s="6"/>
      <c r="F8" s="6"/>
      <c r="G8" s="6"/>
      <c r="H8" s="6"/>
      <c r="I8" s="6"/>
      <c r="J8" s="6"/>
      <c r="K8" s="6"/>
      <c r="L8" s="6"/>
      <c r="M8" s="6"/>
      <c r="N8" s="6"/>
    </row>
    <row r="9" spans="2:14" x14ac:dyDescent="0.3">
      <c r="E9" s="6"/>
      <c r="F9" s="6"/>
      <c r="G9" s="6"/>
      <c r="H9" s="6"/>
      <c r="I9" s="6"/>
      <c r="J9" s="6"/>
      <c r="K9" s="6"/>
      <c r="L9" s="6"/>
      <c r="M9" s="6"/>
      <c r="N9" s="6"/>
    </row>
    <row r="10" spans="2:14" x14ac:dyDescent="0.3">
      <c r="E10" s="6"/>
      <c r="F10" s="6"/>
      <c r="G10" s="6"/>
      <c r="H10" s="6"/>
      <c r="I10" s="6"/>
      <c r="J10" s="6"/>
      <c r="K10" s="6"/>
      <c r="L10" s="6"/>
      <c r="M10" s="6"/>
      <c r="N10" s="6"/>
    </row>
    <row r="11" spans="2:14" x14ac:dyDescent="0.3">
      <c r="E11" s="6"/>
      <c r="F11" s="6"/>
      <c r="G11" s="6"/>
      <c r="H11" s="6"/>
      <c r="I11" s="6"/>
      <c r="J11" s="6"/>
      <c r="K11" s="6"/>
      <c r="L11" s="6"/>
      <c r="M11" s="6"/>
      <c r="N11" s="6"/>
    </row>
    <row r="12" spans="2:14" x14ac:dyDescent="0.3">
      <c r="E12" s="6"/>
      <c r="F12" s="6"/>
      <c r="G12" s="6"/>
      <c r="H12" s="6"/>
      <c r="I12" s="6"/>
      <c r="J12" s="6"/>
      <c r="K12" s="6"/>
      <c r="L12" s="6"/>
      <c r="M12" s="6"/>
      <c r="N12" s="6"/>
    </row>
    <row r="13" spans="2:14" x14ac:dyDescent="0.3">
      <c r="E13" s="6"/>
      <c r="F13" s="6"/>
      <c r="G13" s="6"/>
      <c r="H13" s="6"/>
      <c r="I13" s="6"/>
      <c r="J13" s="6"/>
      <c r="K13" s="6"/>
      <c r="L13" s="6"/>
      <c r="M13" s="6"/>
      <c r="N13" s="6"/>
    </row>
    <row r="14" spans="2:14" x14ac:dyDescent="0.3">
      <c r="E14" s="6"/>
      <c r="F14" s="6"/>
      <c r="G14" s="6"/>
      <c r="H14" s="6"/>
      <c r="I14" s="6"/>
      <c r="J14" s="6"/>
      <c r="K14" s="6"/>
      <c r="L14" s="6"/>
      <c r="M14" s="6"/>
      <c r="N14" s="6"/>
    </row>
    <row r="15" spans="2:14" x14ac:dyDescent="0.3">
      <c r="E15" s="6"/>
      <c r="F15" s="6"/>
      <c r="G15" s="6"/>
      <c r="H15" s="6"/>
      <c r="I15" s="6"/>
      <c r="J15" s="6"/>
      <c r="K15" s="6"/>
      <c r="L15" s="6"/>
      <c r="M15" s="6"/>
      <c r="N15" s="6"/>
    </row>
    <row r="16" spans="2:14" x14ac:dyDescent="0.3">
      <c r="E16" s="6"/>
      <c r="F16" s="6"/>
      <c r="G16" s="6"/>
      <c r="H16" s="6"/>
      <c r="I16" s="6"/>
      <c r="J16" s="6"/>
      <c r="K16" s="6"/>
      <c r="L16" s="6"/>
      <c r="M16" s="6"/>
      <c r="N16" s="6"/>
    </row>
    <row r="17" spans="5:14" x14ac:dyDescent="0.3">
      <c r="E17" s="6"/>
      <c r="F17" s="6"/>
      <c r="G17" s="6"/>
      <c r="H17" s="6"/>
      <c r="I17" s="6"/>
      <c r="J17" s="6"/>
      <c r="K17" s="6"/>
      <c r="L17" s="6"/>
      <c r="M17" s="6"/>
      <c r="N17" s="6"/>
    </row>
    <row r="18" spans="5:14" x14ac:dyDescent="0.3">
      <c r="E18" s="6"/>
      <c r="F18" s="6"/>
      <c r="G18" s="6"/>
      <c r="H18" s="6"/>
      <c r="I18" s="6"/>
      <c r="J18" s="6"/>
      <c r="K18" s="6"/>
      <c r="L18" s="6"/>
      <c r="M18" s="6"/>
      <c r="N18" s="6"/>
    </row>
    <row r="19" spans="5:14" x14ac:dyDescent="0.3">
      <c r="E19" s="6"/>
      <c r="F19" s="6"/>
      <c r="G19" s="6"/>
      <c r="H19" s="6"/>
      <c r="I19" s="6"/>
      <c r="J19" s="6"/>
      <c r="K19" s="6"/>
      <c r="L19" s="6"/>
      <c r="M19" s="6"/>
      <c r="N19" s="6"/>
    </row>
    <row r="20" spans="5:14" x14ac:dyDescent="0.3">
      <c r="E20" s="6"/>
      <c r="F20" s="6"/>
      <c r="G20" s="6"/>
      <c r="H20" s="6"/>
      <c r="I20" s="6"/>
      <c r="J20" s="6"/>
      <c r="K20" s="6"/>
      <c r="L20" s="6"/>
      <c r="M20" s="6"/>
      <c r="N20" s="6"/>
    </row>
    <row r="21" spans="5:14" x14ac:dyDescent="0.3">
      <c r="E21" s="6"/>
      <c r="F21" s="6"/>
      <c r="G21" s="6"/>
      <c r="H21" s="6"/>
      <c r="I21" s="6"/>
      <c r="J21" s="6"/>
      <c r="K21" s="6"/>
      <c r="L21" s="6"/>
      <c r="M21" s="6"/>
      <c r="N21" s="6"/>
    </row>
    <row r="22" spans="5:14" x14ac:dyDescent="0.3">
      <c r="E22" s="6"/>
      <c r="F22" s="6"/>
      <c r="G22" s="6"/>
      <c r="H22" s="6"/>
      <c r="I22" s="6"/>
      <c r="J22" s="6"/>
      <c r="K22" s="6"/>
      <c r="L22" s="6"/>
      <c r="M22" s="6"/>
      <c r="N22" s="6"/>
    </row>
    <row r="24" spans="5:14" x14ac:dyDescent="0.3">
      <c r="E24" s="15" t="s">
        <v>62</v>
      </c>
    </row>
    <row r="25" spans="5:14" x14ac:dyDescent="0.3">
      <c r="E25" s="16" t="s">
        <v>63</v>
      </c>
    </row>
    <row r="26" spans="5:14" x14ac:dyDescent="0.3">
      <c r="E26" s="15" t="s">
        <v>64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31F62-3C1F-4A1F-8038-3B6DCD44E32A}">
  <dimension ref="A1:K21"/>
  <sheetViews>
    <sheetView zoomScale="106" zoomScaleNormal="112" workbookViewId="0">
      <selection activeCell="B23" sqref="B23"/>
    </sheetView>
  </sheetViews>
  <sheetFormatPr defaultRowHeight="14.4" x14ac:dyDescent="0.3"/>
  <cols>
    <col min="1" max="1" width="11.77734375" bestFit="1" customWidth="1"/>
    <col min="2" max="2" width="10.88671875" customWidth="1"/>
    <col min="3" max="10" width="12.77734375" bestFit="1" customWidth="1"/>
    <col min="11" max="11" width="12.109375" bestFit="1" customWidth="1"/>
  </cols>
  <sheetData>
    <row r="1" spans="1:11" x14ac:dyDescent="0.3">
      <c r="A1" s="5"/>
      <c r="B1" s="5" t="s">
        <v>6</v>
      </c>
      <c r="C1" s="5" t="s">
        <v>0</v>
      </c>
      <c r="D1" s="5" t="s">
        <v>1</v>
      </c>
      <c r="E1" s="5" t="s">
        <v>2</v>
      </c>
      <c r="F1" s="5" t="s">
        <v>7</v>
      </c>
      <c r="G1" s="5" t="s">
        <v>3</v>
      </c>
      <c r="H1" s="5" t="s">
        <v>4</v>
      </c>
      <c r="I1" s="5" t="s">
        <v>8</v>
      </c>
      <c r="J1" s="5" t="s">
        <v>5</v>
      </c>
      <c r="K1" s="5" t="s">
        <v>9</v>
      </c>
    </row>
    <row r="2" spans="1:11" x14ac:dyDescent="0.3">
      <c r="A2" s="3" t="s">
        <v>6</v>
      </c>
      <c r="B2" s="3">
        <f>VARP(Sheet1!$A$2:$A$507)</f>
        <v>8.5161478729553952</v>
      </c>
      <c r="C2" s="3"/>
      <c r="D2" s="3"/>
      <c r="E2" s="3"/>
      <c r="F2" s="3"/>
      <c r="G2" s="3"/>
      <c r="H2" s="3"/>
      <c r="I2" s="3"/>
      <c r="J2" s="3"/>
      <c r="K2" s="3"/>
    </row>
    <row r="3" spans="1:11" x14ac:dyDescent="0.3">
      <c r="A3" s="3" t="s">
        <v>0</v>
      </c>
      <c r="B3" s="3">
        <v>0.56291521504788367</v>
      </c>
      <c r="C3" s="3">
        <f>VARP(Sheet1!$B$2:$B$507)</f>
        <v>790.79247281632058</v>
      </c>
      <c r="D3" s="3"/>
      <c r="E3" s="3"/>
      <c r="F3" s="3"/>
      <c r="G3" s="3"/>
      <c r="H3" s="3"/>
      <c r="I3" s="3"/>
      <c r="J3" s="3"/>
      <c r="K3" s="3"/>
    </row>
    <row r="4" spans="1:11" x14ac:dyDescent="0.3">
      <c r="A4" s="3" t="s">
        <v>1</v>
      </c>
      <c r="B4" s="3">
        <v>-0.11021517520973631</v>
      </c>
      <c r="C4" s="3">
        <v>124.26782823899758</v>
      </c>
      <c r="D4" s="3">
        <f>VARP(Sheet1!$C$2:$C$507)</f>
        <v>46.971429741520595</v>
      </c>
      <c r="E4" s="3"/>
      <c r="F4" s="3"/>
      <c r="G4" s="3"/>
      <c r="H4" s="3"/>
      <c r="I4" s="3"/>
      <c r="J4" s="3"/>
      <c r="K4" s="3"/>
    </row>
    <row r="5" spans="1:11" x14ac:dyDescent="0.3">
      <c r="A5" s="3" t="s">
        <v>2</v>
      </c>
      <c r="B5" s="3">
        <v>6.2530818322423449E-4</v>
      </c>
      <c r="C5" s="3">
        <v>2.3812119313299718</v>
      </c>
      <c r="D5" s="3">
        <v>0.60587394258229343</v>
      </c>
      <c r="E5" s="3">
        <f>VARP(Sheet1!$D$2:$D$507)</f>
        <v>1.3401098888632343E-2</v>
      </c>
      <c r="F5" s="3"/>
      <c r="G5" s="3"/>
      <c r="H5" s="3"/>
      <c r="I5" s="3"/>
      <c r="J5" s="3"/>
      <c r="K5" s="3"/>
    </row>
    <row r="6" spans="1:11" x14ac:dyDescent="0.3">
      <c r="A6" s="3" t="s">
        <v>7</v>
      </c>
      <c r="B6" s="3">
        <v>-0.22986048836882322</v>
      </c>
      <c r="C6" s="3">
        <v>111.54995547501125</v>
      </c>
      <c r="D6" s="3">
        <v>35.479714493274436</v>
      </c>
      <c r="E6" s="3">
        <v>0.61571022434345091</v>
      </c>
      <c r="F6" s="3">
        <f>VARP(Sheet1!$E$2:$E$507)</f>
        <v>75.666531269040291</v>
      </c>
      <c r="G6" s="3"/>
      <c r="H6" s="3"/>
      <c r="I6" s="3"/>
      <c r="J6" s="3"/>
      <c r="K6" s="3"/>
    </row>
    <row r="7" spans="1:11" x14ac:dyDescent="0.3">
      <c r="A7" s="3" t="s">
        <v>3</v>
      </c>
      <c r="B7" s="3">
        <v>-8.2293224390320105</v>
      </c>
      <c r="C7" s="3">
        <v>2397.941723038949</v>
      </c>
      <c r="D7" s="3">
        <v>831.71333312503305</v>
      </c>
      <c r="E7" s="3">
        <v>13.020502357480964</v>
      </c>
      <c r="F7" s="3">
        <v>1333.1167413957373</v>
      </c>
      <c r="G7" s="3">
        <f>VARP(Sheet1!$F$2:$F$507)</f>
        <v>28348.623599806277</v>
      </c>
      <c r="H7" s="3"/>
      <c r="I7" s="3"/>
      <c r="J7" s="3"/>
      <c r="K7" s="3"/>
    </row>
    <row r="8" spans="1:11" x14ac:dyDescent="0.3">
      <c r="A8" s="3" t="s">
        <v>4</v>
      </c>
      <c r="B8" s="3">
        <v>6.8168905935102789E-2</v>
      </c>
      <c r="C8" s="3">
        <v>15.905425447983875</v>
      </c>
      <c r="D8" s="3">
        <v>5.6808547821400115</v>
      </c>
      <c r="E8" s="3">
        <v>4.7303653822118687E-2</v>
      </c>
      <c r="F8" s="3">
        <v>8.7434024902747911</v>
      </c>
      <c r="G8" s="3">
        <v>167.82082207189643</v>
      </c>
      <c r="H8" s="3">
        <f>VARP(Sheet1!$G$2:$G$507)</f>
        <v>4.6777262963018424</v>
      </c>
      <c r="I8" s="3"/>
      <c r="J8" s="3"/>
      <c r="K8" s="3"/>
    </row>
    <row r="9" spans="1:11" x14ac:dyDescent="0.3">
      <c r="A9" s="3" t="s">
        <v>8</v>
      </c>
      <c r="B9" s="3">
        <v>5.6117777890609274E-2</v>
      </c>
      <c r="C9" s="3">
        <v>-4.7425380301988795</v>
      </c>
      <c r="D9" s="3">
        <v>-1.8842254267759224</v>
      </c>
      <c r="E9" s="3">
        <v>-2.4554826114687001E-2</v>
      </c>
      <c r="F9" s="3">
        <v>-1.2812773906794352</v>
      </c>
      <c r="G9" s="3">
        <v>-34.515101040478683</v>
      </c>
      <c r="H9" s="3">
        <v>-0.53969451834898297</v>
      </c>
      <c r="I9" s="3">
        <f>VARP(Sheet1!$H$2:$H$507)</f>
        <v>0.49269521612970291</v>
      </c>
      <c r="J9" s="3"/>
      <c r="K9" s="3"/>
    </row>
    <row r="10" spans="1:11" x14ac:dyDescent="0.3">
      <c r="A10" s="3" t="s">
        <v>5</v>
      </c>
      <c r="B10" s="3">
        <v>-0.88268036213657475</v>
      </c>
      <c r="C10" s="3">
        <v>120.8384405200832</v>
      </c>
      <c r="D10" s="3">
        <v>29.52181125115218</v>
      </c>
      <c r="E10" s="3">
        <v>0.48797987086581535</v>
      </c>
      <c r="F10" s="3">
        <v>30.325392132356395</v>
      </c>
      <c r="G10" s="3">
        <v>653.42061741317593</v>
      </c>
      <c r="H10" s="3">
        <v>5.7713002429345837</v>
      </c>
      <c r="I10" s="3">
        <v>-3.0736549669968305</v>
      </c>
      <c r="J10" s="3">
        <f>VARP(Sheet1!$I$2:$I$507)</f>
        <v>50.893979351731517</v>
      </c>
      <c r="K10" s="3"/>
    </row>
    <row r="11" spans="1:11" ht="15" thickBot="1" x14ac:dyDescent="0.35">
      <c r="A11" s="4" t="s">
        <v>9</v>
      </c>
      <c r="B11" s="4">
        <v>1.1620122404661843</v>
      </c>
      <c r="C11" s="4">
        <v>-97.396152884750578</v>
      </c>
      <c r="D11" s="4">
        <v>-30.460504991485585</v>
      </c>
      <c r="E11" s="4">
        <v>-0.45451240708337864</v>
      </c>
      <c r="F11" s="4">
        <v>-30.500830351981755</v>
      </c>
      <c r="G11" s="4">
        <v>-724.82042837725965</v>
      </c>
      <c r="H11" s="4">
        <v>-10.090675608117616</v>
      </c>
      <c r="I11" s="4">
        <v>4.4845655517192906</v>
      </c>
      <c r="J11" s="4">
        <v>-48.351792193285306</v>
      </c>
      <c r="K11" s="4">
        <f>VARP(Sheet1!$J$2:$J$507)</f>
        <v>84.419556156164219</v>
      </c>
    </row>
    <row r="14" spans="1:11" x14ac:dyDescent="0.3">
      <c r="B14" t="s">
        <v>65</v>
      </c>
    </row>
    <row r="15" spans="1:11" x14ac:dyDescent="0.3">
      <c r="B15" s="9" t="s">
        <v>66</v>
      </c>
    </row>
    <row r="16" spans="1:11" ht="16.8" x14ac:dyDescent="0.3">
      <c r="B16" s="12" t="s">
        <v>68</v>
      </c>
    </row>
    <row r="17" spans="2:3" x14ac:dyDescent="0.3">
      <c r="C17" t="s">
        <v>67</v>
      </c>
    </row>
    <row r="18" spans="2:3" x14ac:dyDescent="0.3">
      <c r="B18" s="10" t="s">
        <v>80</v>
      </c>
    </row>
    <row r="19" spans="2:3" x14ac:dyDescent="0.3">
      <c r="B19" s="8"/>
    </row>
    <row r="20" spans="2:3" x14ac:dyDescent="0.3">
      <c r="B20" s="10" t="s">
        <v>81</v>
      </c>
    </row>
    <row r="21" spans="2:3" x14ac:dyDescent="0.3">
      <c r="B21" s="10" t="s">
        <v>82</v>
      </c>
    </row>
  </sheetData>
  <conditionalFormatting sqref="A1:K1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67E4F-04C2-48C5-9057-1E99A12BD0C1}">
  <dimension ref="A1:K26"/>
  <sheetViews>
    <sheetView workbookViewId="0">
      <selection activeCell="B28" sqref="B28"/>
    </sheetView>
  </sheetViews>
  <sheetFormatPr defaultRowHeight="14.4" x14ac:dyDescent="0.3"/>
  <cols>
    <col min="1" max="1" width="11.6640625" bestFit="1" customWidth="1"/>
    <col min="2" max="10" width="12.6640625" bestFit="1" customWidth="1"/>
    <col min="11" max="11" width="10.77734375" bestFit="1" customWidth="1"/>
  </cols>
  <sheetData>
    <row r="1" spans="1:11" x14ac:dyDescent="0.3">
      <c r="A1" s="5"/>
      <c r="B1" s="5" t="s">
        <v>6</v>
      </c>
      <c r="C1" s="5" t="s">
        <v>0</v>
      </c>
      <c r="D1" s="5" t="s">
        <v>1</v>
      </c>
      <c r="E1" s="5" t="s">
        <v>2</v>
      </c>
      <c r="F1" s="5" t="s">
        <v>7</v>
      </c>
      <c r="G1" s="5" t="s">
        <v>3</v>
      </c>
      <c r="H1" s="5" t="s">
        <v>4</v>
      </c>
      <c r="I1" s="5" t="s">
        <v>8</v>
      </c>
      <c r="J1" s="5" t="s">
        <v>5</v>
      </c>
      <c r="K1" s="5" t="s">
        <v>9</v>
      </c>
    </row>
    <row r="2" spans="1:11" x14ac:dyDescent="0.3">
      <c r="A2" s="3" t="s">
        <v>6</v>
      </c>
      <c r="B2" s="3">
        <v>1</v>
      </c>
      <c r="C2" s="3"/>
      <c r="D2" s="3"/>
      <c r="E2" s="3"/>
      <c r="F2" s="3"/>
      <c r="G2" s="3"/>
      <c r="H2" s="3"/>
      <c r="I2" s="3"/>
      <c r="J2" s="3"/>
      <c r="K2" s="3"/>
    </row>
    <row r="3" spans="1:11" x14ac:dyDescent="0.3">
      <c r="A3" s="3" t="s">
        <v>0</v>
      </c>
      <c r="B3" s="3">
        <v>6.8594631451170916E-3</v>
      </c>
      <c r="C3" s="3">
        <v>1</v>
      </c>
      <c r="D3" s="3"/>
      <c r="E3" s="3"/>
      <c r="F3" s="3"/>
      <c r="G3" s="3"/>
      <c r="H3" s="3"/>
      <c r="I3" s="3"/>
      <c r="J3" s="3"/>
      <c r="K3" s="3"/>
    </row>
    <row r="4" spans="1:11" x14ac:dyDescent="0.3">
      <c r="A4" s="3" t="s">
        <v>1</v>
      </c>
      <c r="B4" s="3">
        <v>-5.510651018097835E-3</v>
      </c>
      <c r="C4" s="3">
        <v>0.64477851135525488</v>
      </c>
      <c r="D4" s="3">
        <v>1</v>
      </c>
      <c r="E4" s="3"/>
      <c r="F4" s="3"/>
      <c r="G4" s="3"/>
      <c r="H4" s="3"/>
      <c r="I4" s="3"/>
      <c r="J4" s="3"/>
      <c r="K4" s="3"/>
    </row>
    <row r="5" spans="1:11" x14ac:dyDescent="0.3">
      <c r="A5" s="3" t="s">
        <v>2</v>
      </c>
      <c r="B5" s="3">
        <v>1.8509824853121615E-3</v>
      </c>
      <c r="C5" s="3">
        <v>0.73147010378595789</v>
      </c>
      <c r="D5" s="3">
        <v>0.76365144692091447</v>
      </c>
      <c r="E5" s="3">
        <v>1</v>
      </c>
      <c r="F5" s="3"/>
      <c r="G5" s="3"/>
      <c r="H5" s="3"/>
      <c r="I5" s="3"/>
      <c r="J5" s="3"/>
      <c r="K5" s="3"/>
    </row>
    <row r="6" spans="1:11" x14ac:dyDescent="0.3">
      <c r="A6" s="3" t="s">
        <v>7</v>
      </c>
      <c r="B6" s="3">
        <v>-9.0550492233347733E-3</v>
      </c>
      <c r="C6" s="3">
        <v>0.45602245175161338</v>
      </c>
      <c r="D6" s="3">
        <v>0.59512927460384857</v>
      </c>
      <c r="E6" s="3">
        <v>0.61144056348557552</v>
      </c>
      <c r="F6" s="3">
        <v>1</v>
      </c>
      <c r="G6" s="3"/>
      <c r="H6" s="3"/>
      <c r="I6" s="3"/>
      <c r="J6" s="3"/>
      <c r="K6" s="3"/>
    </row>
    <row r="7" spans="1:11" x14ac:dyDescent="0.3">
      <c r="A7" s="3" t="s">
        <v>3</v>
      </c>
      <c r="B7" s="3">
        <v>-1.6748522203743222E-2</v>
      </c>
      <c r="C7" s="3">
        <v>0.50645559355070491</v>
      </c>
      <c r="D7" s="3">
        <v>0.72076017995154407</v>
      </c>
      <c r="E7" s="3">
        <v>0.66802320040301999</v>
      </c>
      <c r="F7" s="3">
        <v>0.91022818853318221</v>
      </c>
      <c r="G7" s="3">
        <v>1</v>
      </c>
      <c r="H7" s="3"/>
      <c r="I7" s="3"/>
      <c r="J7" s="3"/>
      <c r="K7" s="3"/>
    </row>
    <row r="8" spans="1:11" x14ac:dyDescent="0.3">
      <c r="A8" s="3" t="s">
        <v>4</v>
      </c>
      <c r="B8" s="3">
        <v>1.0800586106705168E-2</v>
      </c>
      <c r="C8" s="3">
        <v>0.26151501167195718</v>
      </c>
      <c r="D8" s="3">
        <v>0.38324755642888669</v>
      </c>
      <c r="E8" s="3">
        <v>0.18893267711276665</v>
      </c>
      <c r="F8" s="3">
        <v>0.4647411785030543</v>
      </c>
      <c r="G8" s="3">
        <v>0.46085303506566561</v>
      </c>
      <c r="H8" s="3">
        <v>1</v>
      </c>
      <c r="I8" s="3"/>
      <c r="J8" s="3"/>
      <c r="K8" s="3"/>
    </row>
    <row r="9" spans="1:11" x14ac:dyDescent="0.3">
      <c r="A9" s="3" t="s">
        <v>8</v>
      </c>
      <c r="B9" s="3">
        <v>2.7396160141602868E-2</v>
      </c>
      <c r="C9" s="3">
        <v>-0.24026493104775123</v>
      </c>
      <c r="D9" s="3">
        <v>-0.39167585265684346</v>
      </c>
      <c r="E9" s="3">
        <v>-0.30218818784959328</v>
      </c>
      <c r="F9" s="3">
        <v>-0.20984666776610875</v>
      </c>
      <c r="G9" s="3">
        <v>-0.29204783262321909</v>
      </c>
      <c r="H9" s="3">
        <v>-0.35550149455908486</v>
      </c>
      <c r="I9" s="3">
        <v>1</v>
      </c>
      <c r="J9" s="3"/>
      <c r="K9" s="3"/>
    </row>
    <row r="10" spans="1:11" x14ac:dyDescent="0.3">
      <c r="A10" s="3" t="s">
        <v>5</v>
      </c>
      <c r="B10" s="3">
        <v>-4.2398321425172351E-2</v>
      </c>
      <c r="C10" s="3">
        <v>0.60233852872623994</v>
      </c>
      <c r="D10" s="3">
        <v>0.60379971647662123</v>
      </c>
      <c r="E10" s="3">
        <v>0.59087892088084493</v>
      </c>
      <c r="F10" s="3">
        <v>0.48867633497506641</v>
      </c>
      <c r="G10" s="3">
        <v>0.54399341200156903</v>
      </c>
      <c r="H10" s="3">
        <v>0.37404431671467536</v>
      </c>
      <c r="I10" s="3">
        <v>-0.61380827186639575</v>
      </c>
      <c r="J10" s="3">
        <v>1</v>
      </c>
      <c r="K10" s="3"/>
    </row>
    <row r="11" spans="1:11" ht="15" thickBot="1" x14ac:dyDescent="0.35">
      <c r="A11" s="4" t="s">
        <v>9</v>
      </c>
      <c r="B11" s="4">
        <v>4.3337871118629183E-2</v>
      </c>
      <c r="C11" s="4">
        <v>-0.3769545650045959</v>
      </c>
      <c r="D11" s="4">
        <v>-0.48372516002837296</v>
      </c>
      <c r="E11" s="4">
        <v>-0.42732077237328164</v>
      </c>
      <c r="F11" s="4">
        <v>-0.38162623063977752</v>
      </c>
      <c r="G11" s="4">
        <v>-0.46853593356776635</v>
      </c>
      <c r="H11" s="4">
        <v>-0.50778668553756101</v>
      </c>
      <c r="I11" s="4">
        <v>0.69535994707153892</v>
      </c>
      <c r="J11" s="4">
        <v>-0.7376627261740144</v>
      </c>
      <c r="K11" s="4">
        <v>1</v>
      </c>
    </row>
    <row r="14" spans="1:11" x14ac:dyDescent="0.3">
      <c r="B14" s="11" t="s">
        <v>69</v>
      </c>
    </row>
    <row r="15" spans="1:11" x14ac:dyDescent="0.3">
      <c r="B15" s="11" t="s">
        <v>70</v>
      </c>
    </row>
    <row r="16" spans="1:11" x14ac:dyDescent="0.3">
      <c r="B16" s="11" t="s">
        <v>71</v>
      </c>
    </row>
    <row r="18" spans="2:2" x14ac:dyDescent="0.3">
      <c r="B18" s="11" t="s">
        <v>72</v>
      </c>
    </row>
    <row r="19" spans="2:2" x14ac:dyDescent="0.3">
      <c r="B19" s="11" t="s">
        <v>73</v>
      </c>
    </row>
    <row r="20" spans="2:2" x14ac:dyDescent="0.3">
      <c r="B20" s="11" t="s">
        <v>74</v>
      </c>
    </row>
    <row r="21" spans="2:2" x14ac:dyDescent="0.3">
      <c r="B21" s="11" t="s">
        <v>75</v>
      </c>
    </row>
    <row r="22" spans="2:2" x14ac:dyDescent="0.3">
      <c r="B22" s="11" t="s">
        <v>76</v>
      </c>
    </row>
    <row r="23" spans="2:2" x14ac:dyDescent="0.3">
      <c r="B23" s="11" t="s">
        <v>77</v>
      </c>
    </row>
    <row r="25" spans="2:2" x14ac:dyDescent="0.3">
      <c r="B25" s="11" t="s">
        <v>79</v>
      </c>
    </row>
    <row r="26" spans="2:2" x14ac:dyDescent="0.3">
      <c r="B26" s="11" t="s">
        <v>78</v>
      </c>
    </row>
  </sheetData>
  <conditionalFormatting sqref="A1:K1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C13E6-EACF-494B-AFB8-6FB970E0099E}">
  <dimension ref="A1:I32"/>
  <sheetViews>
    <sheetView topLeftCell="A24" workbookViewId="0">
      <selection activeCell="B21" sqref="B21:J32"/>
    </sheetView>
  </sheetViews>
  <sheetFormatPr defaultRowHeight="14.4" x14ac:dyDescent="0.3"/>
  <cols>
    <col min="1" max="1" width="17.44140625" bestFit="1" customWidth="1"/>
    <col min="2" max="2" width="12.6640625" bestFit="1" customWidth="1"/>
    <col min="3" max="3" width="13.44140625" bestFit="1" customWidth="1"/>
    <col min="4" max="4" width="12.6640625" bestFit="1" customWidth="1"/>
    <col min="5" max="5" width="12" bestFit="1" customWidth="1"/>
    <col min="6" max="6" width="12.44140625" bestFit="1" customWidth="1"/>
    <col min="7" max="7" width="12.6640625" bestFit="1" customWidth="1"/>
    <col min="8" max="8" width="12.109375" bestFit="1" customWidth="1"/>
    <col min="9" max="9" width="12.6640625" bestFit="1" customWidth="1"/>
  </cols>
  <sheetData>
    <row r="1" spans="1:9" x14ac:dyDescent="0.3">
      <c r="A1" t="s">
        <v>23</v>
      </c>
    </row>
    <row r="2" spans="1:9" ht="15" thickBot="1" x14ac:dyDescent="0.35"/>
    <row r="3" spans="1:9" x14ac:dyDescent="0.3">
      <c r="A3" s="7" t="s">
        <v>24</v>
      </c>
      <c r="B3" s="7"/>
    </row>
    <row r="4" spans="1:9" x14ac:dyDescent="0.3">
      <c r="A4" s="3" t="s">
        <v>25</v>
      </c>
      <c r="B4" s="3">
        <v>0.73766272617401496</v>
      </c>
    </row>
    <row r="5" spans="1:9" x14ac:dyDescent="0.3">
      <c r="A5" s="3" t="s">
        <v>26</v>
      </c>
      <c r="B5" s="3">
        <v>0.54414629758647981</v>
      </c>
    </row>
    <row r="6" spans="1:9" x14ac:dyDescent="0.3">
      <c r="A6" s="3" t="s">
        <v>27</v>
      </c>
      <c r="B6" s="3">
        <v>0.54324182595470694</v>
      </c>
    </row>
    <row r="7" spans="1:9" x14ac:dyDescent="0.3">
      <c r="A7" s="3" t="s">
        <v>11</v>
      </c>
      <c r="B7" s="3">
        <v>6.2157604053980702</v>
      </c>
    </row>
    <row r="8" spans="1:9" ht="15" thickBot="1" x14ac:dyDescent="0.35">
      <c r="A8" s="4" t="s">
        <v>28</v>
      </c>
      <c r="B8" s="4">
        <v>506</v>
      </c>
    </row>
    <row r="10" spans="1:9" ht="15" thickBot="1" x14ac:dyDescent="0.35">
      <c r="A10" t="s">
        <v>29</v>
      </c>
    </row>
    <row r="11" spans="1:9" x14ac:dyDescent="0.3">
      <c r="A11" s="5"/>
      <c r="B11" s="5" t="s">
        <v>34</v>
      </c>
      <c r="C11" s="5" t="s">
        <v>35</v>
      </c>
      <c r="D11" s="5" t="s">
        <v>36</v>
      </c>
      <c r="E11" s="5" t="s">
        <v>37</v>
      </c>
      <c r="F11" s="5" t="s">
        <v>38</v>
      </c>
    </row>
    <row r="12" spans="1:9" x14ac:dyDescent="0.3">
      <c r="A12" s="3" t="s">
        <v>30</v>
      </c>
      <c r="B12" s="3">
        <v>1</v>
      </c>
      <c r="C12" s="3">
        <v>23243.913996693344</v>
      </c>
      <c r="D12" s="3">
        <v>23243.913996693344</v>
      </c>
      <c r="E12" s="3">
        <v>601.61787110989542</v>
      </c>
      <c r="F12" s="3">
        <v>5.0811033943872703E-88</v>
      </c>
    </row>
    <row r="13" spans="1:9" x14ac:dyDescent="0.3">
      <c r="A13" s="3" t="s">
        <v>31</v>
      </c>
      <c r="B13" s="3">
        <v>504</v>
      </c>
      <c r="C13" s="3">
        <v>19472.381418326448</v>
      </c>
      <c r="D13" s="3">
        <v>38.635677417314383</v>
      </c>
      <c r="E13" s="3"/>
      <c r="F13" s="3"/>
    </row>
    <row r="14" spans="1:9" ht="15" thickBot="1" x14ac:dyDescent="0.35">
      <c r="A14" s="4" t="s">
        <v>32</v>
      </c>
      <c r="B14" s="4">
        <v>505</v>
      </c>
      <c r="C14" s="4">
        <v>42716.295415019791</v>
      </c>
      <c r="D14" s="4"/>
      <c r="E14" s="4"/>
      <c r="F14" s="4"/>
    </row>
    <row r="15" spans="1:9" ht="15" thickBot="1" x14ac:dyDescent="0.35"/>
    <row r="16" spans="1:9" x14ac:dyDescent="0.3">
      <c r="A16" s="5"/>
      <c r="B16" s="5" t="s">
        <v>39</v>
      </c>
      <c r="C16" s="5" t="s">
        <v>11</v>
      </c>
      <c r="D16" s="5" t="s">
        <v>40</v>
      </c>
      <c r="E16" s="5" t="s">
        <v>41</v>
      </c>
      <c r="F16" s="5" t="s">
        <v>42</v>
      </c>
      <c r="G16" s="5" t="s">
        <v>43</v>
      </c>
      <c r="H16" s="5" t="s">
        <v>44</v>
      </c>
      <c r="I16" s="5" t="s">
        <v>45</v>
      </c>
    </row>
    <row r="17" spans="1:9" x14ac:dyDescent="0.3">
      <c r="A17" s="3" t="s">
        <v>33</v>
      </c>
      <c r="B17" s="3">
        <v>34.553840879383131</v>
      </c>
      <c r="C17" s="3">
        <v>0.56262735498843308</v>
      </c>
      <c r="D17" s="3">
        <v>61.415145518641758</v>
      </c>
      <c r="E17" s="3">
        <v>3.7430809409266101E-236</v>
      </c>
      <c r="F17" s="3">
        <v>33.448457040422674</v>
      </c>
      <c r="G17" s="3">
        <v>35.659224718343587</v>
      </c>
      <c r="H17" s="3">
        <v>33.448457040422674</v>
      </c>
      <c r="I17" s="3">
        <v>35.659224718343587</v>
      </c>
    </row>
    <row r="18" spans="1:9" ht="15" thickBot="1" x14ac:dyDescent="0.35">
      <c r="A18" s="4" t="s">
        <v>5</v>
      </c>
      <c r="B18" s="4">
        <v>-0.95004935375799116</v>
      </c>
      <c r="C18" s="4">
        <v>3.8733416212639427E-2</v>
      </c>
      <c r="D18" s="4">
        <v>-24.527899851187733</v>
      </c>
      <c r="E18" s="4">
        <v>5.0811033943878496E-88</v>
      </c>
      <c r="F18" s="4">
        <v>-1.026148199520762</v>
      </c>
      <c r="G18" s="4">
        <v>-0.87395050799522034</v>
      </c>
      <c r="H18" s="4">
        <v>-1.026148199520762</v>
      </c>
      <c r="I18" s="4">
        <v>-0.87395050799522034</v>
      </c>
    </row>
    <row r="21" spans="1:9" x14ac:dyDescent="0.3">
      <c r="B21" t="s">
        <v>83</v>
      </c>
    </row>
    <row r="22" spans="1:9" x14ac:dyDescent="0.3">
      <c r="B22" t="s">
        <v>84</v>
      </c>
    </row>
    <row r="23" spans="1:9" x14ac:dyDescent="0.3">
      <c r="B23" t="s">
        <v>85</v>
      </c>
    </row>
    <row r="24" spans="1:9" x14ac:dyDescent="0.3">
      <c r="B24" t="s">
        <v>86</v>
      </c>
    </row>
    <row r="25" spans="1:9" x14ac:dyDescent="0.3">
      <c r="B25" t="s">
        <v>87</v>
      </c>
    </row>
    <row r="26" spans="1:9" x14ac:dyDescent="0.3">
      <c r="B26" t="s">
        <v>88</v>
      </c>
    </row>
    <row r="27" spans="1:9" x14ac:dyDescent="0.3">
      <c r="B27" t="s">
        <v>89</v>
      </c>
    </row>
    <row r="29" spans="1:9" x14ac:dyDescent="0.3">
      <c r="B29" t="s">
        <v>90</v>
      </c>
    </row>
    <row r="30" spans="1:9" x14ac:dyDescent="0.3">
      <c r="B30" t="s">
        <v>91</v>
      </c>
    </row>
    <row r="31" spans="1:9" x14ac:dyDescent="0.3">
      <c r="B31" t="s">
        <v>92</v>
      </c>
    </row>
    <row r="32" spans="1:9" x14ac:dyDescent="0.3">
      <c r="B32" t="s">
        <v>93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081B4-B168-4787-A87F-1D620BAEF8DB}">
  <dimension ref="A1:I530"/>
  <sheetViews>
    <sheetView workbookViewId="0">
      <selection activeCell="R27" sqref="R27"/>
    </sheetView>
  </sheetViews>
  <sheetFormatPr defaultRowHeight="14.4" x14ac:dyDescent="0.3"/>
  <sheetData>
    <row r="1" spans="1:9" x14ac:dyDescent="0.3">
      <c r="A1" t="s">
        <v>23</v>
      </c>
    </row>
    <row r="2" spans="1:9" ht="15" thickBot="1" x14ac:dyDescent="0.35"/>
    <row r="3" spans="1:9" x14ac:dyDescent="0.3">
      <c r="A3" s="7" t="s">
        <v>24</v>
      </c>
      <c r="B3" s="7"/>
    </row>
    <row r="4" spans="1:9" x14ac:dyDescent="0.3">
      <c r="A4" s="3" t="s">
        <v>25</v>
      </c>
      <c r="B4" s="3">
        <v>0.73766272617401496</v>
      </c>
    </row>
    <row r="5" spans="1:9" x14ac:dyDescent="0.3">
      <c r="A5" s="3" t="s">
        <v>26</v>
      </c>
      <c r="B5" s="3">
        <v>0.54414629758647981</v>
      </c>
    </row>
    <row r="6" spans="1:9" x14ac:dyDescent="0.3">
      <c r="A6" s="3" t="s">
        <v>27</v>
      </c>
      <c r="B6" s="3">
        <v>0.54324182595470694</v>
      </c>
    </row>
    <row r="7" spans="1:9" x14ac:dyDescent="0.3">
      <c r="A7" s="3" t="s">
        <v>11</v>
      </c>
      <c r="B7" s="3">
        <v>6.2157604053980702</v>
      </c>
    </row>
    <row r="8" spans="1:9" ht="15" thickBot="1" x14ac:dyDescent="0.35">
      <c r="A8" s="4" t="s">
        <v>28</v>
      </c>
      <c r="B8" s="4">
        <v>506</v>
      </c>
    </row>
    <row r="10" spans="1:9" ht="15" thickBot="1" x14ac:dyDescent="0.35">
      <c r="A10" t="s">
        <v>29</v>
      </c>
    </row>
    <row r="11" spans="1:9" x14ac:dyDescent="0.3">
      <c r="A11" s="5"/>
      <c r="B11" s="5" t="s">
        <v>34</v>
      </c>
      <c r="C11" s="5" t="s">
        <v>35</v>
      </c>
      <c r="D11" s="5" t="s">
        <v>36</v>
      </c>
      <c r="E11" s="5" t="s">
        <v>37</v>
      </c>
      <c r="F11" s="5" t="s">
        <v>38</v>
      </c>
    </row>
    <row r="12" spans="1:9" x14ac:dyDescent="0.3">
      <c r="A12" s="3" t="s">
        <v>30</v>
      </c>
      <c r="B12" s="3">
        <v>1</v>
      </c>
      <c r="C12" s="3">
        <v>23243.913996693344</v>
      </c>
      <c r="D12" s="3">
        <v>23243.913996693344</v>
      </c>
      <c r="E12" s="3">
        <v>601.61787110989542</v>
      </c>
      <c r="F12" s="3">
        <v>5.0811033943872703E-88</v>
      </c>
    </row>
    <row r="13" spans="1:9" x14ac:dyDescent="0.3">
      <c r="A13" s="3" t="s">
        <v>31</v>
      </c>
      <c r="B13" s="3">
        <v>504</v>
      </c>
      <c r="C13" s="3">
        <v>19472.381418326448</v>
      </c>
      <c r="D13" s="3">
        <v>38.635677417314383</v>
      </c>
      <c r="E13" s="3"/>
      <c r="F13" s="3"/>
    </row>
    <row r="14" spans="1:9" ht="15" thickBot="1" x14ac:dyDescent="0.35">
      <c r="A14" s="4" t="s">
        <v>32</v>
      </c>
      <c r="B14" s="4">
        <v>505</v>
      </c>
      <c r="C14" s="4">
        <v>42716.295415019791</v>
      </c>
      <c r="D14" s="4"/>
      <c r="E14" s="4"/>
      <c r="F14" s="4"/>
    </row>
    <row r="15" spans="1:9" ht="15" thickBot="1" x14ac:dyDescent="0.35"/>
    <row r="16" spans="1:9" x14ac:dyDescent="0.3">
      <c r="A16" s="5"/>
      <c r="B16" s="5" t="s">
        <v>39</v>
      </c>
      <c r="C16" s="5" t="s">
        <v>11</v>
      </c>
      <c r="D16" s="5" t="s">
        <v>40</v>
      </c>
      <c r="E16" s="5" t="s">
        <v>41</v>
      </c>
      <c r="F16" s="5" t="s">
        <v>42</v>
      </c>
      <c r="G16" s="5" t="s">
        <v>43</v>
      </c>
      <c r="H16" s="5" t="s">
        <v>44</v>
      </c>
      <c r="I16" s="5" t="s">
        <v>45</v>
      </c>
    </row>
    <row r="17" spans="1:9" x14ac:dyDescent="0.3">
      <c r="A17" s="3" t="s">
        <v>33</v>
      </c>
      <c r="B17" s="3">
        <v>34.553840879383131</v>
      </c>
      <c r="C17" s="3">
        <v>0.56262735498843308</v>
      </c>
      <c r="D17" s="3">
        <v>61.415145518641758</v>
      </c>
      <c r="E17" s="3">
        <v>3.7430809409266101E-236</v>
      </c>
      <c r="F17" s="3">
        <v>33.448457040422674</v>
      </c>
      <c r="G17" s="3">
        <v>35.659224718343587</v>
      </c>
      <c r="H17" s="3">
        <v>33.448457040422674</v>
      </c>
      <c r="I17" s="3">
        <v>35.659224718343587</v>
      </c>
    </row>
    <row r="18" spans="1:9" ht="15" thickBot="1" x14ac:dyDescent="0.35">
      <c r="A18" s="4" t="s">
        <v>5</v>
      </c>
      <c r="B18" s="4">
        <v>-0.95004935375799116</v>
      </c>
      <c r="C18" s="4">
        <v>3.8733416212639427E-2</v>
      </c>
      <c r="D18" s="4">
        <v>-24.527899851187733</v>
      </c>
      <c r="E18" s="4">
        <v>5.0811033943878496E-88</v>
      </c>
      <c r="F18" s="4">
        <v>-1.026148199520762</v>
      </c>
      <c r="G18" s="4">
        <v>-0.87395050799522034</v>
      </c>
      <c r="H18" s="4">
        <v>-1.026148199520762</v>
      </c>
      <c r="I18" s="4">
        <v>-0.87395050799522034</v>
      </c>
    </row>
    <row r="22" spans="1:9" x14ac:dyDescent="0.3">
      <c r="A22" t="s">
        <v>46</v>
      </c>
    </row>
    <row r="23" spans="1:9" ht="15" thickBot="1" x14ac:dyDescent="0.35"/>
    <row r="24" spans="1:9" x14ac:dyDescent="0.3">
      <c r="A24" s="5" t="s">
        <v>47</v>
      </c>
      <c r="B24" s="5" t="s">
        <v>48</v>
      </c>
      <c r="C24" s="5" t="s">
        <v>49</v>
      </c>
    </row>
    <row r="25" spans="1:9" x14ac:dyDescent="0.3">
      <c r="A25" s="3">
        <v>1</v>
      </c>
      <c r="B25" s="3">
        <v>29.822595097668334</v>
      </c>
      <c r="C25" s="3">
        <v>-5.8225950976683336</v>
      </c>
    </row>
    <row r="26" spans="1:9" x14ac:dyDescent="0.3">
      <c r="A26" s="3">
        <v>2</v>
      </c>
      <c r="B26" s="3">
        <v>25.870389786035091</v>
      </c>
      <c r="C26" s="3">
        <v>-4.2703897860350892</v>
      </c>
    </row>
    <row r="27" spans="1:9" x14ac:dyDescent="0.3">
      <c r="A27" s="3">
        <v>3</v>
      </c>
      <c r="B27" s="3">
        <v>30.725141983738425</v>
      </c>
      <c r="C27" s="3">
        <v>3.9748580162615781</v>
      </c>
    </row>
    <row r="28" spans="1:9" x14ac:dyDescent="0.3">
      <c r="A28" s="3">
        <v>4</v>
      </c>
      <c r="B28" s="3">
        <v>31.760695779334636</v>
      </c>
      <c r="C28" s="3">
        <v>1.6393042206653625</v>
      </c>
    </row>
    <row r="29" spans="1:9" x14ac:dyDescent="0.3">
      <c r="A29" s="3">
        <v>5</v>
      </c>
      <c r="B29" s="3">
        <v>29.490077823853039</v>
      </c>
      <c r="C29" s="3">
        <v>6.7099221761469643</v>
      </c>
    </row>
    <row r="30" spans="1:9" x14ac:dyDescent="0.3">
      <c r="A30" s="3">
        <v>6</v>
      </c>
      <c r="B30" s="3">
        <v>29.604083746303999</v>
      </c>
      <c r="C30" s="3">
        <v>-0.9040837463039999</v>
      </c>
    </row>
    <row r="31" spans="1:9" x14ac:dyDescent="0.3">
      <c r="A31" s="3">
        <v>7</v>
      </c>
      <c r="B31" s="3">
        <v>22.744727412171301</v>
      </c>
      <c r="C31" s="3">
        <v>0.15527258782869779</v>
      </c>
    </row>
    <row r="32" spans="1:9" x14ac:dyDescent="0.3">
      <c r="A32" s="3">
        <v>8</v>
      </c>
      <c r="B32" s="3">
        <v>16.360395754917601</v>
      </c>
      <c r="C32" s="3">
        <v>10.739604245082401</v>
      </c>
    </row>
    <row r="33" spans="1:3" x14ac:dyDescent="0.3">
      <c r="A33" s="3">
        <v>9</v>
      </c>
      <c r="B33" s="3">
        <v>6.1188637214064556</v>
      </c>
      <c r="C33" s="3">
        <v>10.381136278593544</v>
      </c>
    </row>
    <row r="34" spans="1:3" x14ac:dyDescent="0.3">
      <c r="A34" s="3">
        <v>10</v>
      </c>
      <c r="B34" s="3">
        <v>18.30799693012148</v>
      </c>
      <c r="C34" s="3">
        <v>0.59200306987851903</v>
      </c>
    </row>
    <row r="35" spans="1:3" x14ac:dyDescent="0.3">
      <c r="A35" s="3">
        <v>11</v>
      </c>
      <c r="B35" s="3">
        <v>15.125331595032211</v>
      </c>
      <c r="C35" s="3">
        <v>-0.12533159503221114</v>
      </c>
    </row>
    <row r="36" spans="1:3" x14ac:dyDescent="0.3">
      <c r="A36" s="3">
        <v>12</v>
      </c>
      <c r="B36" s="3">
        <v>21.946685955014587</v>
      </c>
      <c r="C36" s="3">
        <v>-3.0466859550145884</v>
      </c>
    </row>
    <row r="37" spans="1:3" x14ac:dyDescent="0.3">
      <c r="A37" s="3">
        <v>13</v>
      </c>
      <c r="B37" s="3">
        <v>19.628565531845091</v>
      </c>
      <c r="C37" s="3">
        <v>2.0714344681549086</v>
      </c>
    </row>
    <row r="38" spans="1:3" x14ac:dyDescent="0.3">
      <c r="A38" s="3">
        <v>14</v>
      </c>
      <c r="B38" s="3">
        <v>26.706433217342123</v>
      </c>
      <c r="C38" s="3">
        <v>-6.3064332173421249</v>
      </c>
    </row>
    <row r="39" spans="1:3" x14ac:dyDescent="0.3">
      <c r="A39" s="3">
        <v>15</v>
      </c>
      <c r="B39" s="3">
        <v>24.806334509826144</v>
      </c>
      <c r="C39" s="3">
        <v>-6.6063345098261443</v>
      </c>
    </row>
    <row r="40" spans="1:3" x14ac:dyDescent="0.3">
      <c r="A40" s="3">
        <v>16</v>
      </c>
      <c r="B40" s="3">
        <v>26.506922853052945</v>
      </c>
      <c r="C40" s="3">
        <v>-6.6069228530529465</v>
      </c>
    </row>
    <row r="41" spans="1:3" x14ac:dyDescent="0.3">
      <c r="A41" s="3">
        <v>17</v>
      </c>
      <c r="B41" s="3">
        <v>28.302516131655551</v>
      </c>
      <c r="C41" s="3">
        <v>-5.2025161316555497</v>
      </c>
    </row>
    <row r="42" spans="1:3" x14ac:dyDescent="0.3">
      <c r="A42" s="3">
        <v>18</v>
      </c>
      <c r="B42" s="3">
        <v>20.6166168597534</v>
      </c>
      <c r="C42" s="3">
        <v>-3.1166168597533996</v>
      </c>
    </row>
    <row r="43" spans="1:3" x14ac:dyDescent="0.3">
      <c r="A43" s="3">
        <v>19</v>
      </c>
      <c r="B43" s="3">
        <v>23.447763933952217</v>
      </c>
      <c r="C43" s="3">
        <v>-3.2477639339522177</v>
      </c>
    </row>
    <row r="44" spans="1:3" x14ac:dyDescent="0.3">
      <c r="A44" s="3">
        <v>20</v>
      </c>
      <c r="B44" s="3">
        <v>23.837284168992991</v>
      </c>
      <c r="C44" s="3">
        <v>-5.6372841689929913</v>
      </c>
    </row>
    <row r="45" spans="1:3" x14ac:dyDescent="0.3">
      <c r="A45" s="3">
        <v>21</v>
      </c>
      <c r="B45" s="3">
        <v>14.583803463390158</v>
      </c>
      <c r="C45" s="3">
        <v>-0.98380346339015823</v>
      </c>
    </row>
    <row r="46" spans="1:3" x14ac:dyDescent="0.3">
      <c r="A46" s="3">
        <v>22</v>
      </c>
      <c r="B46" s="3">
        <v>21.414658316910113</v>
      </c>
      <c r="C46" s="3">
        <v>-1.814658316910112</v>
      </c>
    </row>
    <row r="47" spans="1:3" x14ac:dyDescent="0.3">
      <c r="A47" s="3">
        <v>23</v>
      </c>
      <c r="B47" s="3">
        <v>16.768916977033538</v>
      </c>
      <c r="C47" s="3">
        <v>-1.5689169770335383</v>
      </c>
    </row>
    <row r="48" spans="1:3" x14ac:dyDescent="0.3">
      <c r="A48" s="3">
        <v>24</v>
      </c>
      <c r="B48" s="3">
        <v>15.666859726674268</v>
      </c>
      <c r="C48" s="3">
        <v>-1.166859726674268</v>
      </c>
    </row>
    <row r="49" spans="1:3" x14ac:dyDescent="0.3">
      <c r="A49" s="3">
        <v>25</v>
      </c>
      <c r="B49" s="3">
        <v>19.068036413127874</v>
      </c>
      <c r="C49" s="3">
        <v>-3.4680364131278747</v>
      </c>
    </row>
    <row r="50" spans="1:3" x14ac:dyDescent="0.3">
      <c r="A50" s="3">
        <v>26</v>
      </c>
      <c r="B50" s="3">
        <v>18.868526048838696</v>
      </c>
      <c r="C50" s="3">
        <v>-4.9685260488386955</v>
      </c>
    </row>
    <row r="51" spans="1:3" x14ac:dyDescent="0.3">
      <c r="A51" s="3">
        <v>27</v>
      </c>
      <c r="B51" s="3">
        <v>20.483609950227283</v>
      </c>
      <c r="C51" s="3">
        <v>-3.8836099502272816</v>
      </c>
    </row>
    <row r="52" spans="1:3" x14ac:dyDescent="0.3">
      <c r="A52" s="3">
        <v>28</v>
      </c>
      <c r="B52" s="3">
        <v>18.136988046445044</v>
      </c>
      <c r="C52" s="3">
        <v>-3.3369880464450432</v>
      </c>
    </row>
    <row r="53" spans="1:3" x14ac:dyDescent="0.3">
      <c r="A53" s="3">
        <v>29</v>
      </c>
      <c r="B53" s="3">
        <v>22.393209151280843</v>
      </c>
      <c r="C53" s="3">
        <v>-3.9932091512808441</v>
      </c>
    </row>
    <row r="54" spans="1:3" x14ac:dyDescent="0.3">
      <c r="A54" s="3">
        <v>30</v>
      </c>
      <c r="B54" s="3">
        <v>23.172249621362397</v>
      </c>
      <c r="C54" s="3">
        <v>-2.172249621362397</v>
      </c>
    </row>
    <row r="55" spans="1:3" x14ac:dyDescent="0.3">
      <c r="A55" s="3">
        <v>31</v>
      </c>
      <c r="B55" s="3">
        <v>13.082725484452528</v>
      </c>
      <c r="C55" s="3">
        <v>-0.38272548445252852</v>
      </c>
    </row>
    <row r="56" spans="1:3" x14ac:dyDescent="0.3">
      <c r="A56" s="3">
        <v>32</v>
      </c>
      <c r="B56" s="3">
        <v>22.165197306378928</v>
      </c>
      <c r="C56" s="3">
        <v>-7.6651973063789285</v>
      </c>
    </row>
    <row r="57" spans="1:3" x14ac:dyDescent="0.3">
      <c r="A57" s="3">
        <v>33</v>
      </c>
      <c r="B57" s="3">
        <v>8.2279732867491937</v>
      </c>
      <c r="C57" s="3">
        <v>4.9720267132508056</v>
      </c>
    </row>
    <row r="58" spans="1:3" x14ac:dyDescent="0.3">
      <c r="A58" s="3">
        <v>34</v>
      </c>
      <c r="B58" s="3">
        <v>17.120435237923992</v>
      </c>
      <c r="C58" s="3">
        <v>-4.0204352379239925</v>
      </c>
    </row>
    <row r="59" spans="1:3" x14ac:dyDescent="0.3">
      <c r="A59" s="3">
        <v>35</v>
      </c>
      <c r="B59" s="3">
        <v>15.229837023945592</v>
      </c>
      <c r="C59" s="3">
        <v>-1.729837023945592</v>
      </c>
    </row>
    <row r="60" spans="1:3" x14ac:dyDescent="0.3">
      <c r="A60" s="3">
        <v>36</v>
      </c>
      <c r="B60" s="3">
        <v>25.357363135005777</v>
      </c>
      <c r="C60" s="3">
        <v>-6.4573631350057781</v>
      </c>
    </row>
    <row r="61" spans="1:3" x14ac:dyDescent="0.3">
      <c r="A61" s="3">
        <v>37</v>
      </c>
      <c r="B61" s="3">
        <v>23.71377775300445</v>
      </c>
      <c r="C61" s="3">
        <v>-3.7137777530044502</v>
      </c>
    </row>
    <row r="62" spans="1:3" x14ac:dyDescent="0.3">
      <c r="A62" s="3">
        <v>38</v>
      </c>
      <c r="B62" s="3">
        <v>26.221908046925549</v>
      </c>
      <c r="C62" s="3">
        <v>-5.2219080469255488</v>
      </c>
    </row>
    <row r="63" spans="1:3" x14ac:dyDescent="0.3">
      <c r="A63" s="3">
        <v>39</v>
      </c>
      <c r="B63" s="3">
        <v>24.92984092581468</v>
      </c>
      <c r="C63" s="3">
        <v>-0.22984092581468119</v>
      </c>
    </row>
    <row r="64" spans="1:3" x14ac:dyDescent="0.3">
      <c r="A64" s="3">
        <v>40</v>
      </c>
      <c r="B64" s="3">
        <v>30.449627671148608</v>
      </c>
      <c r="C64" s="3">
        <v>0.35037232885139247</v>
      </c>
    </row>
    <row r="65" spans="1:3" x14ac:dyDescent="0.3">
      <c r="A65" s="3">
        <v>41</v>
      </c>
      <c r="B65" s="3">
        <v>32.672743158942311</v>
      </c>
      <c r="C65" s="3">
        <v>2.2272568410576881</v>
      </c>
    </row>
    <row r="66" spans="1:3" x14ac:dyDescent="0.3">
      <c r="A66" s="3">
        <v>42</v>
      </c>
      <c r="B66" s="3">
        <v>29.955602007194454</v>
      </c>
      <c r="C66" s="3">
        <v>-3.3556020071944523</v>
      </c>
    </row>
    <row r="67" spans="1:3" x14ac:dyDescent="0.3">
      <c r="A67" s="3">
        <v>43</v>
      </c>
      <c r="B67" s="3">
        <v>29.034054134049203</v>
      </c>
      <c r="C67" s="3">
        <v>-3.7340541340492024</v>
      </c>
    </row>
    <row r="68" spans="1:3" x14ac:dyDescent="0.3">
      <c r="A68" s="3">
        <v>44</v>
      </c>
      <c r="B68" s="3">
        <v>27.485473687423678</v>
      </c>
      <c r="C68" s="3">
        <v>-2.7854736874236785</v>
      </c>
    </row>
    <row r="69" spans="1:3" x14ac:dyDescent="0.3">
      <c r="A69" s="3">
        <v>45</v>
      </c>
      <c r="B69" s="3">
        <v>25.480869550994313</v>
      </c>
      <c r="C69" s="3">
        <v>-4.2808695509943142</v>
      </c>
    </row>
    <row r="70" spans="1:3" x14ac:dyDescent="0.3">
      <c r="A70" s="3">
        <v>46</v>
      </c>
      <c r="B70" s="3">
        <v>24.853836977514042</v>
      </c>
      <c r="C70" s="3">
        <v>-5.5538369775140417</v>
      </c>
    </row>
    <row r="71" spans="1:3" x14ac:dyDescent="0.3">
      <c r="A71" s="3">
        <v>47</v>
      </c>
      <c r="B71" s="3">
        <v>21.110642523707554</v>
      </c>
      <c r="C71" s="3">
        <v>-1.1106425237075541</v>
      </c>
    </row>
    <row r="72" spans="1:3" x14ac:dyDescent="0.3">
      <c r="A72" s="3">
        <v>48</v>
      </c>
      <c r="B72" s="3">
        <v>16.692913028732896</v>
      </c>
      <c r="C72" s="3">
        <v>-9.2913028732894531E-2</v>
      </c>
    </row>
    <row r="73" spans="1:3" x14ac:dyDescent="0.3">
      <c r="A73" s="3">
        <v>49</v>
      </c>
      <c r="B73" s="3">
        <v>5.2828202900994263</v>
      </c>
      <c r="C73" s="3">
        <v>9.117179709900574</v>
      </c>
    </row>
    <row r="74" spans="1:3" x14ac:dyDescent="0.3">
      <c r="A74" s="3">
        <v>50</v>
      </c>
      <c r="B74" s="3">
        <v>19.163041348503675</v>
      </c>
      <c r="C74" s="3">
        <v>0.23695865149632311</v>
      </c>
    </row>
    <row r="75" spans="1:3" x14ac:dyDescent="0.3">
      <c r="A75" s="3">
        <v>51</v>
      </c>
      <c r="B75" s="3">
        <v>21.775677071338151</v>
      </c>
      <c r="C75" s="3">
        <v>-2.075677071338152</v>
      </c>
    </row>
    <row r="76" spans="1:3" x14ac:dyDescent="0.3">
      <c r="A76" s="3">
        <v>52</v>
      </c>
      <c r="B76" s="3">
        <v>25.594875473445274</v>
      </c>
      <c r="C76" s="3">
        <v>-5.0948754734452741</v>
      </c>
    </row>
    <row r="77" spans="1:3" x14ac:dyDescent="0.3">
      <c r="A77" s="3">
        <v>53</v>
      </c>
      <c r="B77" s="3">
        <v>29.537580291540937</v>
      </c>
      <c r="C77" s="3">
        <v>-4.5375802915409373</v>
      </c>
    </row>
    <row r="78" spans="1:3" x14ac:dyDescent="0.3">
      <c r="A78" s="3">
        <v>54</v>
      </c>
      <c r="B78" s="3">
        <v>26.544924827203268</v>
      </c>
      <c r="C78" s="3">
        <v>-3.144924827203269</v>
      </c>
    </row>
    <row r="79" spans="1:3" x14ac:dyDescent="0.3">
      <c r="A79" s="3">
        <v>55</v>
      </c>
      <c r="B79" s="3">
        <v>20.493110443764863</v>
      </c>
      <c r="C79" s="3">
        <v>-1.5931104437648642</v>
      </c>
    </row>
    <row r="80" spans="1:3" x14ac:dyDescent="0.3">
      <c r="A80" s="3">
        <v>56</v>
      </c>
      <c r="B80" s="3">
        <v>29.984103487807193</v>
      </c>
      <c r="C80" s="3">
        <v>5.4158965121928055</v>
      </c>
    </row>
    <row r="81" spans="1:3" x14ac:dyDescent="0.3">
      <c r="A81" s="3">
        <v>57</v>
      </c>
      <c r="B81" s="3">
        <v>29.072056108199522</v>
      </c>
      <c r="C81" s="3">
        <v>-4.3720561081995228</v>
      </c>
    </row>
    <row r="82" spans="1:3" x14ac:dyDescent="0.3">
      <c r="A82" s="3">
        <v>58</v>
      </c>
      <c r="B82" s="3">
        <v>30.801145932039066</v>
      </c>
      <c r="C82" s="3">
        <v>0.79885406796093505</v>
      </c>
    </row>
    <row r="83" spans="1:3" x14ac:dyDescent="0.3">
      <c r="A83" s="3">
        <v>59</v>
      </c>
      <c r="B83" s="3">
        <v>28.036502312603311</v>
      </c>
      <c r="C83" s="3">
        <v>-4.7365023126033101</v>
      </c>
    </row>
    <row r="84" spans="1:3" x14ac:dyDescent="0.3">
      <c r="A84" s="3">
        <v>60</v>
      </c>
      <c r="B84" s="3">
        <v>25.794385837734453</v>
      </c>
      <c r="C84" s="3">
        <v>-6.1943858377344512</v>
      </c>
    </row>
    <row r="85" spans="1:3" x14ac:dyDescent="0.3">
      <c r="A85" s="3">
        <v>61</v>
      </c>
      <c r="B85" s="3">
        <v>22.060691877465548</v>
      </c>
      <c r="C85" s="3">
        <v>-3.3606918774655483</v>
      </c>
    </row>
    <row r="86" spans="1:3" x14ac:dyDescent="0.3">
      <c r="A86" s="3">
        <v>62</v>
      </c>
      <c r="B86" s="3">
        <v>20.835128211117741</v>
      </c>
      <c r="C86" s="3">
        <v>-4.8351282111177412</v>
      </c>
    </row>
    <row r="87" spans="1:3" x14ac:dyDescent="0.3">
      <c r="A87" s="3">
        <v>63</v>
      </c>
      <c r="B87" s="3">
        <v>28.160008728591851</v>
      </c>
      <c r="C87" s="3">
        <v>-5.9600087285918519</v>
      </c>
    </row>
    <row r="88" spans="1:3" x14ac:dyDescent="0.3">
      <c r="A88" s="3">
        <v>64</v>
      </c>
      <c r="B88" s="3">
        <v>25.528372018682212</v>
      </c>
      <c r="C88" s="3">
        <v>-0.52837201868221229</v>
      </c>
    </row>
    <row r="89" spans="1:3" x14ac:dyDescent="0.3">
      <c r="A89" s="3">
        <v>65</v>
      </c>
      <c r="B89" s="3">
        <v>26.905943581631302</v>
      </c>
      <c r="C89" s="3">
        <v>6.094056418368698</v>
      </c>
    </row>
    <row r="90" spans="1:3" x14ac:dyDescent="0.3">
      <c r="A90" s="3">
        <v>66</v>
      </c>
      <c r="B90" s="3">
        <v>30.117110397333313</v>
      </c>
      <c r="C90" s="3">
        <v>-6.6171103973333132</v>
      </c>
    </row>
    <row r="91" spans="1:3" x14ac:dyDescent="0.3">
      <c r="A91" s="3">
        <v>67</v>
      </c>
      <c r="B91" s="3">
        <v>24.825335496901303</v>
      </c>
      <c r="C91" s="3">
        <v>-5.4253354969013046</v>
      </c>
    </row>
    <row r="92" spans="1:3" x14ac:dyDescent="0.3">
      <c r="A92" s="3">
        <v>68</v>
      </c>
      <c r="B92" s="3">
        <v>26.858441113943403</v>
      </c>
      <c r="C92" s="3">
        <v>-4.8584411139434032</v>
      </c>
    </row>
    <row r="93" spans="1:3" x14ac:dyDescent="0.3">
      <c r="A93" s="3">
        <v>69</v>
      </c>
      <c r="B93" s="3">
        <v>22.117694838691026</v>
      </c>
      <c r="C93" s="3">
        <v>-4.7176948386910276</v>
      </c>
    </row>
    <row r="94" spans="1:3" x14ac:dyDescent="0.3">
      <c r="A94" s="3">
        <v>70</v>
      </c>
      <c r="B94" s="3">
        <v>26.202907059850389</v>
      </c>
      <c r="C94" s="3">
        <v>-5.3029070598503907</v>
      </c>
    </row>
    <row r="95" spans="1:3" x14ac:dyDescent="0.3">
      <c r="A95" s="3">
        <v>71</v>
      </c>
      <c r="B95" s="3">
        <v>28.169509222129431</v>
      </c>
      <c r="C95" s="3">
        <v>-3.9695092221294317</v>
      </c>
    </row>
    <row r="96" spans="1:3" x14ac:dyDescent="0.3">
      <c r="A96" s="3">
        <v>72</v>
      </c>
      <c r="B96" s="3">
        <v>25.167353264254178</v>
      </c>
      <c r="C96" s="3">
        <v>-3.4673532642541787</v>
      </c>
    </row>
    <row r="97" spans="1:3" x14ac:dyDescent="0.3">
      <c r="A97" s="3">
        <v>73</v>
      </c>
      <c r="B97" s="3">
        <v>29.30956844663902</v>
      </c>
      <c r="C97" s="3">
        <v>-6.5095684466390189</v>
      </c>
    </row>
    <row r="98" spans="1:3" x14ac:dyDescent="0.3">
      <c r="A98" s="3">
        <v>74</v>
      </c>
      <c r="B98" s="3">
        <v>27.390468752047877</v>
      </c>
      <c r="C98" s="3">
        <v>-3.9904687520478781</v>
      </c>
    </row>
    <row r="99" spans="1:3" x14ac:dyDescent="0.3">
      <c r="A99" s="3">
        <v>75</v>
      </c>
      <c r="B99" s="3">
        <v>28.112506260903949</v>
      </c>
      <c r="C99" s="3">
        <v>-4.0125062609039475</v>
      </c>
    </row>
    <row r="100" spans="1:3" x14ac:dyDescent="0.3">
      <c r="A100" s="3">
        <v>76</v>
      </c>
      <c r="B100" s="3">
        <v>26.060399656786693</v>
      </c>
      <c r="C100" s="3">
        <v>-4.6603996567866943</v>
      </c>
    </row>
    <row r="101" spans="1:3" x14ac:dyDescent="0.3">
      <c r="A101" s="3">
        <v>77</v>
      </c>
      <c r="B101" s="3">
        <v>23.181750114899977</v>
      </c>
      <c r="C101" s="3">
        <v>-3.1817501148999767</v>
      </c>
    </row>
    <row r="102" spans="1:3" x14ac:dyDescent="0.3">
      <c r="A102" s="3">
        <v>78</v>
      </c>
      <c r="B102" s="3">
        <v>24.796834016288564</v>
      </c>
      <c r="C102" s="3">
        <v>-3.9968340162885632</v>
      </c>
    </row>
    <row r="103" spans="1:3" x14ac:dyDescent="0.3">
      <c r="A103" s="3">
        <v>79</v>
      </c>
      <c r="B103" s="3">
        <v>22.830231854009519</v>
      </c>
      <c r="C103" s="3">
        <v>-1.6302318540095193</v>
      </c>
    </row>
    <row r="104" spans="1:3" x14ac:dyDescent="0.3">
      <c r="A104" s="3">
        <v>80</v>
      </c>
      <c r="B104" s="3">
        <v>25.90839176018541</v>
      </c>
      <c r="C104" s="3">
        <v>-5.608391760185409</v>
      </c>
    </row>
    <row r="105" spans="1:3" x14ac:dyDescent="0.3">
      <c r="A105" s="3">
        <v>81</v>
      </c>
      <c r="B105" s="3">
        <v>29.528079798003358</v>
      </c>
      <c r="C105" s="3">
        <v>-1.5280797980033576</v>
      </c>
    </row>
    <row r="106" spans="1:3" x14ac:dyDescent="0.3">
      <c r="A106" s="3">
        <v>82</v>
      </c>
      <c r="B106" s="3">
        <v>27.694484545250436</v>
      </c>
      <c r="C106" s="3">
        <v>-3.7944845452504374</v>
      </c>
    </row>
    <row r="107" spans="1:3" x14ac:dyDescent="0.3">
      <c r="A107" s="3">
        <v>83</v>
      </c>
      <c r="B107" s="3">
        <v>28.169509222129431</v>
      </c>
      <c r="C107" s="3">
        <v>-3.3695092221294303</v>
      </c>
    </row>
    <row r="108" spans="1:3" x14ac:dyDescent="0.3">
      <c r="A108" s="3">
        <v>84</v>
      </c>
      <c r="B108" s="3">
        <v>27.41897023266062</v>
      </c>
      <c r="C108" s="3">
        <v>-4.5189702326606209</v>
      </c>
    </row>
    <row r="109" spans="1:3" x14ac:dyDescent="0.3">
      <c r="A109" s="3">
        <v>85</v>
      </c>
      <c r="B109" s="3">
        <v>25.414366096231255</v>
      </c>
      <c r="C109" s="3">
        <v>-1.5143660962312566</v>
      </c>
    </row>
    <row r="110" spans="1:3" x14ac:dyDescent="0.3">
      <c r="A110" s="3">
        <v>86</v>
      </c>
      <c r="B110" s="3">
        <v>28.35001859934345</v>
      </c>
      <c r="C110" s="3">
        <v>-1.7500185993434485</v>
      </c>
    </row>
    <row r="111" spans="1:3" x14ac:dyDescent="0.3">
      <c r="A111" s="3">
        <v>87</v>
      </c>
      <c r="B111" s="3">
        <v>22.336206190055364</v>
      </c>
      <c r="C111" s="3">
        <v>0.16379380994463588</v>
      </c>
    </row>
    <row r="112" spans="1:3" x14ac:dyDescent="0.3">
      <c r="A112" s="3">
        <v>88</v>
      </c>
      <c r="B112" s="3">
        <v>26.535424333665688</v>
      </c>
      <c r="C112" s="3">
        <v>-4.3354243336656886</v>
      </c>
    </row>
    <row r="113" spans="1:3" x14ac:dyDescent="0.3">
      <c r="A113" s="3">
        <v>89</v>
      </c>
      <c r="B113" s="3">
        <v>29.328569433714179</v>
      </c>
      <c r="C113" s="3">
        <v>-5.7285694337141777</v>
      </c>
    </row>
    <row r="114" spans="1:3" x14ac:dyDescent="0.3">
      <c r="A114" s="3">
        <v>90</v>
      </c>
      <c r="B114" s="3">
        <v>29.13855956296258</v>
      </c>
      <c r="C114" s="3">
        <v>-0.43855956296258114</v>
      </c>
    </row>
    <row r="115" spans="1:3" x14ac:dyDescent="0.3">
      <c r="A115" s="3">
        <v>91</v>
      </c>
      <c r="B115" s="3">
        <v>26.18390607277523</v>
      </c>
      <c r="C115" s="3">
        <v>-3.5839060727752283</v>
      </c>
    </row>
    <row r="116" spans="1:3" x14ac:dyDescent="0.3">
      <c r="A116" s="3">
        <v>92</v>
      </c>
      <c r="B116" s="3">
        <v>26.763436178567602</v>
      </c>
      <c r="C116" s="3">
        <v>-4.763436178567602</v>
      </c>
    </row>
    <row r="117" spans="1:3" x14ac:dyDescent="0.3">
      <c r="A117" s="3">
        <v>93</v>
      </c>
      <c r="B117" s="3">
        <v>26.801438152717921</v>
      </c>
      <c r="C117" s="3">
        <v>-3.9014381527179225</v>
      </c>
    </row>
    <row r="118" spans="1:3" x14ac:dyDescent="0.3">
      <c r="A118" s="3">
        <v>94</v>
      </c>
      <c r="B118" s="3">
        <v>28.654034392546006</v>
      </c>
      <c r="C118" s="3">
        <v>-3.6540343925460057</v>
      </c>
    </row>
    <row r="119" spans="1:3" x14ac:dyDescent="0.3">
      <c r="A119" s="3">
        <v>95</v>
      </c>
      <c r="B119" s="3">
        <v>24.492818223086005</v>
      </c>
      <c r="C119" s="3">
        <v>-3.8928182230860031</v>
      </c>
    </row>
    <row r="120" spans="1:3" x14ac:dyDescent="0.3">
      <c r="A120" s="3">
        <v>96</v>
      </c>
      <c r="B120" s="3">
        <v>28.236012676892489</v>
      </c>
      <c r="C120" s="3">
        <v>0.1639873231075093</v>
      </c>
    </row>
    <row r="121" spans="1:3" x14ac:dyDescent="0.3">
      <c r="A121" s="3">
        <v>97</v>
      </c>
      <c r="B121" s="3">
        <v>23.780281207767512</v>
      </c>
      <c r="C121" s="3">
        <v>-2.3802812077675135</v>
      </c>
    </row>
    <row r="122" spans="1:3" x14ac:dyDescent="0.3">
      <c r="A122" s="3">
        <v>98</v>
      </c>
      <c r="B122" s="3">
        <v>30.554133100061989</v>
      </c>
      <c r="C122" s="3">
        <v>8.1458668999380137</v>
      </c>
    </row>
    <row r="123" spans="1:3" x14ac:dyDescent="0.3">
      <c r="A123" s="3">
        <v>99</v>
      </c>
      <c r="B123" s="3">
        <v>31.162164686467101</v>
      </c>
      <c r="C123" s="3">
        <v>12.637835313532896</v>
      </c>
    </row>
    <row r="124" spans="1:3" x14ac:dyDescent="0.3">
      <c r="A124" s="3">
        <v>100</v>
      </c>
      <c r="B124" s="3">
        <v>28.673035379621165</v>
      </c>
      <c r="C124" s="3">
        <v>4.5269646203788376</v>
      </c>
    </row>
    <row r="125" spans="1:3" x14ac:dyDescent="0.3">
      <c r="A125" s="3">
        <v>101</v>
      </c>
      <c r="B125" s="3">
        <v>25.604375966982854</v>
      </c>
      <c r="C125" s="3">
        <v>1.8956240330171461</v>
      </c>
    </row>
    <row r="126" spans="1:3" x14ac:dyDescent="0.3">
      <c r="A126" s="3">
        <v>102</v>
      </c>
      <c r="B126" s="3">
        <v>27.26696233605934</v>
      </c>
      <c r="C126" s="3">
        <v>-0.76696233605933983</v>
      </c>
    </row>
    <row r="127" spans="1:3" x14ac:dyDescent="0.3">
      <c r="A127" s="3">
        <v>103</v>
      </c>
      <c r="B127" s="3">
        <v>24.454816248935686</v>
      </c>
      <c r="C127" s="3">
        <v>-5.8548162489356841</v>
      </c>
    </row>
    <row r="128" spans="1:3" x14ac:dyDescent="0.3">
      <c r="A128" s="3">
        <v>104</v>
      </c>
      <c r="B128" s="3">
        <v>21.785177564875731</v>
      </c>
      <c r="C128" s="3">
        <v>-2.4851775648757304</v>
      </c>
    </row>
    <row r="129" spans="1:3" x14ac:dyDescent="0.3">
      <c r="A129" s="3">
        <v>105</v>
      </c>
      <c r="B129" s="3">
        <v>22.839732347547098</v>
      </c>
      <c r="C129" s="3">
        <v>-2.7397323475470969</v>
      </c>
    </row>
    <row r="130" spans="1:3" x14ac:dyDescent="0.3">
      <c r="A130" s="3">
        <v>106</v>
      </c>
      <c r="B130" s="3">
        <v>18.906528022989018</v>
      </c>
      <c r="C130" s="3">
        <v>0.59347197701098153</v>
      </c>
    </row>
    <row r="131" spans="1:3" x14ac:dyDescent="0.3">
      <c r="A131" s="3">
        <v>107</v>
      </c>
      <c r="B131" s="3">
        <v>16.825919938259016</v>
      </c>
      <c r="C131" s="3">
        <v>2.6740800617409839</v>
      </c>
    </row>
    <row r="132" spans="1:3" x14ac:dyDescent="0.3">
      <c r="A132" s="3">
        <v>108</v>
      </c>
      <c r="B132" s="3">
        <v>21.167645484933036</v>
      </c>
      <c r="C132" s="3">
        <v>-0.76764548493303764</v>
      </c>
    </row>
    <row r="133" spans="1:3" x14ac:dyDescent="0.3">
      <c r="A133" s="3">
        <v>109</v>
      </c>
      <c r="B133" s="3">
        <v>22.89673530877258</v>
      </c>
      <c r="C133" s="3">
        <v>-3.0967353087725797</v>
      </c>
    </row>
    <row r="134" spans="1:3" x14ac:dyDescent="0.3">
      <c r="A134" s="3">
        <v>110</v>
      </c>
      <c r="B134" s="3">
        <v>19.780573428446367</v>
      </c>
      <c r="C134" s="3">
        <v>-0.38057342844636821</v>
      </c>
    </row>
    <row r="135" spans="1:3" x14ac:dyDescent="0.3">
      <c r="A135" s="3">
        <v>111</v>
      </c>
      <c r="B135" s="3">
        <v>22.203199280529248</v>
      </c>
      <c r="C135" s="3">
        <v>-0.50319928052924823</v>
      </c>
    </row>
    <row r="136" spans="1:3" x14ac:dyDescent="0.3">
      <c r="A136" s="3">
        <v>112</v>
      </c>
      <c r="B136" s="3">
        <v>24.901339445201941</v>
      </c>
      <c r="C136" s="3">
        <v>-2.1013394452019405</v>
      </c>
    </row>
    <row r="137" spans="1:3" x14ac:dyDescent="0.3">
      <c r="A137" s="3">
        <v>113</v>
      </c>
      <c r="B137" s="3">
        <v>19.153540854966096</v>
      </c>
      <c r="C137" s="3">
        <v>-0.353540854966095</v>
      </c>
    </row>
    <row r="138" spans="1:3" x14ac:dyDescent="0.3">
      <c r="A138" s="3">
        <v>114</v>
      </c>
      <c r="B138" s="3">
        <v>18.317497423659063</v>
      </c>
      <c r="C138" s="3">
        <v>0.38250257634093643</v>
      </c>
    </row>
    <row r="139" spans="1:3" x14ac:dyDescent="0.3">
      <c r="A139" s="3">
        <v>115</v>
      </c>
      <c r="B139" s="3">
        <v>24.625825132612125</v>
      </c>
      <c r="C139" s="3">
        <v>-6.1258251326121247</v>
      </c>
    </row>
    <row r="140" spans="1:3" x14ac:dyDescent="0.3">
      <c r="A140" s="3">
        <v>116</v>
      </c>
      <c r="B140" s="3">
        <v>19.581063064157192</v>
      </c>
      <c r="C140" s="3">
        <v>-1.2810630641571912</v>
      </c>
    </row>
    <row r="141" spans="1:3" x14ac:dyDescent="0.3">
      <c r="A141" s="3">
        <v>117</v>
      </c>
      <c r="B141" s="3">
        <v>23.115246660136918</v>
      </c>
      <c r="C141" s="3">
        <v>-1.9152466601369191</v>
      </c>
    </row>
    <row r="142" spans="1:3" x14ac:dyDescent="0.3">
      <c r="A142" s="3">
        <v>118</v>
      </c>
      <c r="B142" s="3">
        <v>24.768332535675821</v>
      </c>
      <c r="C142" s="3">
        <v>-5.5683325356758218</v>
      </c>
    </row>
    <row r="143" spans="1:3" x14ac:dyDescent="0.3">
      <c r="A143" s="3">
        <v>119</v>
      </c>
      <c r="B143" s="3">
        <v>19.95158231212281</v>
      </c>
      <c r="C143" s="3">
        <v>0.44841768787718905</v>
      </c>
    </row>
    <row r="144" spans="1:3" x14ac:dyDescent="0.3">
      <c r="A144" s="3">
        <v>120</v>
      </c>
      <c r="B144" s="3">
        <v>21.623669174736872</v>
      </c>
      <c r="C144" s="3">
        <v>-2.323669174736871</v>
      </c>
    </row>
    <row r="145" spans="1:3" x14ac:dyDescent="0.3">
      <c r="A145" s="3">
        <v>121</v>
      </c>
      <c r="B145" s="3">
        <v>20.901631665880799</v>
      </c>
      <c r="C145" s="3">
        <v>1.0983683341192005</v>
      </c>
    </row>
    <row r="146" spans="1:3" x14ac:dyDescent="0.3">
      <c r="A146" s="3">
        <v>122</v>
      </c>
      <c r="B146" s="3">
        <v>20.996636601256597</v>
      </c>
      <c r="C146" s="3">
        <v>-0.69663660125659632</v>
      </c>
    </row>
    <row r="147" spans="1:3" x14ac:dyDescent="0.3">
      <c r="A147" s="3">
        <v>123</v>
      </c>
      <c r="B147" s="3">
        <v>17.519455966502349</v>
      </c>
      <c r="C147" s="3">
        <v>2.980544033497651</v>
      </c>
    </row>
    <row r="148" spans="1:3" x14ac:dyDescent="0.3">
      <c r="A148" s="3">
        <v>124</v>
      </c>
      <c r="B148" s="3">
        <v>10.413086800392577</v>
      </c>
      <c r="C148" s="3">
        <v>6.8869131996074238</v>
      </c>
    </row>
    <row r="149" spans="1:3" x14ac:dyDescent="0.3">
      <c r="A149" s="3">
        <v>125</v>
      </c>
      <c r="B149" s="3">
        <v>17.851973240317648</v>
      </c>
      <c r="C149" s="3">
        <v>0.94802675968235306</v>
      </c>
    </row>
    <row r="150" spans="1:3" x14ac:dyDescent="0.3">
      <c r="A150" s="3">
        <v>126</v>
      </c>
      <c r="B150" s="3">
        <v>20.483609950227283</v>
      </c>
      <c r="C150" s="3">
        <v>0.91639004977271554</v>
      </c>
    </row>
    <row r="151" spans="1:3" x14ac:dyDescent="0.3">
      <c r="A151" s="3">
        <v>127</v>
      </c>
      <c r="B151" s="3">
        <v>8.6554954959402899</v>
      </c>
      <c r="C151" s="3">
        <v>7.0445045040597094</v>
      </c>
    </row>
    <row r="152" spans="1:3" x14ac:dyDescent="0.3">
      <c r="A152" s="3">
        <v>128</v>
      </c>
      <c r="B152" s="3">
        <v>18.222492488283262</v>
      </c>
      <c r="C152" s="3">
        <v>-2.0224924882832624</v>
      </c>
    </row>
    <row r="153" spans="1:3" x14ac:dyDescent="0.3">
      <c r="A153" s="3">
        <v>129</v>
      </c>
      <c r="B153" s="3">
        <v>19.932581325047646</v>
      </c>
      <c r="C153" s="3">
        <v>-1.9325813250476465</v>
      </c>
    </row>
    <row r="154" spans="1:3" x14ac:dyDescent="0.3">
      <c r="A154" s="3">
        <v>130</v>
      </c>
      <c r="B154" s="3">
        <v>17.129935731461572</v>
      </c>
      <c r="C154" s="3">
        <v>-2.8299357314615712</v>
      </c>
    </row>
    <row r="155" spans="1:3" x14ac:dyDescent="0.3">
      <c r="A155" s="3">
        <v>131</v>
      </c>
      <c r="B155" s="3">
        <v>22.583219022032445</v>
      </c>
      <c r="C155" s="3">
        <v>-3.3832190220324456</v>
      </c>
    </row>
    <row r="156" spans="1:3" x14ac:dyDescent="0.3">
      <c r="A156" s="3">
        <v>132</v>
      </c>
      <c r="B156" s="3">
        <v>22.90623580231016</v>
      </c>
      <c r="C156" s="3">
        <v>-3.3062358023101588</v>
      </c>
    </row>
    <row r="157" spans="1:3" x14ac:dyDescent="0.3">
      <c r="A157" s="3">
        <v>133</v>
      </c>
      <c r="B157" s="3">
        <v>23.98929206559427</v>
      </c>
      <c r="C157" s="3">
        <v>-0.9892920655942703</v>
      </c>
    </row>
    <row r="158" spans="1:3" x14ac:dyDescent="0.3">
      <c r="A158" s="3">
        <v>134</v>
      </c>
      <c r="B158" s="3">
        <v>20.274599092400525</v>
      </c>
      <c r="C158" s="3">
        <v>-1.8745990924005262</v>
      </c>
    </row>
    <row r="159" spans="1:3" x14ac:dyDescent="0.3">
      <c r="A159" s="3">
        <v>135</v>
      </c>
      <c r="B159" s="3">
        <v>18.108486565832305</v>
      </c>
      <c r="C159" s="3">
        <v>-2.508486565832305</v>
      </c>
    </row>
    <row r="160" spans="1:3" x14ac:dyDescent="0.3">
      <c r="A160" s="3">
        <v>136</v>
      </c>
      <c r="B160" s="3">
        <v>18.4410038396476</v>
      </c>
      <c r="C160" s="3">
        <v>-0.34100383964759828</v>
      </c>
    </row>
    <row r="161" spans="1:3" x14ac:dyDescent="0.3">
      <c r="A161" s="3">
        <v>137</v>
      </c>
      <c r="B161" s="3">
        <v>18.498006800873082</v>
      </c>
      <c r="C161" s="3">
        <v>-1.0980068008730832</v>
      </c>
    </row>
    <row r="162" spans="1:3" x14ac:dyDescent="0.3">
      <c r="A162" s="3">
        <v>138</v>
      </c>
      <c r="B162" s="3">
        <v>20.692620808054038</v>
      </c>
      <c r="C162" s="3">
        <v>-3.5926208080540363</v>
      </c>
    </row>
    <row r="163" spans="1:3" x14ac:dyDescent="0.3">
      <c r="A163" s="3">
        <v>139</v>
      </c>
      <c r="B163" s="3">
        <v>14.298788657262758</v>
      </c>
      <c r="C163" s="3">
        <v>-0.99878865726275734</v>
      </c>
    </row>
    <row r="164" spans="1:3" x14ac:dyDescent="0.3">
      <c r="A164" s="3">
        <v>140</v>
      </c>
      <c r="B164" s="3">
        <v>17.015929809010615</v>
      </c>
      <c r="C164" s="3">
        <v>0.78407019098938591</v>
      </c>
    </row>
    <row r="165" spans="1:3" x14ac:dyDescent="0.3">
      <c r="A165" s="3">
        <v>141</v>
      </c>
      <c r="B165" s="3">
        <v>11.600648492590064</v>
      </c>
      <c r="C165" s="3">
        <v>2.3993515074099356</v>
      </c>
    </row>
    <row r="166" spans="1:3" x14ac:dyDescent="0.3">
      <c r="A166" s="3">
        <v>142</v>
      </c>
      <c r="B166" s="3">
        <v>1.8626426165706604</v>
      </c>
      <c r="C166" s="3">
        <v>12.53735738342934</v>
      </c>
    </row>
    <row r="167" spans="1:3" x14ac:dyDescent="0.3">
      <c r="A167" s="3">
        <v>143</v>
      </c>
      <c r="B167" s="3">
        <v>9.0735172115938063</v>
      </c>
      <c r="C167" s="3">
        <v>4.326482788406194</v>
      </c>
    </row>
    <row r="168" spans="1:3" x14ac:dyDescent="0.3">
      <c r="A168" s="3">
        <v>144</v>
      </c>
      <c r="B168" s="3">
        <v>9.4535369530970037</v>
      </c>
      <c r="C168" s="3">
        <v>6.1464630469029959</v>
      </c>
    </row>
    <row r="169" spans="1:3" x14ac:dyDescent="0.3">
      <c r="A169" s="3">
        <v>145</v>
      </c>
      <c r="B169" s="3">
        <v>6.7268953078115707</v>
      </c>
      <c r="C169" s="3">
        <v>5.07310469218843</v>
      </c>
    </row>
    <row r="170" spans="1:3" x14ac:dyDescent="0.3">
      <c r="A170" s="3">
        <v>146</v>
      </c>
      <c r="B170" s="3">
        <v>8.1424688449109759</v>
      </c>
      <c r="C170" s="3">
        <v>5.6575311550890248</v>
      </c>
    </row>
    <row r="171" spans="1:3" x14ac:dyDescent="0.3">
      <c r="A171" s="3">
        <v>147</v>
      </c>
      <c r="B171" s="3">
        <v>18.735519139312579</v>
      </c>
      <c r="C171" s="3">
        <v>-3.1355191393125796</v>
      </c>
    </row>
    <row r="172" spans="1:3" x14ac:dyDescent="0.3">
      <c r="A172" s="3">
        <v>148</v>
      </c>
      <c r="B172" s="3">
        <v>6.4988834629096495</v>
      </c>
      <c r="C172" s="3">
        <v>8.1011165370903502</v>
      </c>
    </row>
    <row r="173" spans="1:3" x14ac:dyDescent="0.3">
      <c r="A173" s="3">
        <v>149</v>
      </c>
      <c r="B173" s="3">
        <v>7.6484431809568214</v>
      </c>
      <c r="C173" s="3">
        <v>10.151556819043179</v>
      </c>
    </row>
    <row r="174" spans="1:3" x14ac:dyDescent="0.3">
      <c r="A174" s="3">
        <v>150</v>
      </c>
      <c r="B174" s="3">
        <v>14.175282241274221</v>
      </c>
      <c r="C174" s="3">
        <v>1.2247177587257791</v>
      </c>
    </row>
    <row r="175" spans="1:3" x14ac:dyDescent="0.3">
      <c r="A175" s="3">
        <v>151</v>
      </c>
      <c r="B175" s="3">
        <v>21.158144991395456</v>
      </c>
      <c r="C175" s="3">
        <v>0.34185500860454354</v>
      </c>
    </row>
    <row r="176" spans="1:3" x14ac:dyDescent="0.3">
      <c r="A176" s="3">
        <v>152</v>
      </c>
      <c r="B176" s="3">
        <v>21.937185461477007</v>
      </c>
      <c r="C176" s="3">
        <v>-2.3371854614770058</v>
      </c>
    </row>
    <row r="177" spans="1:3" x14ac:dyDescent="0.3">
      <c r="A177" s="3">
        <v>153</v>
      </c>
      <c r="B177" s="3">
        <v>23.03924271183628</v>
      </c>
      <c r="C177" s="3">
        <v>-7.7392427118362797</v>
      </c>
    </row>
    <row r="178" spans="1:3" x14ac:dyDescent="0.3">
      <c r="A178" s="3">
        <v>154</v>
      </c>
      <c r="B178" s="3">
        <v>19.552561583544453</v>
      </c>
      <c r="C178" s="3">
        <v>-0.15256158354445404</v>
      </c>
    </row>
    <row r="179" spans="1:3" x14ac:dyDescent="0.3">
      <c r="A179" s="3">
        <v>155</v>
      </c>
      <c r="B179" s="3">
        <v>20.189094650562303</v>
      </c>
      <c r="C179" s="3">
        <v>-3.1890946505623035</v>
      </c>
    </row>
    <row r="180" spans="1:3" x14ac:dyDescent="0.3">
      <c r="A180" s="3">
        <v>156</v>
      </c>
      <c r="B180" s="3">
        <v>20.284099585938105</v>
      </c>
      <c r="C180" s="3">
        <v>-4.6840995859381049</v>
      </c>
    </row>
    <row r="181" spans="1:3" x14ac:dyDescent="0.3">
      <c r="A181" s="3">
        <v>157</v>
      </c>
      <c r="B181" s="3">
        <v>19.220044309729154</v>
      </c>
      <c r="C181" s="3">
        <v>-6.1200443097291544</v>
      </c>
    </row>
    <row r="182" spans="1:3" x14ac:dyDescent="0.3">
      <c r="A182" s="3">
        <v>158</v>
      </c>
      <c r="B182" s="3">
        <v>30.193114345633951</v>
      </c>
      <c r="C182" s="3">
        <v>11.106885654366046</v>
      </c>
    </row>
    <row r="183" spans="1:3" x14ac:dyDescent="0.3">
      <c r="A183" s="3">
        <v>159</v>
      </c>
      <c r="B183" s="3">
        <v>28.445023534719247</v>
      </c>
      <c r="C183" s="3">
        <v>-4.1450235347192468</v>
      </c>
    </row>
    <row r="184" spans="1:3" x14ac:dyDescent="0.3">
      <c r="A184" s="3">
        <v>160</v>
      </c>
      <c r="B184" s="3">
        <v>27.532976155111577</v>
      </c>
      <c r="C184" s="3">
        <v>-4.2329761551115759</v>
      </c>
    </row>
    <row r="185" spans="1:3" x14ac:dyDescent="0.3">
      <c r="A185" s="3">
        <v>161</v>
      </c>
      <c r="B185" s="3">
        <v>29.328569433714179</v>
      </c>
      <c r="C185" s="3">
        <v>-2.3285694337141791</v>
      </c>
    </row>
    <row r="186" spans="1:3" x14ac:dyDescent="0.3">
      <c r="A186" s="3">
        <v>162</v>
      </c>
      <c r="B186" s="3">
        <v>32.910255497381804</v>
      </c>
      <c r="C186" s="3">
        <v>17.089744502618196</v>
      </c>
    </row>
    <row r="187" spans="1:3" x14ac:dyDescent="0.3">
      <c r="A187" s="3">
        <v>163</v>
      </c>
      <c r="B187" s="3">
        <v>32.729746120167789</v>
      </c>
      <c r="C187" s="3">
        <v>17.270253879832211</v>
      </c>
    </row>
    <row r="188" spans="1:3" x14ac:dyDescent="0.3">
      <c r="A188" s="3">
        <v>164</v>
      </c>
      <c r="B188" s="3">
        <v>31.399677024906602</v>
      </c>
      <c r="C188" s="3">
        <v>18.600322975093398</v>
      </c>
    </row>
    <row r="189" spans="1:3" x14ac:dyDescent="0.3">
      <c r="A189" s="3">
        <v>165</v>
      </c>
      <c r="B189" s="3">
        <v>23.495266401640116</v>
      </c>
      <c r="C189" s="3">
        <v>-0.79526640164011653</v>
      </c>
    </row>
    <row r="190" spans="1:3" x14ac:dyDescent="0.3">
      <c r="A190" s="3">
        <v>166</v>
      </c>
      <c r="B190" s="3">
        <v>25.23385671901724</v>
      </c>
      <c r="C190" s="3">
        <v>-0.23385671901723981</v>
      </c>
    </row>
    <row r="191" spans="1:3" x14ac:dyDescent="0.3">
      <c r="A191" s="3">
        <v>167</v>
      </c>
      <c r="B191" s="3">
        <v>31.038658270478564</v>
      </c>
      <c r="C191" s="3">
        <v>18.961341729521436</v>
      </c>
    </row>
    <row r="192" spans="1:3" x14ac:dyDescent="0.3">
      <c r="A192" s="3">
        <v>168</v>
      </c>
      <c r="B192" s="3">
        <v>23.020241724761117</v>
      </c>
      <c r="C192" s="3">
        <v>0.77975827523888341</v>
      </c>
    </row>
    <row r="193" spans="1:3" x14ac:dyDescent="0.3">
      <c r="A193" s="3">
        <v>169</v>
      </c>
      <c r="B193" s="3">
        <v>24.00829305266943</v>
      </c>
      <c r="C193" s="3">
        <v>-0.2082930526694291</v>
      </c>
    </row>
    <row r="194" spans="1:3" x14ac:dyDescent="0.3">
      <c r="A194" s="3">
        <v>170</v>
      </c>
      <c r="B194" s="3">
        <v>23.799282194842672</v>
      </c>
      <c r="C194" s="3">
        <v>-1.4992821948426709</v>
      </c>
    </row>
    <row r="195" spans="1:3" x14ac:dyDescent="0.3">
      <c r="A195" s="3">
        <v>171</v>
      </c>
      <c r="B195" s="3">
        <v>20.844628704655321</v>
      </c>
      <c r="C195" s="3">
        <v>-3.4446287046553223</v>
      </c>
    </row>
    <row r="196" spans="1:3" x14ac:dyDescent="0.3">
      <c r="A196" s="3">
        <v>172</v>
      </c>
      <c r="B196" s="3">
        <v>23.124747153674498</v>
      </c>
      <c r="C196" s="3">
        <v>-4.0247471536744968</v>
      </c>
    </row>
    <row r="197" spans="1:3" x14ac:dyDescent="0.3">
      <c r="A197" s="3">
        <v>173</v>
      </c>
      <c r="B197" s="3">
        <v>20.59761587267824</v>
      </c>
      <c r="C197" s="3">
        <v>2.5023841273217613</v>
      </c>
    </row>
    <row r="198" spans="1:3" x14ac:dyDescent="0.3">
      <c r="A198" s="3">
        <v>174</v>
      </c>
      <c r="B198" s="3">
        <v>25.965394721410892</v>
      </c>
      <c r="C198" s="3">
        <v>-2.3653947214108904</v>
      </c>
    </row>
    <row r="199" spans="1:3" x14ac:dyDescent="0.3">
      <c r="A199" s="3">
        <v>175</v>
      </c>
      <c r="B199" s="3">
        <v>25.395365109156096</v>
      </c>
      <c r="C199" s="3">
        <v>-2.7953651091560943</v>
      </c>
    </row>
    <row r="200" spans="1:3" x14ac:dyDescent="0.3">
      <c r="A200" s="3">
        <v>176</v>
      </c>
      <c r="B200" s="3">
        <v>29.490077823853039</v>
      </c>
      <c r="C200" s="3">
        <v>-9.0077823853039973E-2</v>
      </c>
    </row>
    <row r="201" spans="1:3" x14ac:dyDescent="0.3">
      <c r="A201" s="3">
        <v>177</v>
      </c>
      <c r="B201" s="3">
        <v>24.94884191288984</v>
      </c>
      <c r="C201" s="3">
        <v>-1.7488419128898407</v>
      </c>
    </row>
    <row r="202" spans="1:3" x14ac:dyDescent="0.3">
      <c r="A202" s="3">
        <v>178</v>
      </c>
      <c r="B202" s="3">
        <v>28.578030444245368</v>
      </c>
      <c r="C202" s="3">
        <v>-3.9780304442453662</v>
      </c>
    </row>
    <row r="203" spans="1:3" x14ac:dyDescent="0.3">
      <c r="A203" s="3">
        <v>179</v>
      </c>
      <c r="B203" s="3">
        <v>27.979499351377832</v>
      </c>
      <c r="C203" s="3">
        <v>1.9205006486221663</v>
      </c>
    </row>
    <row r="204" spans="1:3" x14ac:dyDescent="0.3">
      <c r="A204" s="3">
        <v>180</v>
      </c>
      <c r="B204" s="3">
        <v>29.765592136442855</v>
      </c>
      <c r="C204" s="3">
        <v>7.4344078635571478</v>
      </c>
    </row>
    <row r="205" spans="1:3" x14ac:dyDescent="0.3">
      <c r="A205" s="3">
        <v>181</v>
      </c>
      <c r="B205" s="3">
        <v>27.371467764972717</v>
      </c>
      <c r="C205" s="3">
        <v>12.42853223502728</v>
      </c>
    </row>
    <row r="206" spans="1:3" x14ac:dyDescent="0.3">
      <c r="A206" s="3">
        <v>182</v>
      </c>
      <c r="B206" s="3">
        <v>25.575874486370115</v>
      </c>
      <c r="C206" s="3">
        <v>10.624125513629888</v>
      </c>
    </row>
    <row r="207" spans="1:3" x14ac:dyDescent="0.3">
      <c r="A207" s="3">
        <v>183</v>
      </c>
      <c r="B207" s="3">
        <v>29.974602994269613</v>
      </c>
      <c r="C207" s="3">
        <v>7.9253970057303853</v>
      </c>
    </row>
    <row r="208" spans="1:3" x14ac:dyDescent="0.3">
      <c r="A208" s="3">
        <v>184</v>
      </c>
      <c r="B208" s="3">
        <v>29.157560550037743</v>
      </c>
      <c r="C208" s="3">
        <v>3.3424394499622565</v>
      </c>
    </row>
    <row r="209" spans="1:3" x14ac:dyDescent="0.3">
      <c r="A209" s="3">
        <v>185</v>
      </c>
      <c r="B209" s="3">
        <v>21.272150913846414</v>
      </c>
      <c r="C209" s="3">
        <v>5.127849086153585</v>
      </c>
    </row>
    <row r="210" spans="1:3" x14ac:dyDescent="0.3">
      <c r="A210" s="3">
        <v>186</v>
      </c>
      <c r="B210" s="3">
        <v>22.060691877465548</v>
      </c>
      <c r="C210" s="3">
        <v>7.5393081225344538</v>
      </c>
    </row>
    <row r="211" spans="1:3" x14ac:dyDescent="0.3">
      <c r="A211" s="3">
        <v>187</v>
      </c>
      <c r="B211" s="3">
        <v>30.326121255160068</v>
      </c>
      <c r="C211" s="3">
        <v>19.673878744839932</v>
      </c>
    </row>
    <row r="212" spans="1:3" x14ac:dyDescent="0.3">
      <c r="A212" s="3">
        <v>188</v>
      </c>
      <c r="B212" s="3">
        <v>28.20751119627975</v>
      </c>
      <c r="C212" s="3">
        <v>3.79248880372025</v>
      </c>
    </row>
    <row r="213" spans="1:3" x14ac:dyDescent="0.3">
      <c r="A213" s="3">
        <v>189</v>
      </c>
      <c r="B213" s="3">
        <v>30.221615826246691</v>
      </c>
      <c r="C213" s="3">
        <v>-0.42161582624668981</v>
      </c>
    </row>
    <row r="214" spans="1:3" x14ac:dyDescent="0.3">
      <c r="A214" s="3">
        <v>190</v>
      </c>
      <c r="B214" s="3">
        <v>29.43307486262756</v>
      </c>
      <c r="C214" s="3">
        <v>5.4669251373724386</v>
      </c>
    </row>
    <row r="215" spans="1:3" x14ac:dyDescent="0.3">
      <c r="A215" s="3">
        <v>191</v>
      </c>
      <c r="B215" s="3">
        <v>29.708589175217377</v>
      </c>
      <c r="C215" s="3">
        <v>7.2914108247826235</v>
      </c>
    </row>
    <row r="216" spans="1:3" x14ac:dyDescent="0.3">
      <c r="A216" s="3">
        <v>192</v>
      </c>
      <c r="B216" s="3">
        <v>30.098109410258154</v>
      </c>
      <c r="C216" s="3">
        <v>0.40189058974184633</v>
      </c>
    </row>
    <row r="217" spans="1:3" x14ac:dyDescent="0.3">
      <c r="A217" s="3">
        <v>193</v>
      </c>
      <c r="B217" s="3">
        <v>31.827199234097698</v>
      </c>
      <c r="C217" s="3">
        <v>4.5728007659023007</v>
      </c>
    </row>
    <row r="218" spans="1:3" x14ac:dyDescent="0.3">
      <c r="A218" s="3">
        <v>194</v>
      </c>
      <c r="B218" s="3">
        <v>29.775092629980435</v>
      </c>
      <c r="C218" s="3">
        <v>1.3249073700195666</v>
      </c>
    </row>
    <row r="219" spans="1:3" x14ac:dyDescent="0.3">
      <c r="A219" s="3">
        <v>195</v>
      </c>
      <c r="B219" s="3">
        <v>30.39262470992313</v>
      </c>
      <c r="C219" s="3">
        <v>-1.2926247099231283</v>
      </c>
    </row>
    <row r="220" spans="1:3" x14ac:dyDescent="0.3">
      <c r="A220" s="3">
        <v>196</v>
      </c>
      <c r="B220" s="3">
        <v>31.732194298721897</v>
      </c>
      <c r="C220" s="3">
        <v>18.267805701278103</v>
      </c>
    </row>
    <row r="221" spans="1:3" x14ac:dyDescent="0.3">
      <c r="A221" s="3">
        <v>197</v>
      </c>
      <c r="B221" s="3">
        <v>30.677639516050526</v>
      </c>
      <c r="C221" s="3">
        <v>2.6223604839494712</v>
      </c>
    </row>
    <row r="222" spans="1:3" x14ac:dyDescent="0.3">
      <c r="A222" s="3">
        <v>198</v>
      </c>
      <c r="B222" s="3">
        <v>26.373915943526828</v>
      </c>
      <c r="C222" s="3">
        <v>3.9260840564731723</v>
      </c>
    </row>
    <row r="223" spans="1:3" x14ac:dyDescent="0.3">
      <c r="A223" s="3">
        <v>199</v>
      </c>
      <c r="B223" s="3">
        <v>28.264514157505229</v>
      </c>
      <c r="C223" s="3">
        <v>6.3354858424947729</v>
      </c>
    </row>
    <row r="224" spans="1:3" x14ac:dyDescent="0.3">
      <c r="A224" s="3">
        <v>200</v>
      </c>
      <c r="B224" s="3">
        <v>30.221615826246691</v>
      </c>
      <c r="C224" s="3">
        <v>4.6783841737533081</v>
      </c>
    </row>
    <row r="225" spans="1:3" x14ac:dyDescent="0.3">
      <c r="A225" s="3">
        <v>201</v>
      </c>
      <c r="B225" s="3">
        <v>30.326121255160068</v>
      </c>
      <c r="C225" s="3">
        <v>2.5738787448399307</v>
      </c>
    </row>
    <row r="226" spans="1:3" x14ac:dyDescent="0.3">
      <c r="A226" s="3">
        <v>202</v>
      </c>
      <c r="B226" s="3">
        <v>27.494974180961258</v>
      </c>
      <c r="C226" s="3">
        <v>-3.3949741809612561</v>
      </c>
    </row>
    <row r="227" spans="1:3" x14ac:dyDescent="0.3">
      <c r="A227" s="3">
        <v>203</v>
      </c>
      <c r="B227" s="3">
        <v>31.599187389195777</v>
      </c>
      <c r="C227" s="3">
        <v>10.700812610804221</v>
      </c>
    </row>
    <row r="228" spans="1:3" x14ac:dyDescent="0.3">
      <c r="A228" s="3">
        <v>204</v>
      </c>
      <c r="B228" s="3">
        <v>30.934152841565183</v>
      </c>
      <c r="C228" s="3">
        <v>17.565847158434817</v>
      </c>
    </row>
    <row r="229" spans="1:3" x14ac:dyDescent="0.3">
      <c r="A229" s="3">
        <v>205</v>
      </c>
      <c r="B229" s="3">
        <v>31.817698740560118</v>
      </c>
      <c r="C229" s="3">
        <v>18.182301259439882</v>
      </c>
    </row>
    <row r="230" spans="1:3" x14ac:dyDescent="0.3">
      <c r="A230" s="3">
        <v>206</v>
      </c>
      <c r="B230" s="3">
        <v>24.226804404033768</v>
      </c>
      <c r="C230" s="3">
        <v>-1.6268044040337664</v>
      </c>
    </row>
    <row r="231" spans="1:3" x14ac:dyDescent="0.3">
      <c r="A231" s="3">
        <v>207</v>
      </c>
      <c r="B231" s="3">
        <v>24.131799468657967</v>
      </c>
      <c r="C231" s="3">
        <v>0.26820053134203192</v>
      </c>
    </row>
    <row r="232" spans="1:3" x14ac:dyDescent="0.3">
      <c r="A232" s="3">
        <v>208</v>
      </c>
      <c r="B232" s="3">
        <v>17.395949550513812</v>
      </c>
      <c r="C232" s="3">
        <v>5.1040504494861878</v>
      </c>
    </row>
    <row r="233" spans="1:3" x14ac:dyDescent="0.3">
      <c r="A233" s="3">
        <v>209</v>
      </c>
      <c r="B233" s="3">
        <v>20.626117353290979</v>
      </c>
      <c r="C233" s="3">
        <v>3.7738826467090192</v>
      </c>
    </row>
    <row r="234" spans="1:3" x14ac:dyDescent="0.3">
      <c r="A234" s="3">
        <v>210</v>
      </c>
      <c r="B234" s="3">
        <v>12.617201301111116</v>
      </c>
      <c r="C234" s="3">
        <v>7.3827986988888838</v>
      </c>
    </row>
    <row r="235" spans="1:3" x14ac:dyDescent="0.3">
      <c r="A235" s="3">
        <v>211</v>
      </c>
      <c r="B235" s="3">
        <v>18.146488539982624</v>
      </c>
      <c r="C235" s="3">
        <v>3.5535114600173756</v>
      </c>
    </row>
    <row r="236" spans="1:3" x14ac:dyDescent="0.3">
      <c r="A236" s="3">
        <v>212</v>
      </c>
      <c r="B236" s="3">
        <v>11.771657376266504</v>
      </c>
      <c r="C236" s="3">
        <v>7.5283426237334972</v>
      </c>
    </row>
    <row r="237" spans="1:3" x14ac:dyDescent="0.3">
      <c r="A237" s="3">
        <v>213</v>
      </c>
      <c r="B237" s="3">
        <v>19.324549738642531</v>
      </c>
      <c r="C237" s="3">
        <v>3.0754502613574672</v>
      </c>
    </row>
    <row r="238" spans="1:3" x14ac:dyDescent="0.3">
      <c r="A238" s="3">
        <v>214</v>
      </c>
      <c r="B238" s="3">
        <v>25.642377941133173</v>
      </c>
      <c r="C238" s="3">
        <v>2.4576220588668285</v>
      </c>
    </row>
    <row r="239" spans="1:3" x14ac:dyDescent="0.3">
      <c r="A239" s="3">
        <v>215</v>
      </c>
      <c r="B239" s="3">
        <v>6.47988247583449</v>
      </c>
      <c r="C239" s="3">
        <v>17.220117524165509</v>
      </c>
    </row>
    <row r="240" spans="1:3" x14ac:dyDescent="0.3">
      <c r="A240" s="3">
        <v>216</v>
      </c>
      <c r="B240" s="3">
        <v>25.556873499294952</v>
      </c>
      <c r="C240" s="3">
        <v>-0.55687349929495156</v>
      </c>
    </row>
    <row r="241" spans="1:3" x14ac:dyDescent="0.3">
      <c r="A241" s="3">
        <v>217</v>
      </c>
      <c r="B241" s="3">
        <v>21.718674110112673</v>
      </c>
      <c r="C241" s="3">
        <v>1.5813258898873279</v>
      </c>
    </row>
    <row r="242" spans="1:3" x14ac:dyDescent="0.3">
      <c r="A242" s="3">
        <v>218</v>
      </c>
      <c r="B242" s="3">
        <v>25.347862641468197</v>
      </c>
      <c r="C242" s="3">
        <v>3.3521373585318024</v>
      </c>
    </row>
    <row r="243" spans="1:3" x14ac:dyDescent="0.3">
      <c r="A243" s="3">
        <v>219</v>
      </c>
      <c r="B243" s="3">
        <v>17.528956460039929</v>
      </c>
      <c r="C243" s="3">
        <v>3.9710435399600712</v>
      </c>
    </row>
    <row r="244" spans="1:3" x14ac:dyDescent="0.3">
      <c r="A244" s="3">
        <v>220</v>
      </c>
      <c r="B244" s="3">
        <v>24.578322664924222</v>
      </c>
      <c r="C244" s="3">
        <v>-1.5783226649242224</v>
      </c>
    </row>
    <row r="245" spans="1:3" x14ac:dyDescent="0.3">
      <c r="A245" s="3">
        <v>221</v>
      </c>
      <c r="B245" s="3">
        <v>25.328861654393037</v>
      </c>
      <c r="C245" s="3">
        <v>1.3711383456069619</v>
      </c>
    </row>
    <row r="246" spans="1:3" x14ac:dyDescent="0.3">
      <c r="A246" s="3">
        <v>222</v>
      </c>
      <c r="B246" s="3">
        <v>14.165781747736641</v>
      </c>
      <c r="C246" s="3">
        <v>7.5342182522633578</v>
      </c>
    </row>
    <row r="247" spans="1:3" x14ac:dyDescent="0.3">
      <c r="A247" s="3">
        <v>223</v>
      </c>
      <c r="B247" s="3">
        <v>25.119850796566279</v>
      </c>
      <c r="C247" s="3">
        <v>2.3801492034337208</v>
      </c>
    </row>
    <row r="248" spans="1:3" x14ac:dyDescent="0.3">
      <c r="A248" s="3">
        <v>224</v>
      </c>
      <c r="B248" s="3">
        <v>27.333465790822398</v>
      </c>
      <c r="C248" s="3">
        <v>2.7665342091776033</v>
      </c>
    </row>
    <row r="249" spans="1:3" x14ac:dyDescent="0.3">
      <c r="A249" s="3">
        <v>225</v>
      </c>
      <c r="B249" s="3">
        <v>30.620636554825047</v>
      </c>
      <c r="C249" s="3">
        <v>14.17936344517495</v>
      </c>
    </row>
    <row r="250" spans="1:3" x14ac:dyDescent="0.3">
      <c r="A250" s="3">
        <v>226</v>
      </c>
      <c r="B250" s="3">
        <v>30.155112371483632</v>
      </c>
      <c r="C250" s="3">
        <v>19.844887628516368</v>
      </c>
    </row>
    <row r="251" spans="1:3" x14ac:dyDescent="0.3">
      <c r="A251" s="3">
        <v>227</v>
      </c>
      <c r="B251" s="3">
        <v>31.580186402120617</v>
      </c>
      <c r="C251" s="3">
        <v>6.0198135978793843</v>
      </c>
    </row>
    <row r="252" spans="1:3" x14ac:dyDescent="0.3">
      <c r="A252" s="3">
        <v>228</v>
      </c>
      <c r="B252" s="3">
        <v>28.511526989482306</v>
      </c>
      <c r="C252" s="3">
        <v>3.0884730105176956</v>
      </c>
    </row>
    <row r="253" spans="1:3" x14ac:dyDescent="0.3">
      <c r="A253" s="3">
        <v>229</v>
      </c>
      <c r="B253" s="3">
        <v>30.829647412651806</v>
      </c>
      <c r="C253" s="3">
        <v>15.870352587348197</v>
      </c>
    </row>
    <row r="254" spans="1:3" x14ac:dyDescent="0.3">
      <c r="A254" s="3">
        <v>230</v>
      </c>
      <c r="B254" s="3">
        <v>30.981655309253085</v>
      </c>
      <c r="C254" s="3">
        <v>0.51834469074691469</v>
      </c>
    </row>
    <row r="255" spans="1:3" x14ac:dyDescent="0.3">
      <c r="A255" s="3">
        <v>231</v>
      </c>
      <c r="B255" s="3">
        <v>23.485765908102536</v>
      </c>
      <c r="C255" s="3">
        <v>0.81423409189746465</v>
      </c>
    </row>
    <row r="256" spans="1:3" x14ac:dyDescent="0.3">
      <c r="A256" s="3">
        <v>232</v>
      </c>
      <c r="B256" s="3">
        <v>29.566081772153677</v>
      </c>
      <c r="C256" s="3">
        <v>2.1339182278463227</v>
      </c>
    </row>
    <row r="257" spans="1:3" x14ac:dyDescent="0.3">
      <c r="A257" s="3">
        <v>233</v>
      </c>
      <c r="B257" s="3">
        <v>32.207218975600895</v>
      </c>
      <c r="C257" s="3">
        <v>9.4927810243991075</v>
      </c>
    </row>
    <row r="258" spans="1:3" x14ac:dyDescent="0.3">
      <c r="A258" s="3">
        <v>234</v>
      </c>
      <c r="B258" s="3">
        <v>30.801145932039066</v>
      </c>
      <c r="C258" s="3">
        <v>17.498854067960931</v>
      </c>
    </row>
    <row r="259" spans="1:3" x14ac:dyDescent="0.3">
      <c r="A259" s="3">
        <v>235</v>
      </c>
      <c r="B259" s="3">
        <v>26.905943581631302</v>
      </c>
      <c r="C259" s="3">
        <v>2.094056418368698</v>
      </c>
    </row>
    <row r="260" spans="1:3" x14ac:dyDescent="0.3">
      <c r="A260" s="3">
        <v>236</v>
      </c>
      <c r="B260" s="3">
        <v>24.217303910496184</v>
      </c>
      <c r="C260" s="3">
        <v>-0.21730391049618447</v>
      </c>
    </row>
    <row r="261" spans="1:3" x14ac:dyDescent="0.3">
      <c r="A261" s="3">
        <v>237</v>
      </c>
      <c r="B261" s="3">
        <v>25.490370044531897</v>
      </c>
      <c r="C261" s="3">
        <v>-0.39037004453189539</v>
      </c>
    </row>
    <row r="262" spans="1:3" x14ac:dyDescent="0.3">
      <c r="A262" s="3">
        <v>238</v>
      </c>
      <c r="B262" s="3">
        <v>30.060107436107831</v>
      </c>
      <c r="C262" s="3">
        <v>1.4398925638921689</v>
      </c>
    </row>
    <row r="263" spans="1:3" x14ac:dyDescent="0.3">
      <c r="A263" s="3">
        <v>239</v>
      </c>
      <c r="B263" s="3">
        <v>28.511526989482306</v>
      </c>
      <c r="C263" s="3">
        <v>-4.8115269894823065</v>
      </c>
    </row>
    <row r="264" spans="1:3" x14ac:dyDescent="0.3">
      <c r="A264" s="3">
        <v>240</v>
      </c>
      <c r="B264" s="3">
        <v>27.551977142186736</v>
      </c>
      <c r="C264" s="3">
        <v>-4.2519771421867354</v>
      </c>
    </row>
    <row r="265" spans="1:3" x14ac:dyDescent="0.3">
      <c r="A265" s="3">
        <v>241</v>
      </c>
      <c r="B265" s="3">
        <v>23.74227923361719</v>
      </c>
      <c r="C265" s="3">
        <v>-1.7422792336171895</v>
      </c>
    </row>
    <row r="266" spans="1:3" x14ac:dyDescent="0.3">
      <c r="A266" s="3">
        <v>242</v>
      </c>
      <c r="B266" s="3">
        <v>22.77322889278404</v>
      </c>
      <c r="C266" s="3">
        <v>-2.6732288927840386</v>
      </c>
    </row>
    <row r="267" spans="1:3" x14ac:dyDescent="0.3">
      <c r="A267" s="3">
        <v>243</v>
      </c>
      <c r="B267" s="3">
        <v>23.894287130218469</v>
      </c>
      <c r="C267" s="3">
        <v>-1.6942871302184699</v>
      </c>
    </row>
    <row r="268" spans="1:3" x14ac:dyDescent="0.3">
      <c r="A268" s="3">
        <v>244</v>
      </c>
      <c r="B268" s="3">
        <v>29.623084733379155</v>
      </c>
      <c r="C268" s="3">
        <v>-5.9230847333791559</v>
      </c>
    </row>
    <row r="269" spans="1:3" x14ac:dyDescent="0.3">
      <c r="A269" s="3">
        <v>245</v>
      </c>
      <c r="B269" s="3">
        <v>22.678223957408242</v>
      </c>
      <c r="C269" s="3">
        <v>-5.0782239574082411</v>
      </c>
    </row>
    <row r="270" spans="1:3" x14ac:dyDescent="0.3">
      <c r="A270" s="3">
        <v>246</v>
      </c>
      <c r="B270" s="3">
        <v>17.015929809010615</v>
      </c>
      <c r="C270" s="3">
        <v>1.4840701909893852</v>
      </c>
    </row>
    <row r="271" spans="1:3" x14ac:dyDescent="0.3">
      <c r="A271" s="3">
        <v>247</v>
      </c>
      <c r="B271" s="3">
        <v>25.851388798959931</v>
      </c>
      <c r="C271" s="3">
        <v>-1.5513887989599304</v>
      </c>
    </row>
    <row r="272" spans="1:3" x14ac:dyDescent="0.3">
      <c r="A272" s="3">
        <v>248</v>
      </c>
      <c r="B272" s="3">
        <v>24.910839938739521</v>
      </c>
      <c r="C272" s="3">
        <v>-4.410839938739521</v>
      </c>
    </row>
    <row r="273" spans="1:3" x14ac:dyDescent="0.3">
      <c r="A273" s="3">
        <v>249</v>
      </c>
      <c r="B273" s="3">
        <v>25.509371031607056</v>
      </c>
      <c r="C273" s="3">
        <v>-1.0093710316070563</v>
      </c>
    </row>
    <row r="274" spans="1:3" x14ac:dyDescent="0.3">
      <c r="A274" s="3">
        <v>250</v>
      </c>
      <c r="B274" s="3">
        <v>28.321517118730711</v>
      </c>
      <c r="C274" s="3">
        <v>-2.1215171187307114</v>
      </c>
    </row>
    <row r="275" spans="1:3" x14ac:dyDescent="0.3">
      <c r="A275" s="3">
        <v>251</v>
      </c>
      <c r="B275" s="3">
        <v>28.948549692210982</v>
      </c>
      <c r="C275" s="3">
        <v>-4.5485496922109832</v>
      </c>
    </row>
    <row r="276" spans="1:3" x14ac:dyDescent="0.3">
      <c r="A276" s="3">
        <v>252</v>
      </c>
      <c r="B276" s="3">
        <v>31.143163699391941</v>
      </c>
      <c r="C276" s="3">
        <v>-6.3431636993919405</v>
      </c>
    </row>
    <row r="277" spans="1:3" x14ac:dyDescent="0.3">
      <c r="A277" s="3">
        <v>253</v>
      </c>
      <c r="B277" s="3">
        <v>31.200166660617423</v>
      </c>
      <c r="C277" s="3">
        <v>-1.6001666606174219</v>
      </c>
    </row>
    <row r="278" spans="1:3" x14ac:dyDescent="0.3">
      <c r="A278" s="3">
        <v>254</v>
      </c>
      <c r="B278" s="3">
        <v>31.190666167079844</v>
      </c>
      <c r="C278" s="3">
        <v>11.609333832920154</v>
      </c>
    </row>
    <row r="279" spans="1:3" x14ac:dyDescent="0.3">
      <c r="A279" s="3">
        <v>255</v>
      </c>
      <c r="B279" s="3">
        <v>28.312016625193131</v>
      </c>
      <c r="C279" s="3">
        <v>-6.4120166251931323</v>
      </c>
    </row>
    <row r="280" spans="1:3" x14ac:dyDescent="0.3">
      <c r="A280" s="3">
        <v>256</v>
      </c>
      <c r="B280" s="3">
        <v>25.765884357121713</v>
      </c>
      <c r="C280" s="3">
        <v>-4.8658843571217147</v>
      </c>
    </row>
    <row r="281" spans="1:3" x14ac:dyDescent="0.3">
      <c r="A281" s="3">
        <v>257</v>
      </c>
      <c r="B281" s="3">
        <v>31.599187389195777</v>
      </c>
      <c r="C281" s="3">
        <v>12.400812610804223</v>
      </c>
    </row>
    <row r="282" spans="1:3" x14ac:dyDescent="0.3">
      <c r="A282" s="3">
        <v>258</v>
      </c>
      <c r="B282" s="3">
        <v>29.689588188142217</v>
      </c>
      <c r="C282" s="3">
        <v>20.310411811857783</v>
      </c>
    </row>
    <row r="283" spans="1:3" x14ac:dyDescent="0.3">
      <c r="A283" s="3">
        <v>259</v>
      </c>
      <c r="B283" s="3">
        <v>27.152956413608379</v>
      </c>
      <c r="C283" s="3">
        <v>8.8470435863916208</v>
      </c>
    </row>
    <row r="284" spans="1:3" x14ac:dyDescent="0.3">
      <c r="A284" s="3">
        <v>260</v>
      </c>
      <c r="B284" s="3">
        <v>27.998500338452992</v>
      </c>
      <c r="C284" s="3">
        <v>2.1014996615470096</v>
      </c>
    </row>
    <row r="285" spans="1:3" x14ac:dyDescent="0.3">
      <c r="A285" s="3">
        <v>261</v>
      </c>
      <c r="B285" s="3">
        <v>25.442867576843994</v>
      </c>
      <c r="C285" s="3">
        <v>8.3571324231560027</v>
      </c>
    </row>
    <row r="286" spans="1:3" x14ac:dyDescent="0.3">
      <c r="A286" s="3">
        <v>262</v>
      </c>
      <c r="B286" s="3">
        <v>27.656482571100113</v>
      </c>
      <c r="C286" s="3">
        <v>15.443517428899888</v>
      </c>
    </row>
    <row r="287" spans="1:3" x14ac:dyDescent="0.3">
      <c r="A287" s="3">
        <v>263</v>
      </c>
      <c r="B287" s="3">
        <v>28.939049198673402</v>
      </c>
      <c r="C287" s="3">
        <v>19.860950801326595</v>
      </c>
    </row>
    <row r="288" spans="1:3" x14ac:dyDescent="0.3">
      <c r="A288" s="3">
        <v>264</v>
      </c>
      <c r="B288" s="3">
        <v>23.86578564960573</v>
      </c>
      <c r="C288" s="3">
        <v>7.1342143503942701</v>
      </c>
    </row>
    <row r="289" spans="1:3" x14ac:dyDescent="0.3">
      <c r="A289" s="3">
        <v>265</v>
      </c>
      <c r="B289" s="3">
        <v>26.858441113943403</v>
      </c>
      <c r="C289" s="3">
        <v>9.6415588860565968</v>
      </c>
    </row>
    <row r="290" spans="1:3" x14ac:dyDescent="0.3">
      <c r="A290" s="3">
        <v>266</v>
      </c>
      <c r="B290" s="3">
        <v>24.625825132612125</v>
      </c>
      <c r="C290" s="3">
        <v>-1.825825132612124</v>
      </c>
    </row>
    <row r="291" spans="1:3" x14ac:dyDescent="0.3">
      <c r="A291" s="3">
        <v>267</v>
      </c>
      <c r="B291" s="3">
        <v>20.502610937302443</v>
      </c>
      <c r="C291" s="3">
        <v>10.197389062697557</v>
      </c>
    </row>
    <row r="292" spans="1:3" x14ac:dyDescent="0.3">
      <c r="A292" s="3">
        <v>268</v>
      </c>
      <c r="B292" s="3">
        <v>27.485473687423678</v>
      </c>
      <c r="C292" s="3">
        <v>22.514526312576322</v>
      </c>
    </row>
    <row r="293" spans="1:3" x14ac:dyDescent="0.3">
      <c r="A293" s="3">
        <v>269</v>
      </c>
      <c r="B293" s="3">
        <v>31.551684921507878</v>
      </c>
      <c r="C293" s="3">
        <v>11.948315078492122</v>
      </c>
    </row>
    <row r="294" spans="1:3" x14ac:dyDescent="0.3">
      <c r="A294" s="3">
        <v>270</v>
      </c>
      <c r="B294" s="3">
        <v>21.585667200586549</v>
      </c>
      <c r="C294" s="3">
        <v>-0.8856672005865498</v>
      </c>
    </row>
    <row r="295" spans="1:3" x14ac:dyDescent="0.3">
      <c r="A295" s="3">
        <v>271</v>
      </c>
      <c r="B295" s="3">
        <v>22.203199280529248</v>
      </c>
      <c r="C295" s="3">
        <v>-1.1031992805292461</v>
      </c>
    </row>
    <row r="296" spans="1:3" x14ac:dyDescent="0.3">
      <c r="A296" s="3">
        <v>272</v>
      </c>
      <c r="B296" s="3">
        <v>28.293015638117971</v>
      </c>
      <c r="C296" s="3">
        <v>-3.0930156381179721</v>
      </c>
    </row>
    <row r="297" spans="1:3" x14ac:dyDescent="0.3">
      <c r="A297" s="3">
        <v>273</v>
      </c>
      <c r="B297" s="3">
        <v>27.209959374833858</v>
      </c>
      <c r="C297" s="3">
        <v>-2.8099593748338592</v>
      </c>
    </row>
    <row r="298" spans="1:3" x14ac:dyDescent="0.3">
      <c r="A298" s="3">
        <v>274</v>
      </c>
      <c r="B298" s="3">
        <v>28.302516131655551</v>
      </c>
      <c r="C298" s="3">
        <v>6.8974838683444517</v>
      </c>
    </row>
    <row r="299" spans="1:3" x14ac:dyDescent="0.3">
      <c r="A299" s="3">
        <v>275</v>
      </c>
      <c r="B299" s="3">
        <v>31.200166660617423</v>
      </c>
      <c r="C299" s="3">
        <v>1.1998333393825753</v>
      </c>
    </row>
    <row r="300" spans="1:3" x14ac:dyDescent="0.3">
      <c r="A300" s="3">
        <v>276</v>
      </c>
      <c r="B300" s="3">
        <v>31.722693805184317</v>
      </c>
      <c r="C300" s="3">
        <v>0.27730619481568297</v>
      </c>
    </row>
    <row r="301" spans="1:3" x14ac:dyDescent="0.3">
      <c r="A301" s="3">
        <v>277</v>
      </c>
      <c r="B301" s="3">
        <v>28.806042289147285</v>
      </c>
      <c r="C301" s="3">
        <v>4.3939577108527175</v>
      </c>
    </row>
    <row r="302" spans="1:3" x14ac:dyDescent="0.3">
      <c r="A302" s="3">
        <v>278</v>
      </c>
      <c r="B302" s="3">
        <v>30.601635567749888</v>
      </c>
      <c r="C302" s="3">
        <v>2.4983644322501135</v>
      </c>
    </row>
    <row r="303" spans="1:3" x14ac:dyDescent="0.3">
      <c r="A303" s="3">
        <v>279</v>
      </c>
      <c r="B303" s="3">
        <v>27.722986025863175</v>
      </c>
      <c r="C303" s="3">
        <v>1.3770139741368261</v>
      </c>
    </row>
    <row r="304" spans="1:3" x14ac:dyDescent="0.3">
      <c r="A304" s="3">
        <v>280</v>
      </c>
      <c r="B304" s="3">
        <v>29.946101513656874</v>
      </c>
      <c r="C304" s="3">
        <v>5.1538984863431274</v>
      </c>
    </row>
    <row r="305" spans="1:3" x14ac:dyDescent="0.3">
      <c r="A305" s="3">
        <v>281</v>
      </c>
      <c r="B305" s="3">
        <v>30.981655309253085</v>
      </c>
      <c r="C305" s="3">
        <v>14.418344690746913</v>
      </c>
    </row>
    <row r="306" spans="1:3" x14ac:dyDescent="0.3">
      <c r="A306" s="3">
        <v>282</v>
      </c>
      <c r="B306" s="3">
        <v>30.193114345633951</v>
      </c>
      <c r="C306" s="3">
        <v>5.2068856543660473</v>
      </c>
    </row>
    <row r="307" spans="1:3" x14ac:dyDescent="0.3">
      <c r="A307" s="3">
        <v>283</v>
      </c>
      <c r="B307" s="3">
        <v>31.694192324571578</v>
      </c>
      <c r="C307" s="3">
        <v>14.305807675428422</v>
      </c>
    </row>
    <row r="308" spans="1:3" x14ac:dyDescent="0.3">
      <c r="A308" s="3">
        <v>284</v>
      </c>
      <c r="B308" s="3">
        <v>31.551684921507878</v>
      </c>
      <c r="C308" s="3">
        <v>18.448315078492122</v>
      </c>
    </row>
    <row r="309" spans="1:3" x14ac:dyDescent="0.3">
      <c r="A309" s="3">
        <v>285</v>
      </c>
      <c r="B309" s="3">
        <v>27.095953452382901</v>
      </c>
      <c r="C309" s="3">
        <v>5.1040465476171022</v>
      </c>
    </row>
    <row r="310" spans="1:3" x14ac:dyDescent="0.3">
      <c r="A310" s="3">
        <v>286</v>
      </c>
      <c r="B310" s="3">
        <v>26.734934697954863</v>
      </c>
      <c r="C310" s="3">
        <v>-4.7349346979548628</v>
      </c>
    </row>
    <row r="311" spans="1:3" x14ac:dyDescent="0.3">
      <c r="A311" s="3">
        <v>287</v>
      </c>
      <c r="B311" s="3">
        <v>22.269702735292306</v>
      </c>
      <c r="C311" s="3">
        <v>-2.1697027352923044</v>
      </c>
    </row>
    <row r="312" spans="1:3" x14ac:dyDescent="0.3">
      <c r="A312" s="3">
        <v>288</v>
      </c>
      <c r="B312" s="3">
        <v>27.770488493551074</v>
      </c>
      <c r="C312" s="3">
        <v>-4.5704884935510748</v>
      </c>
    </row>
    <row r="313" spans="1:3" x14ac:dyDescent="0.3">
      <c r="A313" s="3">
        <v>289</v>
      </c>
      <c r="B313" s="3">
        <v>27.333465790822398</v>
      </c>
      <c r="C313" s="3">
        <v>-5.0334657908223974</v>
      </c>
    </row>
    <row r="314" spans="1:3" x14ac:dyDescent="0.3">
      <c r="A314" s="3">
        <v>290</v>
      </c>
      <c r="B314" s="3">
        <v>25.518871525144633</v>
      </c>
      <c r="C314" s="3">
        <v>-0.71887152514463182</v>
      </c>
    </row>
    <row r="315" spans="1:3" x14ac:dyDescent="0.3">
      <c r="A315" s="3">
        <v>291</v>
      </c>
      <c r="B315" s="3">
        <v>31.390176531369022</v>
      </c>
      <c r="C315" s="3">
        <v>-2.890176531369022</v>
      </c>
    </row>
    <row r="316" spans="1:3" x14ac:dyDescent="0.3">
      <c r="A316" s="3">
        <v>292</v>
      </c>
      <c r="B316" s="3">
        <v>31.17166518000468</v>
      </c>
      <c r="C316" s="3">
        <v>6.1283348199953167</v>
      </c>
    </row>
    <row r="317" spans="1:3" x14ac:dyDescent="0.3">
      <c r="A317" s="3">
        <v>293</v>
      </c>
      <c r="B317" s="3">
        <v>30.088608916720574</v>
      </c>
      <c r="C317" s="3">
        <v>-2.1886089167205753</v>
      </c>
    </row>
    <row r="318" spans="1:3" x14ac:dyDescent="0.3">
      <c r="A318" s="3">
        <v>294</v>
      </c>
      <c r="B318" s="3">
        <v>26.402417424139564</v>
      </c>
      <c r="C318" s="3">
        <v>-2.5024174241395656</v>
      </c>
    </row>
    <row r="319" spans="1:3" x14ac:dyDescent="0.3">
      <c r="A319" s="3">
        <v>295</v>
      </c>
      <c r="B319" s="3">
        <v>24.67332760030002</v>
      </c>
      <c r="C319" s="3">
        <v>-2.9733276003000206</v>
      </c>
    </row>
    <row r="320" spans="1:3" x14ac:dyDescent="0.3">
      <c r="A320" s="3">
        <v>296</v>
      </c>
      <c r="B320" s="3">
        <v>28.597031431320527</v>
      </c>
      <c r="C320" s="3">
        <v>2.9685686794742594E-3</v>
      </c>
    </row>
    <row r="321" spans="1:3" x14ac:dyDescent="0.3">
      <c r="A321" s="3">
        <v>297</v>
      </c>
      <c r="B321" s="3">
        <v>27.532976155111577</v>
      </c>
      <c r="C321" s="3">
        <v>-0.43297615511157517</v>
      </c>
    </row>
    <row r="322" spans="1:3" x14ac:dyDescent="0.3">
      <c r="A322" s="3">
        <v>298</v>
      </c>
      <c r="B322" s="3">
        <v>19.50505911585655</v>
      </c>
      <c r="C322" s="3">
        <v>0.79494088414345043</v>
      </c>
    </row>
    <row r="323" spans="1:3" x14ac:dyDescent="0.3">
      <c r="A323" s="3">
        <v>299</v>
      </c>
      <c r="B323" s="3">
        <v>29.832095591205913</v>
      </c>
      <c r="C323" s="3">
        <v>-7.3320955912059134</v>
      </c>
    </row>
    <row r="324" spans="1:3" x14ac:dyDescent="0.3">
      <c r="A324" s="3">
        <v>300</v>
      </c>
      <c r="B324" s="3">
        <v>30.050606942570251</v>
      </c>
      <c r="C324" s="3">
        <v>-1.0506069425702513</v>
      </c>
    </row>
    <row r="325" spans="1:3" x14ac:dyDescent="0.3">
      <c r="A325" s="3">
        <v>301</v>
      </c>
      <c r="B325" s="3">
        <v>28.787041302072126</v>
      </c>
      <c r="C325" s="3">
        <v>-3.9870413020721251</v>
      </c>
    </row>
    <row r="326" spans="1:3" x14ac:dyDescent="0.3">
      <c r="A326" s="3">
        <v>302</v>
      </c>
      <c r="B326" s="3">
        <v>25.528372018682212</v>
      </c>
      <c r="C326" s="3">
        <v>-3.5283720186822123</v>
      </c>
    </row>
    <row r="327" spans="1:3" x14ac:dyDescent="0.3">
      <c r="A327" s="3">
        <v>303</v>
      </c>
      <c r="B327" s="3">
        <v>26.316912982301346</v>
      </c>
      <c r="C327" s="3">
        <v>8.3087017698652232E-2</v>
      </c>
    </row>
    <row r="328" spans="1:3" x14ac:dyDescent="0.3">
      <c r="A328" s="3">
        <v>304</v>
      </c>
      <c r="B328" s="3">
        <v>29.936601020119294</v>
      </c>
      <c r="C328" s="3">
        <v>3.1633989798807072</v>
      </c>
    </row>
    <row r="329" spans="1:3" x14ac:dyDescent="0.3">
      <c r="A329" s="3">
        <v>305</v>
      </c>
      <c r="B329" s="3">
        <v>27.969998857840253</v>
      </c>
      <c r="C329" s="3">
        <v>8.1300011421597489</v>
      </c>
    </row>
    <row r="330" spans="1:3" x14ac:dyDescent="0.3">
      <c r="A330" s="3">
        <v>306</v>
      </c>
      <c r="B330" s="3">
        <v>26.069900150324273</v>
      </c>
      <c r="C330" s="3">
        <v>2.3300998496757259</v>
      </c>
    </row>
    <row r="331" spans="1:3" x14ac:dyDescent="0.3">
      <c r="A331" s="3">
        <v>307</v>
      </c>
      <c r="B331" s="3">
        <v>28.407021560568928</v>
      </c>
      <c r="C331" s="3">
        <v>4.9929784394310701</v>
      </c>
    </row>
    <row r="332" spans="1:3" x14ac:dyDescent="0.3">
      <c r="A332" s="3">
        <v>308</v>
      </c>
      <c r="B332" s="3">
        <v>27.399969245585456</v>
      </c>
      <c r="C332" s="3">
        <v>0.80003075441454286</v>
      </c>
    </row>
    <row r="333" spans="1:3" x14ac:dyDescent="0.3">
      <c r="A333" s="3">
        <v>309</v>
      </c>
      <c r="B333" s="3">
        <v>30.24061681332185</v>
      </c>
      <c r="C333" s="3">
        <v>-7.4406168133218493</v>
      </c>
    </row>
    <row r="334" spans="1:3" x14ac:dyDescent="0.3">
      <c r="A334" s="3">
        <v>310</v>
      </c>
      <c r="B334" s="3">
        <v>25.081848822415957</v>
      </c>
      <c r="C334" s="3">
        <v>-4.7818488224159559</v>
      </c>
    </row>
    <row r="335" spans="1:3" x14ac:dyDescent="0.3">
      <c r="A335" s="3">
        <v>311</v>
      </c>
      <c r="B335" s="3">
        <v>22.545217047882122</v>
      </c>
      <c r="C335" s="3">
        <v>-6.4452170478821209</v>
      </c>
    </row>
    <row r="336" spans="1:3" x14ac:dyDescent="0.3">
      <c r="A336" s="3">
        <v>312</v>
      </c>
      <c r="B336" s="3">
        <v>28.872545743910344</v>
      </c>
      <c r="C336" s="3">
        <v>-6.7725457439103423</v>
      </c>
    </row>
    <row r="337" spans="1:3" x14ac:dyDescent="0.3">
      <c r="A337" s="3">
        <v>313</v>
      </c>
      <c r="B337" s="3">
        <v>23.419262453339474</v>
      </c>
      <c r="C337" s="3">
        <v>-4.0192624533394756</v>
      </c>
    </row>
    <row r="338" spans="1:3" x14ac:dyDescent="0.3">
      <c r="A338" s="3">
        <v>314</v>
      </c>
      <c r="B338" s="3">
        <v>27.048450984695002</v>
      </c>
      <c r="C338" s="3">
        <v>-5.4484509846950004</v>
      </c>
    </row>
    <row r="339" spans="1:3" x14ac:dyDescent="0.3">
      <c r="A339" s="3">
        <v>315</v>
      </c>
      <c r="B339" s="3">
        <v>25.737382876508974</v>
      </c>
      <c r="C339" s="3">
        <v>-1.9373828765089733</v>
      </c>
    </row>
    <row r="340" spans="1:3" x14ac:dyDescent="0.3">
      <c r="A340" s="3">
        <v>316</v>
      </c>
      <c r="B340" s="3">
        <v>23.628273311166232</v>
      </c>
      <c r="C340" s="3">
        <v>-7.4282733111662331</v>
      </c>
    </row>
    <row r="341" spans="1:3" x14ac:dyDescent="0.3">
      <c r="A341" s="3">
        <v>317</v>
      </c>
      <c r="B341" s="3">
        <v>17.139436224999155</v>
      </c>
      <c r="C341" s="3">
        <v>0.66056377500084551</v>
      </c>
    </row>
    <row r="342" spans="1:3" x14ac:dyDescent="0.3">
      <c r="A342" s="3">
        <v>318</v>
      </c>
      <c r="B342" s="3">
        <v>19.410054180480753</v>
      </c>
      <c r="C342" s="3">
        <v>0.389945819519248</v>
      </c>
    </row>
    <row r="343" spans="1:3" x14ac:dyDescent="0.3">
      <c r="A343" s="3">
        <v>319</v>
      </c>
      <c r="B343" s="3">
        <v>24.711329574450343</v>
      </c>
      <c r="C343" s="3">
        <v>-1.6113295744503411</v>
      </c>
    </row>
    <row r="344" spans="1:3" x14ac:dyDescent="0.3">
      <c r="A344" s="3">
        <v>320</v>
      </c>
      <c r="B344" s="3">
        <v>22.459712606043901</v>
      </c>
      <c r="C344" s="3">
        <v>-1.459712606043901</v>
      </c>
    </row>
    <row r="345" spans="1:3" x14ac:dyDescent="0.3">
      <c r="A345" s="3">
        <v>321</v>
      </c>
      <c r="B345" s="3">
        <v>27.713485532325596</v>
      </c>
      <c r="C345" s="3">
        <v>-3.9134855323255948</v>
      </c>
    </row>
    <row r="346" spans="1:3" x14ac:dyDescent="0.3">
      <c r="A346" s="3">
        <v>322</v>
      </c>
      <c r="B346" s="3">
        <v>28.027001819065731</v>
      </c>
      <c r="C346" s="3">
        <v>-4.9270018190657296</v>
      </c>
    </row>
    <row r="347" spans="1:3" x14ac:dyDescent="0.3">
      <c r="A347" s="3">
        <v>323</v>
      </c>
      <c r="B347" s="3">
        <v>27.238460855446597</v>
      </c>
      <c r="C347" s="3">
        <v>-6.8384608554465984</v>
      </c>
    </row>
    <row r="348" spans="1:3" x14ac:dyDescent="0.3">
      <c r="A348" s="3">
        <v>324</v>
      </c>
      <c r="B348" s="3">
        <v>23.400261466264315</v>
      </c>
      <c r="C348" s="3">
        <v>-4.9002614662643147</v>
      </c>
    </row>
    <row r="349" spans="1:3" x14ac:dyDescent="0.3">
      <c r="A349" s="3">
        <v>325</v>
      </c>
      <c r="B349" s="3">
        <v>28.739538834384227</v>
      </c>
      <c r="C349" s="3">
        <v>-3.7395388343842271</v>
      </c>
    </row>
    <row r="350" spans="1:3" x14ac:dyDescent="0.3">
      <c r="A350" s="3">
        <v>326</v>
      </c>
      <c r="B350" s="3">
        <v>29.727590162292536</v>
      </c>
      <c r="C350" s="3">
        <v>-5.1275901622925346</v>
      </c>
    </row>
    <row r="351" spans="1:3" x14ac:dyDescent="0.3">
      <c r="A351" s="3">
        <v>327</v>
      </c>
      <c r="B351" s="3">
        <v>28.711037353771484</v>
      </c>
      <c r="C351" s="3">
        <v>-5.7110373537714842</v>
      </c>
    </row>
    <row r="352" spans="1:3" x14ac:dyDescent="0.3">
      <c r="A352" s="3">
        <v>328</v>
      </c>
      <c r="B352" s="3">
        <v>22.402709644818422</v>
      </c>
      <c r="C352" s="3">
        <v>-0.20270964481842313</v>
      </c>
    </row>
    <row r="353" spans="1:3" x14ac:dyDescent="0.3">
      <c r="A353" s="3">
        <v>329</v>
      </c>
      <c r="B353" s="3">
        <v>25.081848822415957</v>
      </c>
      <c r="C353" s="3">
        <v>-5.7818488224159559</v>
      </c>
    </row>
    <row r="354" spans="1:3" x14ac:dyDescent="0.3">
      <c r="A354" s="3">
        <v>330</v>
      </c>
      <c r="B354" s="3">
        <v>27.580478622799475</v>
      </c>
      <c r="C354" s="3">
        <v>-4.980478622799474</v>
      </c>
    </row>
    <row r="355" spans="1:3" x14ac:dyDescent="0.3">
      <c r="A355" s="3">
        <v>331</v>
      </c>
      <c r="B355" s="3">
        <v>25.917892253722989</v>
      </c>
      <c r="C355" s="3">
        <v>-6.1178922537229887</v>
      </c>
    </row>
    <row r="356" spans="1:3" x14ac:dyDescent="0.3">
      <c r="A356" s="3">
        <v>332</v>
      </c>
      <c r="B356" s="3">
        <v>22.744727412171301</v>
      </c>
      <c r="C356" s="3">
        <v>-5.6447274121712994</v>
      </c>
    </row>
    <row r="357" spans="1:3" x14ac:dyDescent="0.3">
      <c r="A357" s="3">
        <v>333</v>
      </c>
      <c r="B357" s="3">
        <v>27.11495443945806</v>
      </c>
      <c r="C357" s="3">
        <v>-7.7149544394580616</v>
      </c>
    </row>
    <row r="358" spans="1:3" x14ac:dyDescent="0.3">
      <c r="A358" s="3">
        <v>334</v>
      </c>
      <c r="B358" s="3">
        <v>29.157560550037743</v>
      </c>
      <c r="C358" s="3">
        <v>-6.9575605500377442</v>
      </c>
    </row>
    <row r="359" spans="1:3" x14ac:dyDescent="0.3">
      <c r="A359" s="3">
        <v>335</v>
      </c>
      <c r="B359" s="3">
        <v>28.141007741516692</v>
      </c>
      <c r="C359" s="3">
        <v>-7.4410077415166924</v>
      </c>
    </row>
    <row r="360" spans="1:3" x14ac:dyDescent="0.3">
      <c r="A360" s="3">
        <v>336</v>
      </c>
      <c r="B360" s="3">
        <v>26.943945555781621</v>
      </c>
      <c r="C360" s="3">
        <v>-5.8439455557816196</v>
      </c>
    </row>
    <row r="361" spans="1:3" x14ac:dyDescent="0.3">
      <c r="A361" s="3">
        <v>337</v>
      </c>
      <c r="B361" s="3">
        <v>25.243357212554816</v>
      </c>
      <c r="C361" s="3">
        <v>-5.743357212554816</v>
      </c>
    </row>
    <row r="362" spans="1:3" x14ac:dyDescent="0.3">
      <c r="A362" s="3">
        <v>338</v>
      </c>
      <c r="B362" s="3">
        <v>24.521319703698744</v>
      </c>
      <c r="C362" s="3">
        <v>-6.0213197036987438</v>
      </c>
    </row>
    <row r="363" spans="1:3" x14ac:dyDescent="0.3">
      <c r="A363" s="3">
        <v>339</v>
      </c>
      <c r="B363" s="3">
        <v>26.468920878902626</v>
      </c>
      <c r="C363" s="3">
        <v>-5.8689208789026246</v>
      </c>
    </row>
    <row r="364" spans="1:3" x14ac:dyDescent="0.3">
      <c r="A364" s="3">
        <v>340</v>
      </c>
      <c r="B364" s="3">
        <v>25.300360173780298</v>
      </c>
      <c r="C364" s="3">
        <v>-6.3003601737802981</v>
      </c>
    </row>
    <row r="365" spans="1:3" x14ac:dyDescent="0.3">
      <c r="A365" s="3">
        <v>341</v>
      </c>
      <c r="B365" s="3">
        <v>25.727882382971394</v>
      </c>
      <c r="C365" s="3">
        <v>-7.027882382971395</v>
      </c>
    </row>
    <row r="366" spans="1:3" x14ac:dyDescent="0.3">
      <c r="A366" s="3">
        <v>342</v>
      </c>
      <c r="B366" s="3">
        <v>29.338069927251759</v>
      </c>
      <c r="C366" s="3">
        <v>3.361930072748244</v>
      </c>
    </row>
    <row r="367" spans="1:3" x14ac:dyDescent="0.3">
      <c r="A367" s="3">
        <v>343</v>
      </c>
      <c r="B367" s="3">
        <v>26.335913969376506</v>
      </c>
      <c r="C367" s="3">
        <v>-9.8359139693765059</v>
      </c>
    </row>
    <row r="368" spans="1:3" x14ac:dyDescent="0.3">
      <c r="A368" s="3">
        <v>344</v>
      </c>
      <c r="B368" s="3">
        <v>27.732486519400755</v>
      </c>
      <c r="C368" s="3">
        <v>-3.8324865194007565</v>
      </c>
    </row>
    <row r="369" spans="1:3" x14ac:dyDescent="0.3">
      <c r="A369" s="3">
        <v>345</v>
      </c>
      <c r="B369" s="3">
        <v>30.174113358558792</v>
      </c>
      <c r="C369" s="3">
        <v>1.0258866414412076</v>
      </c>
    </row>
    <row r="370" spans="1:3" x14ac:dyDescent="0.3">
      <c r="A370" s="3">
        <v>346</v>
      </c>
      <c r="B370" s="3">
        <v>24.549821184311483</v>
      </c>
      <c r="C370" s="3">
        <v>-7.0498211843114831</v>
      </c>
    </row>
    <row r="371" spans="1:3" x14ac:dyDescent="0.3">
      <c r="A371" s="3">
        <v>347</v>
      </c>
      <c r="B371" s="3">
        <v>22.516715567269383</v>
      </c>
      <c r="C371" s="3">
        <v>-5.3167155672693838</v>
      </c>
    </row>
    <row r="372" spans="1:3" x14ac:dyDescent="0.3">
      <c r="A372" s="3">
        <v>348</v>
      </c>
      <c r="B372" s="3">
        <v>28.511526989482306</v>
      </c>
      <c r="C372" s="3">
        <v>-5.4115269894823044</v>
      </c>
    </row>
    <row r="373" spans="1:3" x14ac:dyDescent="0.3">
      <c r="A373" s="3">
        <v>349</v>
      </c>
      <c r="B373" s="3">
        <v>28.863045250372764</v>
      </c>
      <c r="C373" s="3">
        <v>-4.3630452503727639</v>
      </c>
    </row>
    <row r="374" spans="1:3" x14ac:dyDescent="0.3">
      <c r="A374" s="3">
        <v>350</v>
      </c>
      <c r="B374" s="3">
        <v>28.958050185748561</v>
      </c>
      <c r="C374" s="3">
        <v>-2.3580501857485601</v>
      </c>
    </row>
    <row r="375" spans="1:3" x14ac:dyDescent="0.3">
      <c r="A375" s="3">
        <v>351</v>
      </c>
      <c r="B375" s="3">
        <v>28.872545743910344</v>
      </c>
      <c r="C375" s="3">
        <v>-5.9725457439103451</v>
      </c>
    </row>
    <row r="376" spans="1:3" x14ac:dyDescent="0.3">
      <c r="A376" s="3">
        <v>352</v>
      </c>
      <c r="B376" s="3">
        <v>29.338069927251759</v>
      </c>
      <c r="C376" s="3">
        <v>-5.2380699272517575</v>
      </c>
    </row>
    <row r="377" spans="1:3" x14ac:dyDescent="0.3">
      <c r="A377" s="3">
        <v>353</v>
      </c>
      <c r="B377" s="3">
        <v>27.152956413608379</v>
      </c>
      <c r="C377" s="3">
        <v>-8.5529564136083778</v>
      </c>
    </row>
    <row r="378" spans="1:3" x14ac:dyDescent="0.3">
      <c r="A378" s="3">
        <v>354</v>
      </c>
      <c r="B378" s="3">
        <v>30.278618787472169</v>
      </c>
      <c r="C378" s="3">
        <v>-0.17861878747216764</v>
      </c>
    </row>
    <row r="379" spans="1:3" x14ac:dyDescent="0.3">
      <c r="A379" s="3">
        <v>355</v>
      </c>
      <c r="B379" s="3">
        <v>26.905943581631302</v>
      </c>
      <c r="C379" s="3">
        <v>-8.7059435816313027</v>
      </c>
    </row>
    <row r="380" spans="1:3" x14ac:dyDescent="0.3">
      <c r="A380" s="3">
        <v>356</v>
      </c>
      <c r="B380" s="3">
        <v>29.262065978951121</v>
      </c>
      <c r="C380" s="3">
        <v>-8.6620659789511194</v>
      </c>
    </row>
    <row r="381" spans="1:3" x14ac:dyDescent="0.3">
      <c r="A381" s="3">
        <v>357</v>
      </c>
      <c r="B381" s="3">
        <v>17.832972253242485</v>
      </c>
      <c r="C381" s="3">
        <v>-3.2972253242483873E-2</v>
      </c>
    </row>
    <row r="382" spans="1:3" x14ac:dyDescent="0.3">
      <c r="A382" s="3">
        <v>358</v>
      </c>
      <c r="B382" s="3">
        <v>21.946685955014587</v>
      </c>
      <c r="C382" s="3">
        <v>-0.24668595501458768</v>
      </c>
    </row>
    <row r="383" spans="1:3" x14ac:dyDescent="0.3">
      <c r="A383" s="3">
        <v>359</v>
      </c>
      <c r="B383" s="3">
        <v>23.647274298241392</v>
      </c>
      <c r="C383" s="3">
        <v>-0.94727429824139264</v>
      </c>
    </row>
    <row r="384" spans="1:3" x14ac:dyDescent="0.3">
      <c r="A384" s="3">
        <v>360</v>
      </c>
      <c r="B384" s="3">
        <v>22.516715567269383</v>
      </c>
      <c r="C384" s="3">
        <v>8.3284432730618363E-2</v>
      </c>
    </row>
    <row r="385" spans="1:3" x14ac:dyDescent="0.3">
      <c r="A385" s="3">
        <v>361</v>
      </c>
      <c r="B385" s="3">
        <v>27.152956413608379</v>
      </c>
      <c r="C385" s="3">
        <v>-2.1529564136083792</v>
      </c>
    </row>
    <row r="386" spans="1:3" x14ac:dyDescent="0.3">
      <c r="A386" s="3">
        <v>362</v>
      </c>
      <c r="B386" s="3">
        <v>21.072640549557235</v>
      </c>
      <c r="C386" s="3">
        <v>-1.1726405495572365</v>
      </c>
    </row>
    <row r="387" spans="1:3" x14ac:dyDescent="0.3">
      <c r="A387" s="3">
        <v>363</v>
      </c>
      <c r="B387" s="3">
        <v>24.872837964589202</v>
      </c>
      <c r="C387" s="3">
        <v>-4.0728379645892012</v>
      </c>
    </row>
    <row r="388" spans="1:3" x14ac:dyDescent="0.3">
      <c r="A388" s="3">
        <v>364</v>
      </c>
      <c r="B388" s="3">
        <v>20.645118340366139</v>
      </c>
      <c r="C388" s="3">
        <v>-3.8451183403661382</v>
      </c>
    </row>
    <row r="389" spans="1:3" x14ac:dyDescent="0.3">
      <c r="A389" s="3">
        <v>365</v>
      </c>
      <c r="B389" s="3">
        <v>29.528079798003358</v>
      </c>
      <c r="C389" s="3">
        <v>-7.628079798003359</v>
      </c>
    </row>
    <row r="390" spans="1:3" x14ac:dyDescent="0.3">
      <c r="A390" s="3">
        <v>366</v>
      </c>
      <c r="B390" s="3">
        <v>27.789489480626234</v>
      </c>
      <c r="C390" s="3">
        <v>-0.28948948062623359</v>
      </c>
    </row>
    <row r="391" spans="1:3" x14ac:dyDescent="0.3">
      <c r="A391" s="3">
        <v>367</v>
      </c>
      <c r="B391" s="3">
        <v>21.253149926771254</v>
      </c>
      <c r="C391" s="3">
        <v>0.64685007322874455</v>
      </c>
    </row>
    <row r="392" spans="1:3" x14ac:dyDescent="0.3">
      <c r="A392" s="3">
        <v>368</v>
      </c>
      <c r="B392" s="3">
        <v>21.889682993789108</v>
      </c>
      <c r="C392" s="3">
        <v>1.210317006210893</v>
      </c>
    </row>
    <row r="393" spans="1:3" x14ac:dyDescent="0.3">
      <c r="A393" s="3">
        <v>369</v>
      </c>
      <c r="B393" s="3">
        <v>31.45667998613208</v>
      </c>
      <c r="C393" s="3">
        <v>18.54332001386792</v>
      </c>
    </row>
    <row r="394" spans="1:3" x14ac:dyDescent="0.3">
      <c r="A394" s="3">
        <v>370</v>
      </c>
      <c r="B394" s="3">
        <v>31.010156789865825</v>
      </c>
      <c r="C394" s="3">
        <v>18.989843210134175</v>
      </c>
    </row>
    <row r="395" spans="1:3" x14ac:dyDescent="0.3">
      <c r="A395" s="3">
        <v>371</v>
      </c>
      <c r="B395" s="3">
        <v>31.741694792259477</v>
      </c>
      <c r="C395" s="3">
        <v>18.258305207740523</v>
      </c>
    </row>
    <row r="396" spans="1:3" x14ac:dyDescent="0.3">
      <c r="A396" s="3">
        <v>372</v>
      </c>
      <c r="B396" s="3">
        <v>25.499870538069477</v>
      </c>
      <c r="C396" s="3">
        <v>24.500129461930523</v>
      </c>
    </row>
    <row r="397" spans="1:3" x14ac:dyDescent="0.3">
      <c r="A397" s="3">
        <v>373</v>
      </c>
      <c r="B397" s="3">
        <v>26.117402618012168</v>
      </c>
      <c r="C397" s="3">
        <v>23.882597381987832</v>
      </c>
    </row>
    <row r="398" spans="1:3" x14ac:dyDescent="0.3">
      <c r="A398" s="3">
        <v>374</v>
      </c>
      <c r="B398" s="3">
        <v>1.520624849217775</v>
      </c>
      <c r="C398" s="3">
        <v>12.279375150782226</v>
      </c>
    </row>
    <row r="399" spans="1:3" x14ac:dyDescent="0.3">
      <c r="A399" s="3">
        <v>375</v>
      </c>
      <c r="B399" s="3">
        <v>-1.51953308280779</v>
      </c>
      <c r="C399" s="3">
        <v>15.319533082807791</v>
      </c>
    </row>
    <row r="400" spans="1:3" x14ac:dyDescent="0.3">
      <c r="A400" s="3">
        <v>376</v>
      </c>
      <c r="B400" s="3">
        <v>21.785177564875731</v>
      </c>
      <c r="C400" s="3">
        <v>-6.7851775648757311</v>
      </c>
    </row>
    <row r="401" spans="1:3" x14ac:dyDescent="0.3">
      <c r="A401" s="3">
        <v>377</v>
      </c>
      <c r="B401" s="3">
        <v>12.474693898047416</v>
      </c>
      <c r="C401" s="3">
        <v>1.4253061019525841</v>
      </c>
    </row>
    <row r="402" spans="1:3" x14ac:dyDescent="0.3">
      <c r="A402" s="3">
        <v>378</v>
      </c>
      <c r="B402" s="3">
        <v>14.3747926055634</v>
      </c>
      <c r="C402" s="3">
        <v>-1.074792605563399</v>
      </c>
    </row>
    <row r="403" spans="1:3" x14ac:dyDescent="0.3">
      <c r="A403" s="3">
        <v>379</v>
      </c>
      <c r="B403" s="3">
        <v>12.04717168885632</v>
      </c>
      <c r="C403" s="3">
        <v>1.0528283111436796</v>
      </c>
    </row>
    <row r="404" spans="1:3" x14ac:dyDescent="0.3">
      <c r="A404" s="3">
        <v>380</v>
      </c>
      <c r="B404" s="3">
        <v>13.861765954534082</v>
      </c>
      <c r="C404" s="3">
        <v>-3.6617659545340828</v>
      </c>
    </row>
    <row r="405" spans="1:3" x14ac:dyDescent="0.3">
      <c r="A405" s="3">
        <v>381</v>
      </c>
      <c r="B405" s="3">
        <v>18.203491501208102</v>
      </c>
      <c r="C405" s="3">
        <v>-7.8034915012081019</v>
      </c>
    </row>
    <row r="406" spans="1:3" x14ac:dyDescent="0.3">
      <c r="A406" s="3">
        <v>382</v>
      </c>
      <c r="B406" s="3">
        <v>14.526800502164679</v>
      </c>
      <c r="C406" s="3">
        <v>-3.626800502164679</v>
      </c>
    </row>
    <row r="407" spans="1:3" x14ac:dyDescent="0.3">
      <c r="A407" s="3">
        <v>383</v>
      </c>
      <c r="B407" s="3">
        <v>12.132676130694538</v>
      </c>
      <c r="C407" s="3">
        <v>-0.83267613069453716</v>
      </c>
    </row>
    <row r="408" spans="1:3" x14ac:dyDescent="0.3">
      <c r="A408" s="3">
        <v>384</v>
      </c>
      <c r="B408" s="3">
        <v>11.220628751086871</v>
      </c>
      <c r="C408" s="3">
        <v>1.0793712489131302</v>
      </c>
    </row>
    <row r="409" spans="1:3" x14ac:dyDescent="0.3">
      <c r="A409" s="3">
        <v>385</v>
      </c>
      <c r="B409" s="3">
        <v>5.453829173775862</v>
      </c>
      <c r="C409" s="3">
        <v>3.3461708262241388</v>
      </c>
    </row>
    <row r="410" spans="1:3" x14ac:dyDescent="0.3">
      <c r="A410" s="3">
        <v>386</v>
      </c>
      <c r="B410" s="3">
        <v>5.2828202900994263</v>
      </c>
      <c r="C410" s="3">
        <v>1.9171797099005738</v>
      </c>
    </row>
    <row r="411" spans="1:3" x14ac:dyDescent="0.3">
      <c r="A411" s="3">
        <v>387</v>
      </c>
      <c r="B411" s="3">
        <v>7.6864451551071404</v>
      </c>
      <c r="C411" s="3">
        <v>2.8135548448928596</v>
      </c>
    </row>
    <row r="412" spans="1:3" x14ac:dyDescent="0.3">
      <c r="A412" s="3">
        <v>388</v>
      </c>
      <c r="B412" s="3">
        <v>4.1617620526649937</v>
      </c>
      <c r="C412" s="3">
        <v>3.2382379473350067</v>
      </c>
    </row>
    <row r="413" spans="1:3" x14ac:dyDescent="0.3">
      <c r="A413" s="3">
        <v>389</v>
      </c>
      <c r="B413" s="3">
        <v>5.4633296673134417</v>
      </c>
      <c r="C413" s="3">
        <v>4.7366703326865576</v>
      </c>
    </row>
    <row r="414" spans="1:3" x14ac:dyDescent="0.3">
      <c r="A414" s="3">
        <v>390</v>
      </c>
      <c r="B414" s="3">
        <v>14.745311853529014</v>
      </c>
      <c r="C414" s="3">
        <v>-3.2453118535290137</v>
      </c>
    </row>
    <row r="415" spans="1:3" x14ac:dyDescent="0.3">
      <c r="A415" s="3">
        <v>391</v>
      </c>
      <c r="B415" s="3">
        <v>18.298496436583903</v>
      </c>
      <c r="C415" s="3">
        <v>-3.1984964365839037</v>
      </c>
    </row>
    <row r="416" spans="1:3" x14ac:dyDescent="0.3">
      <c r="A416" s="3">
        <v>392</v>
      </c>
      <c r="B416" s="3">
        <v>16.730915002883215</v>
      </c>
      <c r="C416" s="3">
        <v>6.4690849971167843</v>
      </c>
    </row>
    <row r="417" spans="1:3" x14ac:dyDescent="0.3">
      <c r="A417" s="3">
        <v>393</v>
      </c>
      <c r="B417" s="3">
        <v>10.15657347487792</v>
      </c>
      <c r="C417" s="3">
        <v>-0.45657347487792066</v>
      </c>
    </row>
    <row r="418" spans="1:3" x14ac:dyDescent="0.3">
      <c r="A418" s="3">
        <v>394</v>
      </c>
      <c r="B418" s="3">
        <v>20.141592182874405</v>
      </c>
      <c r="C418" s="3">
        <v>-6.341592182874404</v>
      </c>
    </row>
    <row r="419" spans="1:3" x14ac:dyDescent="0.3">
      <c r="A419" s="3">
        <v>395</v>
      </c>
      <c r="B419" s="3">
        <v>19.020533945439972</v>
      </c>
      <c r="C419" s="3">
        <v>-6.3205339454399727</v>
      </c>
    </row>
    <row r="420" spans="1:3" x14ac:dyDescent="0.3">
      <c r="A420" s="3">
        <v>396</v>
      </c>
      <c r="B420" s="3">
        <v>18.28899594304632</v>
      </c>
      <c r="C420" s="3">
        <v>-5.1889959430463204</v>
      </c>
    </row>
    <row r="421" spans="1:3" x14ac:dyDescent="0.3">
      <c r="A421" s="3">
        <v>397</v>
      </c>
      <c r="B421" s="3">
        <v>16.151384897090843</v>
      </c>
      <c r="C421" s="3">
        <v>-3.6513848970908427</v>
      </c>
    </row>
    <row r="422" spans="1:3" x14ac:dyDescent="0.3">
      <c r="A422" s="3">
        <v>398</v>
      </c>
      <c r="B422" s="3">
        <v>15.628857752523945</v>
      </c>
      <c r="C422" s="3">
        <v>-7.1288577525239454</v>
      </c>
    </row>
    <row r="423" spans="1:3" x14ac:dyDescent="0.3">
      <c r="A423" s="3">
        <v>399</v>
      </c>
      <c r="B423" s="3">
        <v>5.491831147926181</v>
      </c>
      <c r="C423" s="3">
        <v>-0.49183114792618099</v>
      </c>
    </row>
    <row r="424" spans="1:3" x14ac:dyDescent="0.3">
      <c r="A424" s="3">
        <v>400</v>
      </c>
      <c r="B424" s="3">
        <v>6.0808617472561366</v>
      </c>
      <c r="C424" s="3">
        <v>0.21913825274386323</v>
      </c>
    </row>
    <row r="425" spans="1:3" x14ac:dyDescent="0.3">
      <c r="A425" s="3">
        <v>401</v>
      </c>
      <c r="B425" s="3">
        <v>9.1210196792817086</v>
      </c>
      <c r="C425" s="3">
        <v>-3.521019679281709</v>
      </c>
    </row>
    <row r="426" spans="1:3" x14ac:dyDescent="0.3">
      <c r="A426" s="3">
        <v>402</v>
      </c>
      <c r="B426" s="3">
        <v>15.248838011020752</v>
      </c>
      <c r="C426" s="3">
        <v>-8.0488380110207522</v>
      </c>
    </row>
    <row r="427" spans="1:3" x14ac:dyDescent="0.3">
      <c r="A427" s="3">
        <v>403</v>
      </c>
      <c r="B427" s="3">
        <v>15.258338504558331</v>
      </c>
      <c r="C427" s="3">
        <v>-3.1583385045583316</v>
      </c>
    </row>
    <row r="428" spans="1:3" x14ac:dyDescent="0.3">
      <c r="A428" s="3">
        <v>404</v>
      </c>
      <c r="B428" s="3">
        <v>15.771365155587645</v>
      </c>
      <c r="C428" s="3">
        <v>-7.4713651555876446</v>
      </c>
    </row>
    <row r="429" spans="1:3" x14ac:dyDescent="0.3">
      <c r="A429" s="3">
        <v>405</v>
      </c>
      <c r="B429" s="3">
        <v>8.5414895734893328</v>
      </c>
      <c r="C429" s="3">
        <v>-4.1489573489332798E-2</v>
      </c>
    </row>
    <row r="430" spans="1:3" x14ac:dyDescent="0.3">
      <c r="A430" s="3">
        <v>406</v>
      </c>
      <c r="B430" s="3">
        <v>12.721706730024493</v>
      </c>
      <c r="C430" s="3">
        <v>-7.7217067300244935</v>
      </c>
    </row>
    <row r="431" spans="1:3" x14ac:dyDescent="0.3">
      <c r="A431" s="3">
        <v>407</v>
      </c>
      <c r="B431" s="3">
        <v>12.379688962671619</v>
      </c>
      <c r="C431" s="3">
        <v>-0.47968896267161831</v>
      </c>
    </row>
    <row r="432" spans="1:3" x14ac:dyDescent="0.3">
      <c r="A432" s="3">
        <v>408</v>
      </c>
      <c r="B432" s="3">
        <v>23.029742218298697</v>
      </c>
      <c r="C432" s="3">
        <v>4.8702577817013015</v>
      </c>
    </row>
    <row r="433" spans="1:3" x14ac:dyDescent="0.3">
      <c r="A433" s="3">
        <v>409</v>
      </c>
      <c r="B433" s="3">
        <v>9.4725379401721668</v>
      </c>
      <c r="C433" s="3">
        <v>7.7274620598278325</v>
      </c>
    </row>
    <row r="434" spans="1:3" x14ac:dyDescent="0.3">
      <c r="A434" s="3">
        <v>410</v>
      </c>
      <c r="B434" s="3">
        <v>15.761864662050066</v>
      </c>
      <c r="C434" s="3">
        <v>11.738135337949934</v>
      </c>
    </row>
    <row r="435" spans="1:3" x14ac:dyDescent="0.3">
      <c r="A435" s="3">
        <v>411</v>
      </c>
      <c r="B435" s="3">
        <v>24.94884191288984</v>
      </c>
      <c r="C435" s="3">
        <v>-9.94884191288984</v>
      </c>
    </row>
    <row r="436" spans="1:3" x14ac:dyDescent="0.3">
      <c r="A436" s="3">
        <v>412</v>
      </c>
      <c r="B436" s="3">
        <v>14.393793592638559</v>
      </c>
      <c r="C436" s="3">
        <v>2.8062064073614401</v>
      </c>
    </row>
    <row r="437" spans="1:3" x14ac:dyDescent="0.3">
      <c r="A437" s="3">
        <v>413</v>
      </c>
      <c r="B437" s="3">
        <v>1.9006445907209795</v>
      </c>
      <c r="C437" s="3">
        <v>15.999355409279019</v>
      </c>
    </row>
    <row r="438" spans="1:3" x14ac:dyDescent="0.3">
      <c r="A438" s="3">
        <v>414</v>
      </c>
      <c r="B438" s="3">
        <v>15.476849855922669</v>
      </c>
      <c r="C438" s="3">
        <v>0.82315014407733145</v>
      </c>
    </row>
    <row r="439" spans="1:3" x14ac:dyDescent="0.3">
      <c r="A439" s="3">
        <v>415</v>
      </c>
      <c r="B439" s="3">
        <v>-0.5789842225873798</v>
      </c>
      <c r="C439" s="3">
        <v>7.5789842225873798</v>
      </c>
    </row>
    <row r="440" spans="1:3" x14ac:dyDescent="0.3">
      <c r="A440" s="3">
        <v>416</v>
      </c>
      <c r="B440" s="3">
        <v>6.9549071527134885</v>
      </c>
      <c r="C440" s="3">
        <v>0.24509284728651171</v>
      </c>
    </row>
    <row r="441" spans="1:3" x14ac:dyDescent="0.3">
      <c r="A441" s="3">
        <v>417</v>
      </c>
      <c r="B441" s="3">
        <v>10.052068045964539</v>
      </c>
      <c r="C441" s="3">
        <v>-2.5520680459645391</v>
      </c>
    </row>
    <row r="442" spans="1:3" x14ac:dyDescent="0.3">
      <c r="A442" s="3">
        <v>418</v>
      </c>
      <c r="B442" s="3">
        <v>9.2445260952702455</v>
      </c>
      <c r="C442" s="3">
        <v>1.1554739047297549</v>
      </c>
    </row>
    <row r="443" spans="1:3" x14ac:dyDescent="0.3">
      <c r="A443" s="3">
        <v>419</v>
      </c>
      <c r="B443" s="3">
        <v>14.963823204893352</v>
      </c>
      <c r="C443" s="3">
        <v>-6.163823204893351</v>
      </c>
    </row>
    <row r="444" spans="1:3" x14ac:dyDescent="0.3">
      <c r="A444" s="3">
        <v>420</v>
      </c>
      <c r="B444" s="3">
        <v>12.949718574926415</v>
      </c>
      <c r="C444" s="3">
        <v>-4.5497185749264144</v>
      </c>
    </row>
    <row r="445" spans="1:3" x14ac:dyDescent="0.3">
      <c r="A445" s="3">
        <v>421</v>
      </c>
      <c r="B445" s="3">
        <v>20.284099585938105</v>
      </c>
      <c r="C445" s="3">
        <v>-3.5840995859381053</v>
      </c>
    </row>
    <row r="446" spans="1:3" x14ac:dyDescent="0.3">
      <c r="A446" s="3">
        <v>422</v>
      </c>
      <c r="B446" s="3">
        <v>19.63806602538267</v>
      </c>
      <c r="C446" s="3">
        <v>-5.4380660253826711</v>
      </c>
    </row>
    <row r="447" spans="1:3" x14ac:dyDescent="0.3">
      <c r="A447" s="3">
        <v>423</v>
      </c>
      <c r="B447" s="3">
        <v>21.158144991395456</v>
      </c>
      <c r="C447" s="3">
        <v>-0.35814499139545575</v>
      </c>
    </row>
    <row r="448" spans="1:3" x14ac:dyDescent="0.3">
      <c r="A448" s="3">
        <v>424</v>
      </c>
      <c r="B448" s="3">
        <v>12.427191430359517</v>
      </c>
      <c r="C448" s="3">
        <v>0.9728085696404829</v>
      </c>
    </row>
    <row r="449" spans="1:3" x14ac:dyDescent="0.3">
      <c r="A449" s="3">
        <v>425</v>
      </c>
      <c r="B449" s="3">
        <v>18.250993968896001</v>
      </c>
      <c r="C449" s="3">
        <v>-6.5509939688960017</v>
      </c>
    </row>
    <row r="450" spans="1:3" x14ac:dyDescent="0.3">
      <c r="A450" s="3">
        <v>426</v>
      </c>
      <c r="B450" s="3">
        <v>11.382137141225726</v>
      </c>
      <c r="C450" s="3">
        <v>-3.0821371412257257</v>
      </c>
    </row>
    <row r="451" spans="1:3" x14ac:dyDescent="0.3">
      <c r="A451" s="3">
        <v>427</v>
      </c>
      <c r="B451" s="3">
        <v>19.64756651892025</v>
      </c>
      <c r="C451" s="3">
        <v>-9.4475665189202509</v>
      </c>
    </row>
    <row r="452" spans="1:3" x14ac:dyDescent="0.3">
      <c r="A452" s="3">
        <v>428</v>
      </c>
      <c r="B452" s="3">
        <v>20.7591242628171</v>
      </c>
      <c r="C452" s="3">
        <v>-9.8591242628170992</v>
      </c>
    </row>
    <row r="453" spans="1:3" x14ac:dyDescent="0.3">
      <c r="A453" s="3">
        <v>429</v>
      </c>
      <c r="B453" s="3">
        <v>14.108778786511163</v>
      </c>
      <c r="C453" s="3">
        <v>-3.1087787865111629</v>
      </c>
    </row>
    <row r="454" spans="1:3" x14ac:dyDescent="0.3">
      <c r="A454" s="3">
        <v>430</v>
      </c>
      <c r="B454" s="3">
        <v>11.676652440890706</v>
      </c>
      <c r="C454" s="3">
        <v>-2.176652440890706</v>
      </c>
    </row>
    <row r="455" spans="1:3" x14ac:dyDescent="0.3">
      <c r="A455" s="3">
        <v>431</v>
      </c>
      <c r="B455" s="3">
        <v>17.794970279092166</v>
      </c>
      <c r="C455" s="3">
        <v>-3.2949702790921656</v>
      </c>
    </row>
    <row r="456" spans="1:3" x14ac:dyDescent="0.3">
      <c r="A456" s="3">
        <v>432</v>
      </c>
      <c r="B456" s="3">
        <v>15.847369103888283</v>
      </c>
      <c r="C456" s="3">
        <v>-1.7473691038882837</v>
      </c>
    </row>
    <row r="457" spans="1:3" x14ac:dyDescent="0.3">
      <c r="A457" s="3">
        <v>433</v>
      </c>
      <c r="B457" s="3">
        <v>23.124747153674498</v>
      </c>
      <c r="C457" s="3">
        <v>-7.0247471536744968</v>
      </c>
    </row>
    <row r="458" spans="1:3" x14ac:dyDescent="0.3">
      <c r="A458" s="3">
        <v>434</v>
      </c>
      <c r="B458" s="3">
        <v>19.144040361428516</v>
      </c>
      <c r="C458" s="3">
        <v>-4.8440403614285152</v>
      </c>
    </row>
    <row r="459" spans="1:3" x14ac:dyDescent="0.3">
      <c r="A459" s="3">
        <v>435</v>
      </c>
      <c r="B459" s="3">
        <v>20.141592182874405</v>
      </c>
      <c r="C459" s="3">
        <v>-8.4415921828744054</v>
      </c>
    </row>
    <row r="460" spans="1:3" x14ac:dyDescent="0.3">
      <c r="A460" s="3">
        <v>436</v>
      </c>
      <c r="B460" s="3">
        <v>12.446192417434677</v>
      </c>
      <c r="C460" s="3">
        <v>0.95380758256532339</v>
      </c>
    </row>
    <row r="461" spans="1:3" x14ac:dyDescent="0.3">
      <c r="A461" s="3">
        <v>437</v>
      </c>
      <c r="B461" s="3">
        <v>17.405450044051388</v>
      </c>
      <c r="C461" s="3">
        <v>-7.8054500440513888</v>
      </c>
    </row>
    <row r="462" spans="1:3" x14ac:dyDescent="0.3">
      <c r="A462" s="3">
        <v>438</v>
      </c>
      <c r="B462" s="3">
        <v>9.4250354724842644</v>
      </c>
      <c r="C462" s="3">
        <v>-0.72503547248426514</v>
      </c>
    </row>
    <row r="463" spans="1:3" x14ac:dyDescent="0.3">
      <c r="A463" s="3">
        <v>439</v>
      </c>
      <c r="B463" s="3">
        <v>2.233161864536271</v>
      </c>
      <c r="C463" s="3">
        <v>6.1668381354637294</v>
      </c>
    </row>
    <row r="464" spans="1:3" x14ac:dyDescent="0.3">
      <c r="A464" s="3">
        <v>440</v>
      </c>
      <c r="B464" s="3">
        <v>12.816711665400295</v>
      </c>
      <c r="C464" s="3">
        <v>-1.6711665400293896E-2</v>
      </c>
    </row>
    <row r="465" spans="1:3" x14ac:dyDescent="0.3">
      <c r="A465" s="3">
        <v>441</v>
      </c>
      <c r="B465" s="3">
        <v>13.548249667793947</v>
      </c>
      <c r="C465" s="3">
        <v>-3.0482496677939466</v>
      </c>
    </row>
    <row r="466" spans="1:3" x14ac:dyDescent="0.3">
      <c r="A466" s="3">
        <v>442</v>
      </c>
      <c r="B466" s="3">
        <v>16.008877494027143</v>
      </c>
      <c r="C466" s="3">
        <v>1.0911225059728586</v>
      </c>
    </row>
    <row r="467" spans="1:3" x14ac:dyDescent="0.3">
      <c r="A467" s="3">
        <v>443</v>
      </c>
      <c r="B467" s="3">
        <v>18.792522100538058</v>
      </c>
      <c r="C467" s="3">
        <v>-0.39252210053805925</v>
      </c>
    </row>
    <row r="468" spans="1:3" x14ac:dyDescent="0.3">
      <c r="A468" s="3">
        <v>444</v>
      </c>
      <c r="B468" s="3">
        <v>16.645410561044997</v>
      </c>
      <c r="C468" s="3">
        <v>-1.2454105610449968</v>
      </c>
    </row>
    <row r="469" spans="1:3" x14ac:dyDescent="0.3">
      <c r="A469" s="3">
        <v>445</v>
      </c>
      <c r="B469" s="3">
        <v>11.952166753480522</v>
      </c>
      <c r="C469" s="3">
        <v>-1.1521667534805218</v>
      </c>
    </row>
    <row r="470" spans="1:3" x14ac:dyDescent="0.3">
      <c r="A470" s="3">
        <v>446</v>
      </c>
      <c r="B470" s="3">
        <v>11.771657376266504</v>
      </c>
      <c r="C470" s="3">
        <v>2.8342623733497163E-2</v>
      </c>
    </row>
    <row r="471" spans="1:3" x14ac:dyDescent="0.3">
      <c r="A471" s="3">
        <v>447</v>
      </c>
      <c r="B471" s="3">
        <v>17.652462876028469</v>
      </c>
      <c r="C471" s="3">
        <v>-2.7524628760284688</v>
      </c>
    </row>
    <row r="472" spans="1:3" x14ac:dyDescent="0.3">
      <c r="A472" s="3">
        <v>448</v>
      </c>
      <c r="B472" s="3">
        <v>18.935029503601754</v>
      </c>
      <c r="C472" s="3">
        <v>-6.3350295036017545</v>
      </c>
    </row>
    <row r="473" spans="1:3" x14ac:dyDescent="0.3">
      <c r="A473" s="3">
        <v>449</v>
      </c>
      <c r="B473" s="3">
        <v>17.329446095750754</v>
      </c>
      <c r="C473" s="3">
        <v>-3.2294460957507543</v>
      </c>
    </row>
    <row r="474" spans="1:3" x14ac:dyDescent="0.3">
      <c r="A474" s="3">
        <v>450</v>
      </c>
      <c r="B474" s="3">
        <v>16.208387858316321</v>
      </c>
      <c r="C474" s="3">
        <v>-3.2083878583163212</v>
      </c>
    </row>
    <row r="475" spans="1:3" x14ac:dyDescent="0.3">
      <c r="A475" s="3">
        <v>451</v>
      </c>
      <c r="B475" s="3">
        <v>17.984980149843764</v>
      </c>
      <c r="C475" s="3">
        <v>-4.5849801498437639</v>
      </c>
    </row>
    <row r="476" spans="1:3" x14ac:dyDescent="0.3">
      <c r="A476" s="3">
        <v>452</v>
      </c>
      <c r="B476" s="3">
        <v>17.709465837253948</v>
      </c>
      <c r="C476" s="3">
        <v>-2.5094658372539485</v>
      </c>
    </row>
    <row r="477" spans="1:3" x14ac:dyDescent="0.3">
      <c r="A477" s="3">
        <v>453</v>
      </c>
      <c r="B477" s="3">
        <v>18.146488539982624</v>
      </c>
      <c r="C477" s="3">
        <v>-2.0464885399826223</v>
      </c>
    </row>
    <row r="478" spans="1:3" x14ac:dyDescent="0.3">
      <c r="A478" s="3">
        <v>454</v>
      </c>
      <c r="B478" s="3">
        <v>18.650014697474361</v>
      </c>
      <c r="C478" s="3">
        <v>-0.85001469747436076</v>
      </c>
    </row>
    <row r="479" spans="1:3" x14ac:dyDescent="0.3">
      <c r="A479" s="3">
        <v>455</v>
      </c>
      <c r="B479" s="3">
        <v>16.778417470571117</v>
      </c>
      <c r="C479" s="3">
        <v>-1.878417470571117</v>
      </c>
    </row>
    <row r="480" spans="1:3" x14ac:dyDescent="0.3">
      <c r="A480" s="3">
        <v>456</v>
      </c>
      <c r="B480" s="3">
        <v>17.329446095750754</v>
      </c>
      <c r="C480" s="3">
        <v>-3.2294460957507543</v>
      </c>
    </row>
    <row r="481" spans="1:3" x14ac:dyDescent="0.3">
      <c r="A481" s="3">
        <v>457</v>
      </c>
      <c r="B481" s="3">
        <v>16.493402664443717</v>
      </c>
      <c r="C481" s="3">
        <v>-3.7934026644437182</v>
      </c>
    </row>
    <row r="482" spans="1:3" x14ac:dyDescent="0.3">
      <c r="A482" s="3">
        <v>458</v>
      </c>
      <c r="B482" s="3">
        <v>18.460004826722759</v>
      </c>
      <c r="C482" s="3">
        <v>-4.9600048267227592</v>
      </c>
    </row>
    <row r="483" spans="1:3" x14ac:dyDescent="0.3">
      <c r="A483" s="3">
        <v>459</v>
      </c>
      <c r="B483" s="3">
        <v>19.134539867890936</v>
      </c>
      <c r="C483" s="3">
        <v>-4.2345398678909358</v>
      </c>
    </row>
    <row r="484" spans="1:3" x14ac:dyDescent="0.3">
      <c r="A484" s="3">
        <v>460</v>
      </c>
      <c r="B484" s="3">
        <v>20.58811537914066</v>
      </c>
      <c r="C484" s="3">
        <v>-0.58811537914066037</v>
      </c>
    </row>
    <row r="485" spans="1:3" x14ac:dyDescent="0.3">
      <c r="A485" s="3">
        <v>461</v>
      </c>
      <c r="B485" s="3">
        <v>18.954030490676914</v>
      </c>
      <c r="C485" s="3">
        <v>-2.5540304906769151</v>
      </c>
    </row>
    <row r="486" spans="1:3" x14ac:dyDescent="0.3">
      <c r="A486" s="3">
        <v>462</v>
      </c>
      <c r="B486" s="3">
        <v>20.635617846828559</v>
      </c>
      <c r="C486" s="3">
        <v>-2.9356178468285599</v>
      </c>
    </row>
    <row r="487" spans="1:3" x14ac:dyDescent="0.3">
      <c r="A487" s="3">
        <v>463</v>
      </c>
      <c r="B487" s="3">
        <v>21.262650420308834</v>
      </c>
      <c r="C487" s="3">
        <v>-1.7626504203088338</v>
      </c>
    </row>
    <row r="488" spans="1:3" x14ac:dyDescent="0.3">
      <c r="A488" s="3">
        <v>464</v>
      </c>
      <c r="B488" s="3">
        <v>24.777833029213404</v>
      </c>
      <c r="C488" s="3">
        <v>-4.5778330292134051</v>
      </c>
    </row>
    <row r="489" spans="1:3" x14ac:dyDescent="0.3">
      <c r="A489" s="3">
        <v>465</v>
      </c>
      <c r="B489" s="3">
        <v>21.994188422702486</v>
      </c>
      <c r="C489" s="3">
        <v>-0.59418842270248717</v>
      </c>
    </row>
    <row r="490" spans="1:3" x14ac:dyDescent="0.3">
      <c r="A490" s="3">
        <v>466</v>
      </c>
      <c r="B490" s="3">
        <v>21.129643510782714</v>
      </c>
      <c r="C490" s="3">
        <v>-1.2296435107827151</v>
      </c>
    </row>
    <row r="491" spans="1:3" x14ac:dyDescent="0.3">
      <c r="A491" s="3">
        <v>467</v>
      </c>
      <c r="B491" s="3">
        <v>18.260494462433584</v>
      </c>
      <c r="C491" s="3">
        <v>0.73950553756641568</v>
      </c>
    </row>
    <row r="492" spans="1:3" x14ac:dyDescent="0.3">
      <c r="A492" s="3">
        <v>468</v>
      </c>
      <c r="B492" s="3">
        <v>14.298788657262758</v>
      </c>
      <c r="C492" s="3">
        <v>4.8012113427372434</v>
      </c>
    </row>
    <row r="493" spans="1:3" x14ac:dyDescent="0.3">
      <c r="A493" s="3">
        <v>469</v>
      </c>
      <c r="B493" s="3">
        <v>17.329446095750754</v>
      </c>
      <c r="C493" s="3">
        <v>1.7705539042492475</v>
      </c>
    </row>
    <row r="494" spans="1:3" x14ac:dyDescent="0.3">
      <c r="A494" s="3">
        <v>470</v>
      </c>
      <c r="B494" s="3">
        <v>20.531112417915182</v>
      </c>
      <c r="C494" s="3">
        <v>-0.4311124179151804</v>
      </c>
    </row>
    <row r="495" spans="1:3" x14ac:dyDescent="0.3">
      <c r="A495" s="3">
        <v>471</v>
      </c>
      <c r="B495" s="3">
        <v>19.077536906665458</v>
      </c>
      <c r="C495" s="3">
        <v>0.82246309333454093</v>
      </c>
    </row>
    <row r="496" spans="1:3" x14ac:dyDescent="0.3">
      <c r="A496" s="3">
        <v>472</v>
      </c>
      <c r="B496" s="3">
        <v>22.326705696517784</v>
      </c>
      <c r="C496" s="3">
        <v>-2.7267056965177829</v>
      </c>
    </row>
    <row r="497" spans="1:3" x14ac:dyDescent="0.3">
      <c r="A497" s="3">
        <v>473</v>
      </c>
      <c r="B497" s="3">
        <v>20.911132159418379</v>
      </c>
      <c r="C497" s="3">
        <v>2.2888678405816201</v>
      </c>
    </row>
    <row r="498" spans="1:3" x14ac:dyDescent="0.3">
      <c r="A498" s="3">
        <v>474</v>
      </c>
      <c r="B498" s="3">
        <v>23.476265414564956</v>
      </c>
      <c r="C498" s="3">
        <v>6.3237345854350444</v>
      </c>
    </row>
    <row r="499" spans="1:3" x14ac:dyDescent="0.3">
      <c r="A499" s="3">
        <v>475</v>
      </c>
      <c r="B499" s="3">
        <v>17.319945602213171</v>
      </c>
      <c r="C499" s="3">
        <v>-3.5199456022131699</v>
      </c>
    </row>
    <row r="500" spans="1:3" x14ac:dyDescent="0.3">
      <c r="A500" s="3">
        <v>476</v>
      </c>
      <c r="B500" s="3">
        <v>11.657651453815543</v>
      </c>
      <c r="C500" s="3">
        <v>1.6423485461844578</v>
      </c>
    </row>
    <row r="501" spans="1:3" x14ac:dyDescent="0.3">
      <c r="A501" s="3">
        <v>477</v>
      </c>
      <c r="B501" s="3">
        <v>16.806918951183857</v>
      </c>
      <c r="C501" s="3">
        <v>-0.1069189511838573</v>
      </c>
    </row>
    <row r="502" spans="1:3" x14ac:dyDescent="0.3">
      <c r="A502" s="3">
        <v>478</v>
      </c>
      <c r="B502" s="3">
        <v>10.888111477271572</v>
      </c>
      <c r="C502" s="3">
        <v>1.1118885227284281</v>
      </c>
    </row>
    <row r="503" spans="1:3" x14ac:dyDescent="0.3">
      <c r="A503" s="3">
        <v>479</v>
      </c>
      <c r="B503" s="3">
        <v>17.424451031126548</v>
      </c>
      <c r="C503" s="3">
        <v>-2.8244510311265483</v>
      </c>
    </row>
    <row r="504" spans="1:3" x14ac:dyDescent="0.3">
      <c r="A504" s="3">
        <v>480</v>
      </c>
      <c r="B504" s="3">
        <v>22.098693851615867</v>
      </c>
      <c r="C504" s="3">
        <v>-0.69869385161586806</v>
      </c>
    </row>
    <row r="505" spans="1:3" x14ac:dyDescent="0.3">
      <c r="A505" s="3">
        <v>481</v>
      </c>
      <c r="B505" s="3">
        <v>24.350310820022308</v>
      </c>
      <c r="C505" s="3">
        <v>-1.3503108200223082</v>
      </c>
    </row>
    <row r="506" spans="1:3" x14ac:dyDescent="0.3">
      <c r="A506" s="3">
        <v>482</v>
      </c>
      <c r="B506" s="3">
        <v>27.200458881296278</v>
      </c>
      <c r="C506" s="3">
        <v>-3.5004588812962787</v>
      </c>
    </row>
    <row r="507" spans="1:3" x14ac:dyDescent="0.3">
      <c r="A507" s="3">
        <v>483</v>
      </c>
      <c r="B507" s="3">
        <v>27.893994909539614</v>
      </c>
      <c r="C507" s="3">
        <v>-2.8939949095396145</v>
      </c>
    </row>
    <row r="508" spans="1:3" x14ac:dyDescent="0.3">
      <c r="A508" s="3">
        <v>484</v>
      </c>
      <c r="B508" s="3">
        <v>24.654326613224864</v>
      </c>
      <c r="C508" s="3">
        <v>-2.8543266132248633</v>
      </c>
    </row>
    <row r="509" spans="1:3" x14ac:dyDescent="0.3">
      <c r="A509" s="3">
        <v>485</v>
      </c>
      <c r="B509" s="3">
        <v>21.880182500251529</v>
      </c>
      <c r="C509" s="3">
        <v>-1.2801825002515272</v>
      </c>
    </row>
    <row r="510" spans="1:3" x14ac:dyDescent="0.3">
      <c r="A510" s="3">
        <v>486</v>
      </c>
      <c r="B510" s="3">
        <v>24.502318716623584</v>
      </c>
      <c r="C510" s="3">
        <v>-3.302318716623585</v>
      </c>
    </row>
    <row r="511" spans="1:3" x14ac:dyDescent="0.3">
      <c r="A511" s="3">
        <v>487</v>
      </c>
      <c r="B511" s="3">
        <v>20.322101560088424</v>
      </c>
      <c r="C511" s="3">
        <v>-1.2221015600884222</v>
      </c>
    </row>
    <row r="512" spans="1:3" x14ac:dyDescent="0.3">
      <c r="A512" s="3">
        <v>488</v>
      </c>
      <c r="B512" s="3">
        <v>23.675775778854131</v>
      </c>
      <c r="C512" s="3">
        <v>-3.0757757788541298</v>
      </c>
    </row>
    <row r="513" spans="1:3" x14ac:dyDescent="0.3">
      <c r="A513" s="3">
        <v>489</v>
      </c>
      <c r="B513" s="3">
        <v>17.395949550513812</v>
      </c>
      <c r="C513" s="3">
        <v>-2.1959495505138129</v>
      </c>
    </row>
    <row r="514" spans="1:3" x14ac:dyDescent="0.3">
      <c r="A514" s="3">
        <v>490</v>
      </c>
      <c r="B514" s="3">
        <v>11.781157869804083</v>
      </c>
      <c r="C514" s="3">
        <v>-4.7811578698040833</v>
      </c>
    </row>
    <row r="515" spans="1:3" x14ac:dyDescent="0.3">
      <c r="A515" s="3">
        <v>491</v>
      </c>
      <c r="B515" s="3">
        <v>6.3563760598459531</v>
      </c>
      <c r="C515" s="3">
        <v>1.7436239401540465</v>
      </c>
    </row>
    <row r="516" spans="1:3" x14ac:dyDescent="0.3">
      <c r="A516" s="3">
        <v>492</v>
      </c>
      <c r="B516" s="3">
        <v>17.386449056976229</v>
      </c>
      <c r="C516" s="3">
        <v>-3.7864490569762292</v>
      </c>
    </row>
    <row r="517" spans="1:3" x14ac:dyDescent="0.3">
      <c r="A517" s="3">
        <v>493</v>
      </c>
      <c r="B517" s="3">
        <v>21.870682006713949</v>
      </c>
      <c r="C517" s="3">
        <v>-1.7706820067139475</v>
      </c>
    </row>
    <row r="518" spans="1:3" x14ac:dyDescent="0.3">
      <c r="A518" s="3">
        <v>494</v>
      </c>
      <c r="B518" s="3">
        <v>23.143748140749658</v>
      </c>
      <c r="C518" s="3">
        <v>-1.343748140749657</v>
      </c>
    </row>
    <row r="519" spans="1:3" x14ac:dyDescent="0.3">
      <c r="A519" s="3">
        <v>495</v>
      </c>
      <c r="B519" s="3">
        <v>21.642670161812031</v>
      </c>
      <c r="C519" s="3">
        <v>2.8573298381879688</v>
      </c>
    </row>
    <row r="520" spans="1:3" x14ac:dyDescent="0.3">
      <c r="A520" s="3">
        <v>496</v>
      </c>
      <c r="B520" s="3">
        <v>17.832972253242485</v>
      </c>
      <c r="C520" s="3">
        <v>5.2670277467575168</v>
      </c>
    </row>
    <row r="521" spans="1:3" x14ac:dyDescent="0.3">
      <c r="A521" s="3">
        <v>497</v>
      </c>
      <c r="B521" s="3">
        <v>14.469797540939197</v>
      </c>
      <c r="C521" s="3">
        <v>5.2302024590608021</v>
      </c>
    </row>
    <row r="522" spans="1:3" x14ac:dyDescent="0.3">
      <c r="A522" s="3">
        <v>498</v>
      </c>
      <c r="B522" s="3">
        <v>21.158144991395456</v>
      </c>
      <c r="C522" s="3">
        <v>-2.8581449913954557</v>
      </c>
    </row>
    <row r="523" spans="1:3" x14ac:dyDescent="0.3">
      <c r="A523" s="3">
        <v>499</v>
      </c>
      <c r="B523" s="3">
        <v>22.279203228829886</v>
      </c>
      <c r="C523" s="3">
        <v>-1.0792032288298863</v>
      </c>
    </row>
    <row r="524" spans="1:3" x14ac:dyDescent="0.3">
      <c r="A524" s="3">
        <v>500</v>
      </c>
      <c r="B524" s="3">
        <v>20.208095637637463</v>
      </c>
      <c r="C524" s="3">
        <v>-2.708095637637463</v>
      </c>
    </row>
    <row r="525" spans="1:3" x14ac:dyDescent="0.3">
      <c r="A525" s="3">
        <v>501</v>
      </c>
      <c r="B525" s="3">
        <v>20.939633640031118</v>
      </c>
      <c r="C525" s="3">
        <v>-4.1396336400311178</v>
      </c>
    </row>
    <row r="526" spans="1:3" x14ac:dyDescent="0.3">
      <c r="A526" s="3">
        <v>502</v>
      </c>
      <c r="B526" s="3">
        <v>25.366863628543356</v>
      </c>
      <c r="C526" s="3">
        <v>-2.9668636285433578</v>
      </c>
    </row>
    <row r="527" spans="1:3" x14ac:dyDescent="0.3">
      <c r="A527" s="3">
        <v>503</v>
      </c>
      <c r="B527" s="3">
        <v>25.927392747260569</v>
      </c>
      <c r="C527" s="3">
        <v>-5.3273927472605678</v>
      </c>
    </row>
    <row r="528" spans="1:3" x14ac:dyDescent="0.3">
      <c r="A528" s="3">
        <v>504</v>
      </c>
      <c r="B528" s="3">
        <v>29.195562524188063</v>
      </c>
      <c r="C528" s="3">
        <v>-5.2955625241880639</v>
      </c>
    </row>
    <row r="529" spans="1:3" x14ac:dyDescent="0.3">
      <c r="A529" s="3">
        <v>505</v>
      </c>
      <c r="B529" s="3">
        <v>28.397521067031349</v>
      </c>
      <c r="C529" s="3">
        <v>-6.3975210670313487</v>
      </c>
    </row>
    <row r="530" spans="1:3" ht="15" thickBot="1" x14ac:dyDescent="0.35">
      <c r="A530" s="4">
        <v>506</v>
      </c>
      <c r="B530" s="4">
        <v>27.067451971770161</v>
      </c>
      <c r="C530" s="4">
        <v>-15.167451971770161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21EF1-195C-4251-9341-79B1777579EE}">
  <dimension ref="A1:L42"/>
  <sheetViews>
    <sheetView topLeftCell="A20" workbookViewId="0">
      <selection activeCell="C26" sqref="C26:O39"/>
    </sheetView>
  </sheetViews>
  <sheetFormatPr defaultRowHeight="14.4" x14ac:dyDescent="0.3"/>
  <cols>
    <col min="1" max="1" width="17.44140625" bestFit="1" customWidth="1"/>
    <col min="2" max="2" width="12.6640625" bestFit="1" customWidth="1"/>
    <col min="3" max="3" width="13.44140625" bestFit="1" customWidth="1"/>
    <col min="4" max="4" width="12.6640625" bestFit="1" customWidth="1"/>
    <col min="5" max="5" width="12" bestFit="1" customWidth="1"/>
    <col min="6" max="9" width="12.6640625" bestFit="1" customWidth="1"/>
  </cols>
  <sheetData>
    <row r="1" spans="1:12" x14ac:dyDescent="0.3">
      <c r="A1" t="s">
        <v>23</v>
      </c>
    </row>
    <row r="2" spans="1:12" ht="15" thickBot="1" x14ac:dyDescent="0.35"/>
    <row r="3" spans="1:12" x14ac:dyDescent="0.3">
      <c r="A3" s="7" t="s">
        <v>24</v>
      </c>
      <c r="B3" s="7"/>
    </row>
    <row r="4" spans="1:12" x14ac:dyDescent="0.3">
      <c r="A4" s="3" t="s">
        <v>25</v>
      </c>
      <c r="B4" s="3">
        <v>0.79910049822305862</v>
      </c>
    </row>
    <row r="5" spans="1:12" x14ac:dyDescent="0.3">
      <c r="A5" s="3" t="s">
        <v>26</v>
      </c>
      <c r="B5" s="3">
        <v>0.63856160626034053</v>
      </c>
    </row>
    <row r="6" spans="1:12" x14ac:dyDescent="0.3">
      <c r="A6" s="3" t="s">
        <v>27</v>
      </c>
      <c r="B6" s="3">
        <v>0.63712447547012319</v>
      </c>
    </row>
    <row r="7" spans="1:12" x14ac:dyDescent="0.3">
      <c r="A7" s="3" t="s">
        <v>11</v>
      </c>
      <c r="B7" s="3">
        <v>5.5402573669886701</v>
      </c>
    </row>
    <row r="8" spans="1:12" ht="15" thickBot="1" x14ac:dyDescent="0.35">
      <c r="A8" s="4" t="s">
        <v>28</v>
      </c>
      <c r="B8" s="4">
        <v>506</v>
      </c>
    </row>
    <row r="10" spans="1:12" ht="15" thickBot="1" x14ac:dyDescent="0.35">
      <c r="A10" t="s">
        <v>29</v>
      </c>
    </row>
    <row r="11" spans="1:12" x14ac:dyDescent="0.3">
      <c r="A11" s="5"/>
      <c r="B11" s="5" t="s">
        <v>34</v>
      </c>
      <c r="C11" s="5" t="s">
        <v>35</v>
      </c>
      <c r="D11" s="5" t="s">
        <v>36</v>
      </c>
      <c r="E11" s="5" t="s">
        <v>37</v>
      </c>
      <c r="F11" s="5" t="s">
        <v>38</v>
      </c>
    </row>
    <row r="12" spans="1:12" x14ac:dyDescent="0.3">
      <c r="A12" s="3" t="s">
        <v>30</v>
      </c>
      <c r="B12" s="3">
        <v>2</v>
      </c>
      <c r="C12" s="3">
        <v>27276.986213706259</v>
      </c>
      <c r="D12" s="3">
        <v>13638.49310685313</v>
      </c>
      <c r="E12" s="3">
        <v>444.33089222434126</v>
      </c>
      <c r="F12" s="3">
        <v>7.0084553498656265E-112</v>
      </c>
    </row>
    <row r="13" spans="1:12" x14ac:dyDescent="0.3">
      <c r="A13" s="3" t="s">
        <v>31</v>
      </c>
      <c r="B13" s="3">
        <v>503</v>
      </c>
      <c r="C13" s="3">
        <v>15439.309201313534</v>
      </c>
      <c r="D13" s="3">
        <v>30.694451692472235</v>
      </c>
      <c r="E13" s="3"/>
      <c r="F13" s="3"/>
    </row>
    <row r="14" spans="1:12" ht="15" thickBot="1" x14ac:dyDescent="0.35">
      <c r="A14" s="4" t="s">
        <v>32</v>
      </c>
      <c r="B14" s="4">
        <v>505</v>
      </c>
      <c r="C14" s="4">
        <v>42716.295415019791</v>
      </c>
      <c r="D14" s="4"/>
      <c r="E14" s="4"/>
      <c r="F14" s="4"/>
    </row>
    <row r="15" spans="1:12" ht="15" thickBot="1" x14ac:dyDescent="0.35">
      <c r="J15" t="s">
        <v>105</v>
      </c>
    </row>
    <row r="16" spans="1:12" x14ac:dyDescent="0.3">
      <c r="A16" s="5"/>
      <c r="B16" s="5" t="s">
        <v>39</v>
      </c>
      <c r="C16" s="5" t="s">
        <v>11</v>
      </c>
      <c r="D16" s="5" t="s">
        <v>40</v>
      </c>
      <c r="E16" s="5" t="s">
        <v>41</v>
      </c>
      <c r="F16" s="5" t="s">
        <v>42</v>
      </c>
      <c r="G16" s="5" t="s">
        <v>43</v>
      </c>
      <c r="H16" s="5" t="s">
        <v>44</v>
      </c>
      <c r="I16" s="5" t="s">
        <v>45</v>
      </c>
      <c r="J16">
        <f>SUMPRODUCT(B18:B19,J18:J19)</f>
        <v>22.81634920547328</v>
      </c>
      <c r="L16">
        <f>SUMPRODUCT(B18:B19,J18:J19)</f>
        <v>22.81634920547328</v>
      </c>
    </row>
    <row r="17" spans="1:11" x14ac:dyDescent="0.3">
      <c r="A17" s="3" t="s">
        <v>33</v>
      </c>
      <c r="B17" s="3">
        <v>-1.3582728118745564</v>
      </c>
      <c r="C17" s="3">
        <v>3.1728277799470259</v>
      </c>
      <c r="D17" s="3">
        <v>-0.42809534777120312</v>
      </c>
      <c r="E17" s="3">
        <v>0.66876494076619819</v>
      </c>
      <c r="F17" s="3">
        <v>-7.5919002818329648</v>
      </c>
      <c r="G17" s="3">
        <v>4.875354658083852</v>
      </c>
      <c r="H17" s="3">
        <v>-7.5919002818329648</v>
      </c>
      <c r="I17" s="3">
        <v>4.875354658083852</v>
      </c>
    </row>
    <row r="18" spans="1:11" x14ac:dyDescent="0.3">
      <c r="A18" s="3" t="s">
        <v>8</v>
      </c>
      <c r="B18" s="3">
        <v>5.0947879843365511</v>
      </c>
      <c r="C18" s="3">
        <v>0.44446550037718507</v>
      </c>
      <c r="D18" s="3">
        <v>11.462729908199805</v>
      </c>
      <c r="E18" s="3">
        <v>3.4722576039980228E-27</v>
      </c>
      <c r="F18" s="3">
        <v>4.2215504357651978</v>
      </c>
      <c r="G18" s="3">
        <v>5.9680255329079044</v>
      </c>
      <c r="H18" s="3">
        <v>4.2215504357651978</v>
      </c>
      <c r="I18" s="3">
        <v>5.9680255329079044</v>
      </c>
      <c r="J18" s="3">
        <v>7</v>
      </c>
    </row>
    <row r="19" spans="1:11" ht="15" thickBot="1" x14ac:dyDescent="0.35">
      <c r="A19" s="4" t="s">
        <v>5</v>
      </c>
      <c r="B19" s="4">
        <v>-0.64235833424412891</v>
      </c>
      <c r="C19" s="4">
        <v>4.3731464814494379E-2</v>
      </c>
      <c r="D19" s="4">
        <v>-14.688699245931167</v>
      </c>
      <c r="E19" s="4">
        <v>6.6693654802182096E-41</v>
      </c>
      <c r="F19" s="4">
        <v>-0.72827716730909386</v>
      </c>
      <c r="G19" s="4">
        <v>-0.55643950117916396</v>
      </c>
      <c r="H19" s="4">
        <v>-0.72827716730909386</v>
      </c>
      <c r="I19" s="4">
        <v>-0.55643950117916396</v>
      </c>
      <c r="J19" s="3">
        <v>20</v>
      </c>
    </row>
    <row r="21" spans="1:11" x14ac:dyDescent="0.3">
      <c r="A21" s="8" t="s">
        <v>94</v>
      </c>
    </row>
    <row r="22" spans="1:11" x14ac:dyDescent="0.3">
      <c r="A22" s="8" t="s">
        <v>95</v>
      </c>
    </row>
    <row r="23" spans="1:11" x14ac:dyDescent="0.3">
      <c r="A23" s="8" t="s">
        <v>96</v>
      </c>
    </row>
    <row r="26" spans="1:11" x14ac:dyDescent="0.3">
      <c r="C26" t="s">
        <v>97</v>
      </c>
    </row>
    <row r="28" spans="1:11" x14ac:dyDescent="0.3">
      <c r="C28" s="15" t="s">
        <v>83</v>
      </c>
      <c r="D28" s="15"/>
      <c r="E28" s="15"/>
      <c r="F28" s="15"/>
      <c r="G28" s="15"/>
      <c r="H28" s="15"/>
      <c r="I28" s="15"/>
      <c r="J28" s="15"/>
      <c r="K28" s="15"/>
    </row>
    <row r="29" spans="1:11" x14ac:dyDescent="0.3">
      <c r="C29" s="15" t="s">
        <v>106</v>
      </c>
      <c r="D29" s="15"/>
      <c r="E29" s="15"/>
      <c r="F29" s="15"/>
      <c r="G29" s="15"/>
      <c r="H29" s="15"/>
      <c r="I29" s="15"/>
      <c r="J29" s="15"/>
      <c r="K29" s="15"/>
    </row>
    <row r="30" spans="1:11" x14ac:dyDescent="0.3">
      <c r="C30" s="15" t="s">
        <v>99</v>
      </c>
      <c r="D30" s="15"/>
      <c r="E30" s="15"/>
      <c r="F30" s="15"/>
      <c r="G30" s="15"/>
      <c r="H30" s="15"/>
      <c r="I30" s="15"/>
      <c r="J30" s="15"/>
      <c r="K30" s="15"/>
    </row>
    <row r="31" spans="1:11" x14ac:dyDescent="0.3">
      <c r="C31" s="15" t="s">
        <v>100</v>
      </c>
      <c r="D31" s="15"/>
      <c r="E31" s="15"/>
      <c r="F31" s="15"/>
      <c r="G31" s="15"/>
      <c r="H31" s="15"/>
      <c r="I31" s="15"/>
      <c r="J31" s="15"/>
      <c r="K31" s="15"/>
    </row>
    <row r="32" spans="1:11" x14ac:dyDescent="0.3">
      <c r="C32" s="15" t="s">
        <v>87</v>
      </c>
      <c r="D32" s="15"/>
      <c r="E32" s="15"/>
      <c r="F32" s="15"/>
      <c r="G32" s="15"/>
      <c r="H32" s="15"/>
      <c r="I32" s="15"/>
      <c r="J32" s="15"/>
      <c r="K32" s="15"/>
    </row>
    <row r="33" spans="3:11" x14ac:dyDescent="0.3">
      <c r="C33" t="s">
        <v>98</v>
      </c>
    </row>
    <row r="34" spans="3:11" x14ac:dyDescent="0.3">
      <c r="C34" s="15" t="s">
        <v>88</v>
      </c>
      <c r="D34" s="15"/>
      <c r="E34" s="15"/>
      <c r="F34" s="15"/>
      <c r="G34" s="15"/>
      <c r="H34" s="15"/>
      <c r="I34" s="15"/>
      <c r="J34" s="15"/>
    </row>
    <row r="35" spans="3:11" x14ac:dyDescent="0.3">
      <c r="C35" s="15" t="s">
        <v>89</v>
      </c>
      <c r="D35" s="15"/>
      <c r="E35" s="15"/>
      <c r="F35" s="15"/>
      <c r="G35" s="15"/>
      <c r="H35" s="15"/>
      <c r="I35" s="15"/>
      <c r="J35" s="15"/>
      <c r="K35" s="15"/>
    </row>
    <row r="36" spans="3:11" x14ac:dyDescent="0.3">
      <c r="C36" s="15" t="s">
        <v>90</v>
      </c>
      <c r="D36" s="15"/>
      <c r="E36" s="15"/>
      <c r="F36" s="15"/>
      <c r="G36" s="15"/>
      <c r="H36" s="15"/>
      <c r="I36" s="15"/>
      <c r="J36" s="15"/>
      <c r="K36" s="15"/>
    </row>
    <row r="37" spans="3:11" x14ac:dyDescent="0.3">
      <c r="C37" s="15" t="s">
        <v>101</v>
      </c>
      <c r="D37" s="15"/>
      <c r="E37" s="15"/>
      <c r="F37" s="15"/>
      <c r="G37" s="15"/>
      <c r="H37" s="15"/>
      <c r="I37" s="15"/>
      <c r="J37" s="15"/>
      <c r="K37" s="15"/>
    </row>
    <row r="38" spans="3:11" x14ac:dyDescent="0.3">
      <c r="C38" s="15" t="s">
        <v>92</v>
      </c>
      <c r="D38" s="15"/>
      <c r="E38" s="15"/>
      <c r="F38" s="15"/>
      <c r="G38" s="15"/>
      <c r="H38" s="15"/>
      <c r="I38" s="15"/>
      <c r="J38" s="15"/>
      <c r="K38" s="15"/>
    </row>
    <row r="39" spans="3:11" x14ac:dyDescent="0.3">
      <c r="C39" s="15" t="s">
        <v>102</v>
      </c>
      <c r="D39" s="15"/>
      <c r="E39" s="15"/>
      <c r="F39" s="15"/>
      <c r="G39" s="15"/>
      <c r="H39" s="15"/>
      <c r="I39" s="15"/>
      <c r="J39" s="15"/>
      <c r="K39" s="15"/>
    </row>
    <row r="40" spans="3:11" x14ac:dyDescent="0.3">
      <c r="K40" s="15"/>
    </row>
    <row r="41" spans="3:11" x14ac:dyDescent="0.3">
      <c r="C41" t="s">
        <v>103</v>
      </c>
      <c r="K41" s="15"/>
    </row>
    <row r="42" spans="3:11" x14ac:dyDescent="0.3">
      <c r="C42" t="s">
        <v>104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18160-84A4-4514-A469-35180D1ED87F}">
  <dimension ref="A1:N44"/>
  <sheetViews>
    <sheetView topLeftCell="A22" workbookViewId="0">
      <selection activeCell="B32" sqref="B32"/>
    </sheetView>
  </sheetViews>
  <sheetFormatPr defaultRowHeight="14.4" x14ac:dyDescent="0.3"/>
  <cols>
    <col min="1" max="1" width="17.44140625" bestFit="1" customWidth="1"/>
    <col min="2" max="2" width="12.6640625" bestFit="1" customWidth="1"/>
    <col min="3" max="3" width="13.44140625" bestFit="1" customWidth="1"/>
    <col min="4" max="4" width="12.6640625" bestFit="1" customWidth="1"/>
    <col min="5" max="5" width="12" bestFit="1" customWidth="1"/>
    <col min="6" max="9" width="12.6640625" bestFit="1" customWidth="1"/>
  </cols>
  <sheetData>
    <row r="1" spans="1:9" x14ac:dyDescent="0.3">
      <c r="A1" t="s">
        <v>23</v>
      </c>
    </row>
    <row r="2" spans="1:9" ht="15" thickBot="1" x14ac:dyDescent="0.35"/>
    <row r="3" spans="1:9" x14ac:dyDescent="0.3">
      <c r="A3" s="7" t="s">
        <v>24</v>
      </c>
      <c r="B3" s="7"/>
    </row>
    <row r="4" spans="1:9" x14ac:dyDescent="0.3">
      <c r="A4" s="3" t="s">
        <v>25</v>
      </c>
      <c r="B4" s="3">
        <v>0.83297882354603825</v>
      </c>
    </row>
    <row r="5" spans="1:9" x14ac:dyDescent="0.3">
      <c r="A5" s="3" t="s">
        <v>26</v>
      </c>
      <c r="B5" s="3">
        <v>0.69385372047614191</v>
      </c>
    </row>
    <row r="6" spans="1:9" x14ac:dyDescent="0.3">
      <c r="A6" s="3" t="s">
        <v>27</v>
      </c>
      <c r="B6" s="3">
        <v>0.68829864685574926</v>
      </c>
    </row>
    <row r="7" spans="1:9" x14ac:dyDescent="0.3">
      <c r="A7" s="3" t="s">
        <v>11</v>
      </c>
      <c r="B7" s="3">
        <v>5.13476350013506</v>
      </c>
    </row>
    <row r="8" spans="1:9" ht="15" thickBot="1" x14ac:dyDescent="0.35">
      <c r="A8" s="4" t="s">
        <v>28</v>
      </c>
      <c r="B8" s="4">
        <v>506</v>
      </c>
    </row>
    <row r="10" spans="1:9" ht="15" thickBot="1" x14ac:dyDescent="0.35">
      <c r="A10" t="s">
        <v>29</v>
      </c>
    </row>
    <row r="11" spans="1:9" x14ac:dyDescent="0.3">
      <c r="A11" s="5"/>
      <c r="B11" s="5" t="s">
        <v>34</v>
      </c>
      <c r="C11" s="5" t="s">
        <v>35</v>
      </c>
      <c r="D11" s="5" t="s">
        <v>36</v>
      </c>
      <c r="E11" s="5" t="s">
        <v>37</v>
      </c>
      <c r="F11" s="5" t="s">
        <v>38</v>
      </c>
    </row>
    <row r="12" spans="1:9" x14ac:dyDescent="0.3">
      <c r="A12" s="3" t="s">
        <v>30</v>
      </c>
      <c r="B12" s="3">
        <v>9</v>
      </c>
      <c r="C12" s="3">
        <v>29638.860498669444</v>
      </c>
      <c r="D12" s="3">
        <v>3293.2067220743829</v>
      </c>
      <c r="E12" s="3">
        <v>124.90450494283569</v>
      </c>
      <c r="F12" s="3">
        <v>1.9327555454912533E-121</v>
      </c>
    </row>
    <row r="13" spans="1:9" x14ac:dyDescent="0.3">
      <c r="A13" s="3" t="s">
        <v>31</v>
      </c>
      <c r="B13" s="3">
        <v>496</v>
      </c>
      <c r="C13" s="3">
        <v>13077.434916350347</v>
      </c>
      <c r="D13" s="3">
        <v>26.365796202319249</v>
      </c>
      <c r="E13" s="3"/>
      <c r="F13" s="3"/>
    </row>
    <row r="14" spans="1:9" ht="15" thickBot="1" x14ac:dyDescent="0.35">
      <c r="A14" s="4" t="s">
        <v>32</v>
      </c>
      <c r="B14" s="4">
        <v>505</v>
      </c>
      <c r="C14" s="4">
        <v>42716.295415019791</v>
      </c>
      <c r="D14" s="4"/>
      <c r="E14" s="4"/>
      <c r="F14" s="4"/>
    </row>
    <row r="15" spans="1:9" ht="15" thickBot="1" x14ac:dyDescent="0.35"/>
    <row r="16" spans="1:9" x14ac:dyDescent="0.3">
      <c r="A16" s="5"/>
      <c r="B16" s="5" t="s">
        <v>39</v>
      </c>
      <c r="C16" s="5" t="s">
        <v>11</v>
      </c>
      <c r="D16" s="5" t="s">
        <v>40</v>
      </c>
      <c r="E16" s="5" t="s">
        <v>41</v>
      </c>
      <c r="F16" s="5" t="s">
        <v>42</v>
      </c>
      <c r="G16" s="5" t="s">
        <v>43</v>
      </c>
      <c r="H16" s="5" t="s">
        <v>44</v>
      </c>
      <c r="I16" s="5" t="s">
        <v>45</v>
      </c>
    </row>
    <row r="17" spans="1:14" x14ac:dyDescent="0.3">
      <c r="A17" s="3" t="s">
        <v>33</v>
      </c>
      <c r="B17" s="3">
        <v>29.241315256500638</v>
      </c>
      <c r="C17" s="3">
        <v>4.8171255960748303</v>
      </c>
      <c r="D17" s="3">
        <v>6.0702829256367172</v>
      </c>
      <c r="E17" s="3">
        <v>2.5397764635999616E-9</v>
      </c>
      <c r="F17" s="3">
        <v>19.776827840219489</v>
      </c>
      <c r="G17" s="3">
        <v>38.705802672781786</v>
      </c>
      <c r="H17" s="3">
        <v>19.776827840219489</v>
      </c>
      <c r="I17" s="3">
        <v>38.705802672781786</v>
      </c>
    </row>
    <row r="18" spans="1:14" x14ac:dyDescent="0.3">
      <c r="A18" s="3" t="s">
        <v>6</v>
      </c>
      <c r="B18" s="3">
        <v>4.8725141318604101E-2</v>
      </c>
      <c r="C18" s="3">
        <v>7.8418646579864776E-2</v>
      </c>
      <c r="D18" s="3">
        <v>0.62134636905497231</v>
      </c>
      <c r="E18" s="3">
        <v>0.53465720116696813</v>
      </c>
      <c r="F18" s="3">
        <v>-0.10534854410942256</v>
      </c>
      <c r="G18" s="3">
        <v>0.20279882674663074</v>
      </c>
      <c r="H18" s="3">
        <v>-0.10534854410942256</v>
      </c>
      <c r="I18" s="3">
        <v>0.20279882674663074</v>
      </c>
    </row>
    <row r="19" spans="1:14" x14ac:dyDescent="0.3">
      <c r="A19" s="3" t="s">
        <v>0</v>
      </c>
      <c r="B19" s="3">
        <v>3.2770688956176526E-2</v>
      </c>
      <c r="C19" s="3">
        <v>1.3097814009855432E-2</v>
      </c>
      <c r="D19" s="3">
        <v>2.501996816531237</v>
      </c>
      <c r="E19" s="3">
        <v>1.2670436901406405E-2</v>
      </c>
      <c r="F19" s="3">
        <v>7.0366503880150248E-3</v>
      </c>
      <c r="G19" s="3">
        <v>5.8504727524338024E-2</v>
      </c>
      <c r="H19" s="3">
        <v>7.0366503880150248E-3</v>
      </c>
      <c r="I19" s="3">
        <v>5.8504727524338024E-2</v>
      </c>
    </row>
    <row r="20" spans="1:14" x14ac:dyDescent="0.3">
      <c r="A20" s="3" t="s">
        <v>1</v>
      </c>
      <c r="B20" s="3">
        <v>0.13055139892954534</v>
      </c>
      <c r="C20" s="3">
        <v>6.3117333907091122E-2</v>
      </c>
      <c r="D20" s="3">
        <v>2.0683921650068005</v>
      </c>
      <c r="E20" s="3">
        <v>3.9120860042193055E-2</v>
      </c>
      <c r="F20" s="3">
        <v>6.5410943197504873E-3</v>
      </c>
      <c r="G20" s="3">
        <v>0.25456170353934021</v>
      </c>
      <c r="H20" s="3">
        <v>6.5410943197504873E-3</v>
      </c>
      <c r="I20" s="3">
        <v>0.25456170353934021</v>
      </c>
    </row>
    <row r="21" spans="1:14" x14ac:dyDescent="0.3">
      <c r="A21" s="3" t="s">
        <v>2</v>
      </c>
      <c r="B21" s="3">
        <v>-10.321182797844266</v>
      </c>
      <c r="C21" s="3">
        <v>3.8940362560021162</v>
      </c>
      <c r="D21" s="3">
        <v>-2.6505101954137165</v>
      </c>
      <c r="E21" s="3">
        <v>8.2938593414937645E-3</v>
      </c>
      <c r="F21" s="3">
        <v>-17.972022787049742</v>
      </c>
      <c r="G21" s="3">
        <v>-2.6703428086387886</v>
      </c>
      <c r="H21" s="3">
        <v>-17.972022787049742</v>
      </c>
      <c r="I21" s="3">
        <v>-2.6703428086387886</v>
      </c>
    </row>
    <row r="22" spans="1:14" x14ac:dyDescent="0.3">
      <c r="A22" s="3" t="s">
        <v>7</v>
      </c>
      <c r="B22" s="3">
        <v>0.26109357493488072</v>
      </c>
      <c r="C22" s="3">
        <v>6.7947067063959851E-2</v>
      </c>
      <c r="D22" s="3">
        <v>3.8426025760480349</v>
      </c>
      <c r="E22" s="3">
        <v>1.3754633918280917E-4</v>
      </c>
      <c r="F22" s="3">
        <v>0.12759401209930349</v>
      </c>
      <c r="G22" s="3">
        <v>0.39459313777045796</v>
      </c>
      <c r="H22" s="3">
        <v>0.12759401209930349</v>
      </c>
      <c r="I22" s="3">
        <v>0.39459313777045796</v>
      </c>
    </row>
    <row r="23" spans="1:14" x14ac:dyDescent="0.3">
      <c r="A23" s="3" t="s">
        <v>3</v>
      </c>
      <c r="B23" s="3">
        <v>-1.4401190390365847E-2</v>
      </c>
      <c r="C23" s="3">
        <v>3.9051575661650153E-3</v>
      </c>
      <c r="D23" s="3">
        <v>-3.6877360634921215</v>
      </c>
      <c r="E23" s="3">
        <v>2.5124706023866796E-4</v>
      </c>
      <c r="F23" s="3">
        <v>-2.2073881065834328E-2</v>
      </c>
      <c r="G23" s="3">
        <v>-6.7284997148973659E-3</v>
      </c>
      <c r="H23" s="3">
        <v>-2.2073881065834328E-2</v>
      </c>
      <c r="I23" s="3">
        <v>-6.7284997148973659E-3</v>
      </c>
    </row>
    <row r="24" spans="1:14" x14ac:dyDescent="0.3">
      <c r="A24" s="3" t="s">
        <v>4</v>
      </c>
      <c r="B24" s="3">
        <v>-1.0743053484081106</v>
      </c>
      <c r="C24" s="3">
        <v>0.13360172188542851</v>
      </c>
      <c r="D24" s="3">
        <v>-8.0411040609895128</v>
      </c>
      <c r="E24" s="3">
        <v>6.5864159823552438E-15</v>
      </c>
      <c r="F24" s="3">
        <v>-1.3368004381372365</v>
      </c>
      <c r="G24" s="3">
        <v>-0.81181025867898482</v>
      </c>
      <c r="H24" s="3">
        <v>-1.3368004381372365</v>
      </c>
      <c r="I24" s="3">
        <v>-0.81181025867898482</v>
      </c>
    </row>
    <row r="25" spans="1:14" x14ac:dyDescent="0.3">
      <c r="A25" s="3" t="s">
        <v>8</v>
      </c>
      <c r="B25" s="3">
        <v>4.125409151515619</v>
      </c>
      <c r="C25" s="3">
        <v>0.44275899858963497</v>
      </c>
      <c r="D25" s="3">
        <v>9.3175049285428457</v>
      </c>
      <c r="E25" s="3">
        <v>3.8928698157969983E-19</v>
      </c>
      <c r="F25" s="3">
        <v>3.2554947415589002</v>
      </c>
      <c r="G25" s="3">
        <v>4.9953235614723379</v>
      </c>
      <c r="H25" s="3">
        <v>3.2554947415589002</v>
      </c>
      <c r="I25" s="3">
        <v>4.9953235614723379</v>
      </c>
    </row>
    <row r="26" spans="1:14" ht="15" thickBot="1" x14ac:dyDescent="0.35">
      <c r="A26" s="4" t="s">
        <v>5</v>
      </c>
      <c r="B26" s="4">
        <v>-0.60348658908834441</v>
      </c>
      <c r="C26" s="4">
        <v>5.3081161221286026E-2</v>
      </c>
      <c r="D26" s="4">
        <v>-11.369129371011967</v>
      </c>
      <c r="E26" s="4">
        <v>8.9107126714390647E-27</v>
      </c>
      <c r="F26" s="4">
        <v>-0.70777824028170644</v>
      </c>
      <c r="G26" s="4">
        <v>-0.49919493789498237</v>
      </c>
      <c r="H26" s="4">
        <v>-0.70777824028170644</v>
      </c>
      <c r="I26" s="4">
        <v>-0.49919493789498237</v>
      </c>
    </row>
    <row r="28" spans="1:14" x14ac:dyDescent="0.3">
      <c r="B28" t="s">
        <v>107</v>
      </c>
    </row>
    <row r="30" spans="1:14" x14ac:dyDescent="0.3">
      <c r="B30" s="15" t="s">
        <v>83</v>
      </c>
      <c r="C30" s="15"/>
      <c r="D30" s="15"/>
      <c r="E30" s="15"/>
      <c r="F30" s="15"/>
      <c r="G30" s="15"/>
      <c r="H30" s="15"/>
      <c r="I30" s="15"/>
      <c r="J30" s="15"/>
      <c r="K30" s="15"/>
      <c r="L30" s="15"/>
      <c r="M30" s="15"/>
      <c r="N30" s="15"/>
    </row>
    <row r="31" spans="1:14" x14ac:dyDescent="0.3">
      <c r="B31" s="15" t="s">
        <v>108</v>
      </c>
      <c r="C31" s="15"/>
      <c r="D31" s="15"/>
      <c r="E31" s="15"/>
      <c r="F31" s="15"/>
      <c r="G31" s="15"/>
      <c r="H31" s="15"/>
      <c r="I31" s="15"/>
      <c r="J31" s="15"/>
      <c r="K31" s="15"/>
      <c r="L31" s="15"/>
      <c r="M31" s="15"/>
      <c r="N31" s="15"/>
    </row>
    <row r="32" spans="1:14" x14ac:dyDescent="0.3">
      <c r="B32" s="15" t="s">
        <v>118</v>
      </c>
      <c r="C32" s="15"/>
      <c r="D32" s="15"/>
      <c r="E32" s="15"/>
      <c r="F32" s="15"/>
      <c r="G32" s="15"/>
      <c r="H32" s="15"/>
      <c r="I32" s="15"/>
      <c r="J32" s="15"/>
      <c r="K32" s="15"/>
      <c r="L32" s="15"/>
      <c r="M32" s="15"/>
      <c r="N32" s="15"/>
    </row>
    <row r="33" spans="2:14" x14ac:dyDescent="0.3">
      <c r="B33" s="15" t="s">
        <v>109</v>
      </c>
      <c r="C33" s="15"/>
      <c r="D33" s="15"/>
      <c r="E33" s="15"/>
      <c r="F33" s="15"/>
      <c r="G33" s="15"/>
      <c r="H33" s="15"/>
      <c r="I33" s="15"/>
      <c r="J33" s="15"/>
      <c r="K33" s="15"/>
      <c r="L33" s="15"/>
      <c r="M33" s="15"/>
      <c r="N33" s="15"/>
    </row>
    <row r="34" spans="2:14" x14ac:dyDescent="0.3">
      <c r="B34" s="15" t="s">
        <v>87</v>
      </c>
      <c r="C34" s="15"/>
      <c r="D34" s="15"/>
      <c r="E34" s="15"/>
      <c r="F34" s="15"/>
      <c r="G34" s="15"/>
      <c r="H34" s="15"/>
      <c r="I34" s="15"/>
      <c r="J34" s="15"/>
      <c r="K34" s="15"/>
      <c r="L34" s="15"/>
      <c r="M34" s="15"/>
      <c r="N34" s="15"/>
    </row>
    <row r="35" spans="2:14" x14ac:dyDescent="0.3">
      <c r="B35" s="15" t="s">
        <v>110</v>
      </c>
      <c r="C35" s="15"/>
      <c r="D35" s="15"/>
      <c r="E35" s="15"/>
      <c r="F35" s="15"/>
      <c r="G35" s="15"/>
      <c r="H35" s="15"/>
      <c r="I35" s="15"/>
      <c r="J35" s="15"/>
      <c r="K35" s="15"/>
      <c r="L35" s="15"/>
      <c r="M35" s="15"/>
      <c r="N35" s="15"/>
    </row>
    <row r="36" spans="2:14" x14ac:dyDescent="0.3">
      <c r="B36" s="15" t="s">
        <v>88</v>
      </c>
      <c r="C36" s="15"/>
      <c r="D36" s="15"/>
      <c r="E36" s="15"/>
      <c r="F36" s="15"/>
      <c r="G36" s="15"/>
      <c r="H36" s="15"/>
      <c r="I36" s="15"/>
      <c r="J36" s="15"/>
      <c r="K36" s="15"/>
      <c r="L36" s="15"/>
      <c r="M36" s="15"/>
      <c r="N36" s="15"/>
    </row>
    <row r="37" spans="2:14" x14ac:dyDescent="0.3">
      <c r="B37" s="15" t="s">
        <v>89</v>
      </c>
      <c r="C37" s="15"/>
      <c r="D37" s="15"/>
      <c r="E37" s="15"/>
      <c r="F37" s="15"/>
      <c r="G37" s="15"/>
      <c r="H37" s="15"/>
      <c r="I37" s="15"/>
      <c r="J37" s="15"/>
      <c r="K37" s="15"/>
      <c r="L37" s="15"/>
      <c r="M37" s="15"/>
      <c r="N37" s="15"/>
    </row>
    <row r="38" spans="2:14" x14ac:dyDescent="0.3">
      <c r="B38" s="15" t="s">
        <v>90</v>
      </c>
      <c r="C38" s="15"/>
      <c r="D38" s="15"/>
      <c r="E38" s="15"/>
      <c r="F38" s="15"/>
      <c r="G38" s="15"/>
      <c r="H38" s="15"/>
      <c r="I38" s="15"/>
      <c r="J38" s="15"/>
      <c r="K38" s="15"/>
      <c r="L38" s="15"/>
      <c r="M38" s="15"/>
      <c r="N38" s="15"/>
    </row>
    <row r="39" spans="2:14" x14ac:dyDescent="0.3">
      <c r="B39" s="15" t="s">
        <v>111</v>
      </c>
      <c r="C39" s="15"/>
      <c r="D39" s="15"/>
      <c r="E39" s="15"/>
      <c r="F39" s="15"/>
      <c r="G39" s="15"/>
      <c r="H39" s="15"/>
      <c r="I39" s="15"/>
      <c r="J39" s="15"/>
      <c r="K39" s="15"/>
      <c r="L39" s="15"/>
      <c r="M39" s="15"/>
      <c r="N39" s="15"/>
    </row>
    <row r="40" spans="2:14" x14ac:dyDescent="0.3">
      <c r="B40" s="15" t="s">
        <v>92</v>
      </c>
      <c r="C40" s="15"/>
      <c r="D40" s="15"/>
      <c r="E40" s="15"/>
      <c r="F40" s="15"/>
      <c r="G40" s="15"/>
      <c r="H40" s="15"/>
      <c r="I40" s="15"/>
      <c r="J40" s="15"/>
      <c r="K40" s="15"/>
      <c r="L40" s="15"/>
      <c r="M40" s="15"/>
      <c r="N40" s="15"/>
    </row>
    <row r="41" spans="2:14" x14ac:dyDescent="0.3">
      <c r="B41" s="15" t="s">
        <v>113</v>
      </c>
      <c r="C41" s="15"/>
      <c r="D41" s="15"/>
      <c r="E41" s="15"/>
      <c r="F41" s="15"/>
      <c r="G41" s="15"/>
      <c r="H41" s="15"/>
      <c r="I41" s="15"/>
      <c r="J41" s="15"/>
      <c r="K41" s="15"/>
      <c r="L41" s="15"/>
      <c r="M41" s="15"/>
      <c r="N41" s="15"/>
    </row>
    <row r="42" spans="2:14" x14ac:dyDescent="0.3">
      <c r="B42" s="15" t="s">
        <v>114</v>
      </c>
      <c r="C42" s="15"/>
      <c r="D42" s="15"/>
      <c r="E42" s="15"/>
      <c r="F42" s="15"/>
      <c r="G42" s="15"/>
      <c r="H42" s="15"/>
      <c r="I42" s="15"/>
      <c r="J42" s="15"/>
      <c r="K42" s="15"/>
      <c r="L42" s="15"/>
      <c r="M42" s="15"/>
      <c r="N42" s="15"/>
    </row>
    <row r="43" spans="2:14" x14ac:dyDescent="0.3">
      <c r="B43" s="15" t="s">
        <v>112</v>
      </c>
      <c r="C43" s="15"/>
      <c r="D43" s="15"/>
      <c r="E43" s="15"/>
      <c r="F43" s="15"/>
      <c r="G43" s="15"/>
      <c r="H43" s="15"/>
      <c r="I43" s="15"/>
      <c r="J43" s="15"/>
      <c r="K43" s="15"/>
      <c r="L43" s="15"/>
      <c r="M43" s="15"/>
      <c r="N43" s="15"/>
    </row>
    <row r="44" spans="2:14" x14ac:dyDescent="0.3">
      <c r="B44" s="15"/>
      <c r="C44" s="15"/>
      <c r="D44" s="15"/>
      <c r="E44" s="15"/>
      <c r="F44" s="15"/>
      <c r="G44" s="15"/>
      <c r="H44" s="15"/>
      <c r="I44" s="15"/>
      <c r="J44" s="15"/>
      <c r="K44" s="15"/>
      <c r="L44" s="15"/>
      <c r="M44" s="15"/>
      <c r="N44"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353E1-B16F-4E8B-B35F-96013C7461D0}">
  <dimension ref="A1:P41"/>
  <sheetViews>
    <sheetView tabSelected="1" topLeftCell="A15" workbookViewId="0">
      <selection activeCell="C37" sqref="C37"/>
    </sheetView>
  </sheetViews>
  <sheetFormatPr defaultRowHeight="14.4" x14ac:dyDescent="0.3"/>
  <cols>
    <col min="1" max="1" width="17.44140625" bestFit="1" customWidth="1"/>
    <col min="2" max="2" width="12.6640625" bestFit="1" customWidth="1"/>
    <col min="3" max="3" width="13.44140625" bestFit="1" customWidth="1"/>
    <col min="4" max="4" width="12.6640625" bestFit="1" customWidth="1"/>
    <col min="5" max="5" width="12" bestFit="1" customWidth="1"/>
    <col min="6" max="9" width="12.6640625" bestFit="1" customWidth="1"/>
  </cols>
  <sheetData>
    <row r="1" spans="1:9" x14ac:dyDescent="0.3">
      <c r="A1" t="s">
        <v>23</v>
      </c>
    </row>
    <row r="2" spans="1:9" ht="15" thickBot="1" x14ac:dyDescent="0.35"/>
    <row r="3" spans="1:9" x14ac:dyDescent="0.3">
      <c r="A3" s="7" t="s">
        <v>24</v>
      </c>
      <c r="B3" s="7"/>
    </row>
    <row r="4" spans="1:9" x14ac:dyDescent="0.3">
      <c r="A4" s="3" t="s">
        <v>25</v>
      </c>
      <c r="B4" s="3">
        <v>0.82826785079846266</v>
      </c>
    </row>
    <row r="5" spans="1:9" x14ac:dyDescent="0.3">
      <c r="A5" s="3" t="s">
        <v>26</v>
      </c>
      <c r="B5" s="3">
        <v>0.6860276326663044</v>
      </c>
    </row>
    <row r="6" spans="1:9" x14ac:dyDescent="0.3">
      <c r="A6" s="3" t="s">
        <v>27</v>
      </c>
      <c r="B6" s="3">
        <v>0.68225241382060875</v>
      </c>
    </row>
    <row r="7" spans="1:9" x14ac:dyDescent="0.3">
      <c r="A7" s="3" t="s">
        <v>11</v>
      </c>
      <c r="B7" s="3">
        <v>5.1843251484497186</v>
      </c>
    </row>
    <row r="8" spans="1:9" ht="15" thickBot="1" x14ac:dyDescent="0.35">
      <c r="A8" s="4" t="s">
        <v>28</v>
      </c>
      <c r="B8" s="4">
        <v>506</v>
      </c>
    </row>
    <row r="10" spans="1:9" ht="15" thickBot="1" x14ac:dyDescent="0.35">
      <c r="A10" t="s">
        <v>29</v>
      </c>
    </row>
    <row r="11" spans="1:9" x14ac:dyDescent="0.3">
      <c r="A11" s="5"/>
      <c r="B11" s="5" t="s">
        <v>34</v>
      </c>
      <c r="C11" s="5" t="s">
        <v>35</v>
      </c>
      <c r="D11" s="5" t="s">
        <v>36</v>
      </c>
      <c r="E11" s="5" t="s">
        <v>37</v>
      </c>
      <c r="F11" s="5" t="s">
        <v>38</v>
      </c>
    </row>
    <row r="12" spans="1:9" x14ac:dyDescent="0.3">
      <c r="A12" s="3" t="s">
        <v>30</v>
      </c>
      <c r="B12" s="3">
        <v>6</v>
      </c>
      <c r="C12" s="3">
        <v>29304.559019840541</v>
      </c>
      <c r="D12" s="3">
        <v>4884.0931699734238</v>
      </c>
      <c r="E12" s="3">
        <v>181.71863955608006</v>
      </c>
      <c r="F12" s="3">
        <v>4.4360560738877738E-122</v>
      </c>
    </row>
    <row r="13" spans="1:9" x14ac:dyDescent="0.3">
      <c r="A13" s="3" t="s">
        <v>31</v>
      </c>
      <c r="B13" s="3">
        <v>499</v>
      </c>
      <c r="C13" s="3">
        <v>13411.736395179249</v>
      </c>
      <c r="D13" s="3">
        <v>26.877227244848193</v>
      </c>
      <c r="E13" s="3"/>
      <c r="F13" s="3"/>
    </row>
    <row r="14" spans="1:9" ht="15" thickBot="1" x14ac:dyDescent="0.35">
      <c r="A14" s="4" t="s">
        <v>32</v>
      </c>
      <c r="B14" s="4">
        <v>505</v>
      </c>
      <c r="C14" s="4">
        <v>42716.295415019791</v>
      </c>
      <c r="D14" s="4"/>
      <c r="E14" s="4"/>
      <c r="F14" s="4"/>
    </row>
    <row r="15" spans="1:9" ht="15" thickBot="1" x14ac:dyDescent="0.35"/>
    <row r="16" spans="1:9" x14ac:dyDescent="0.3">
      <c r="A16" s="5"/>
      <c r="B16" s="5" t="s">
        <v>39</v>
      </c>
      <c r="C16" s="5" t="s">
        <v>11</v>
      </c>
      <c r="D16" s="5" t="s">
        <v>40</v>
      </c>
      <c r="E16" s="5" t="s">
        <v>41</v>
      </c>
      <c r="F16" s="5" t="s">
        <v>42</v>
      </c>
      <c r="G16" s="5" t="s">
        <v>43</v>
      </c>
      <c r="H16" s="5" t="s">
        <v>44</v>
      </c>
      <c r="I16" s="5" t="s">
        <v>45</v>
      </c>
    </row>
    <row r="17" spans="1:16" x14ac:dyDescent="0.3">
      <c r="A17" s="3" t="s">
        <v>33</v>
      </c>
      <c r="B17" s="3">
        <v>23.259285228705473</v>
      </c>
      <c r="C17" s="3">
        <v>4.5171943657997398</v>
      </c>
      <c r="D17" s="3">
        <v>5.1490556626928692</v>
      </c>
      <c r="E17" s="3">
        <v>3.7738138539809612E-7</v>
      </c>
      <c r="F17" s="3">
        <v>14.384220693414761</v>
      </c>
      <c r="G17" s="3">
        <v>32.134349763996184</v>
      </c>
      <c r="H17" s="3">
        <v>14.384220693414761</v>
      </c>
      <c r="I17" s="3">
        <v>32.134349763996184</v>
      </c>
    </row>
    <row r="18" spans="1:16" x14ac:dyDescent="0.3">
      <c r="A18" s="3" t="s">
        <v>2</v>
      </c>
      <c r="B18" s="3">
        <v>-1.3843553177266694</v>
      </c>
      <c r="C18" s="3">
        <v>2.9813281693073499</v>
      </c>
      <c r="D18" s="3">
        <v>-0.46434180979422196</v>
      </c>
      <c r="E18" s="3">
        <v>0.64260539093894287</v>
      </c>
      <c r="F18" s="3">
        <v>-7.2418583961443197</v>
      </c>
      <c r="G18" s="3">
        <v>4.4731477606909813</v>
      </c>
      <c r="H18" s="3">
        <v>-7.2418583961443197</v>
      </c>
      <c r="I18" s="3">
        <v>4.4731477606909813</v>
      </c>
    </row>
    <row r="19" spans="1:16" x14ac:dyDescent="0.3">
      <c r="A19" s="3" t="s">
        <v>7</v>
      </c>
      <c r="B19" s="3">
        <v>0.20840135589439263</v>
      </c>
      <c r="C19" s="3">
        <v>6.5817054272932635E-2</v>
      </c>
      <c r="D19" s="3">
        <v>3.166373186958293</v>
      </c>
      <c r="E19" s="3">
        <v>1.6379443049068553E-3</v>
      </c>
      <c r="F19" s="3">
        <v>7.9088654936130487E-2</v>
      </c>
      <c r="G19" s="3">
        <v>0.33771405685265476</v>
      </c>
      <c r="H19" s="3">
        <v>7.9088654936130487E-2</v>
      </c>
      <c r="I19" s="3">
        <v>0.33771405685265476</v>
      </c>
    </row>
    <row r="20" spans="1:16" x14ac:dyDescent="0.3">
      <c r="A20" s="3" t="s">
        <v>3</v>
      </c>
      <c r="B20" s="3">
        <v>-1.1178212292040145E-2</v>
      </c>
      <c r="C20" s="3">
        <v>3.6029398974042393E-3</v>
      </c>
      <c r="D20" s="3">
        <v>-3.1025253294104513</v>
      </c>
      <c r="E20" s="3">
        <v>2.0275033943504377E-3</v>
      </c>
      <c r="F20" s="3">
        <v>-1.8257014202432399E-2</v>
      </c>
      <c r="G20" s="3">
        <v>-4.0994103816478934E-3</v>
      </c>
      <c r="H20" s="3">
        <v>-1.8257014202432399E-2</v>
      </c>
      <c r="I20" s="3">
        <v>-4.0994103816478934E-3</v>
      </c>
    </row>
    <row r="21" spans="1:16" x14ac:dyDescent="0.3">
      <c r="A21" s="3" t="s">
        <v>4</v>
      </c>
      <c r="B21" s="3">
        <v>-0.95675604970815475</v>
      </c>
      <c r="C21" s="3">
        <v>0.13055243952085488</v>
      </c>
      <c r="D21" s="3">
        <v>-7.3285191239595289</v>
      </c>
      <c r="E21" s="3">
        <v>9.4350854187983476E-13</v>
      </c>
      <c r="F21" s="3">
        <v>-1.2132562646999201</v>
      </c>
      <c r="G21" s="3">
        <v>-0.70025583471638941</v>
      </c>
      <c r="H21" s="3">
        <v>-1.2132562646999201</v>
      </c>
      <c r="I21" s="3">
        <v>-0.70025583471638941</v>
      </c>
    </row>
    <row r="22" spans="1:16" x14ac:dyDescent="0.3">
      <c r="A22" s="3" t="s">
        <v>8</v>
      </c>
      <c r="B22" s="3">
        <v>4.3280752714459139</v>
      </c>
      <c r="C22" s="3">
        <v>0.43373884360504111</v>
      </c>
      <c r="D22" s="3">
        <v>9.9785281748641861</v>
      </c>
      <c r="E22" s="3">
        <v>1.6735705363160346E-21</v>
      </c>
      <c r="F22" s="3">
        <v>3.4758958174020798</v>
      </c>
      <c r="G22" s="3">
        <v>5.180254725489748</v>
      </c>
      <c r="H22" s="3">
        <v>3.4758958174020798</v>
      </c>
      <c r="I22" s="3">
        <v>5.180254725489748</v>
      </c>
    </row>
    <row r="23" spans="1:16" ht="15" thickBot="1" x14ac:dyDescent="0.35">
      <c r="A23" s="4" t="s">
        <v>5</v>
      </c>
      <c r="B23" s="4">
        <v>-0.5475558602867735</v>
      </c>
      <c r="C23" s="4">
        <v>5.0117404490393612E-2</v>
      </c>
      <c r="D23" s="4">
        <v>-10.92546323686271</v>
      </c>
      <c r="E23" s="4">
        <v>4.6414771994463676E-25</v>
      </c>
      <c r="F23" s="4">
        <v>-0.64602299788906792</v>
      </c>
      <c r="G23" s="4">
        <v>-0.44908872268447914</v>
      </c>
      <c r="H23" s="4">
        <v>-0.64602299788906792</v>
      </c>
      <c r="I23" s="4">
        <v>-0.44908872268447914</v>
      </c>
    </row>
    <row r="26" spans="1:16" x14ac:dyDescent="0.3">
      <c r="C26" s="15" t="s">
        <v>115</v>
      </c>
      <c r="D26" s="15"/>
      <c r="E26" s="15"/>
      <c r="F26" s="15"/>
      <c r="G26" s="15"/>
      <c r="H26" s="15"/>
      <c r="I26" s="15"/>
      <c r="J26" s="15"/>
      <c r="K26" s="15"/>
      <c r="L26" s="15"/>
      <c r="M26" s="15"/>
      <c r="N26" s="15"/>
      <c r="O26" s="15"/>
    </row>
    <row r="27" spans="1:16" x14ac:dyDescent="0.3">
      <c r="C27" s="15" t="s">
        <v>117</v>
      </c>
      <c r="D27" s="15"/>
      <c r="E27" s="15"/>
      <c r="F27" s="15"/>
      <c r="G27" s="15"/>
      <c r="H27" s="15"/>
      <c r="I27" s="15"/>
      <c r="J27" s="15"/>
      <c r="K27" s="15"/>
      <c r="L27" s="15"/>
      <c r="M27" s="15"/>
      <c r="N27" s="15"/>
      <c r="O27" s="15"/>
    </row>
    <row r="28" spans="1:16" x14ac:dyDescent="0.3">
      <c r="C28" s="15" t="s">
        <v>83</v>
      </c>
      <c r="D28" s="15"/>
      <c r="E28" s="15"/>
      <c r="F28" s="15"/>
      <c r="G28" s="15"/>
      <c r="H28" s="15"/>
      <c r="I28" s="15"/>
      <c r="J28" s="15"/>
      <c r="K28" s="15"/>
      <c r="L28" s="15"/>
      <c r="M28" s="15"/>
      <c r="N28" s="15"/>
      <c r="O28" s="15"/>
      <c r="P28" s="15"/>
    </row>
    <row r="29" spans="1:16" x14ac:dyDescent="0.3">
      <c r="C29" s="15" t="s">
        <v>116</v>
      </c>
      <c r="D29" s="15"/>
      <c r="E29" s="15"/>
      <c r="F29" s="15"/>
      <c r="G29" s="15"/>
      <c r="H29" s="15"/>
      <c r="I29" s="15"/>
      <c r="J29" s="15"/>
      <c r="K29" s="15"/>
      <c r="L29" s="15"/>
      <c r="M29" s="15"/>
      <c r="N29" s="15"/>
      <c r="O29" s="15"/>
      <c r="P29" s="15"/>
    </row>
    <row r="30" spans="1:16" x14ac:dyDescent="0.3">
      <c r="C30" s="15" t="s">
        <v>119</v>
      </c>
      <c r="D30" s="15"/>
      <c r="E30" s="15"/>
      <c r="F30" s="15"/>
      <c r="G30" s="15"/>
      <c r="H30" s="15"/>
      <c r="I30" s="15"/>
      <c r="J30" s="15"/>
      <c r="K30" s="15"/>
      <c r="L30" s="15"/>
      <c r="M30" s="15"/>
      <c r="N30" s="15"/>
      <c r="O30" s="15"/>
      <c r="P30" s="15"/>
    </row>
    <row r="31" spans="1:16" x14ac:dyDescent="0.3">
      <c r="C31" s="15" t="s">
        <v>120</v>
      </c>
      <c r="D31" s="15"/>
      <c r="E31" s="15"/>
      <c r="F31" s="15"/>
      <c r="G31" s="15"/>
      <c r="H31" s="15"/>
      <c r="I31" s="15"/>
      <c r="J31" s="15"/>
      <c r="K31" s="15"/>
      <c r="L31" s="15"/>
      <c r="M31" s="15"/>
      <c r="N31" s="15"/>
      <c r="O31" s="15"/>
      <c r="P31" s="15"/>
    </row>
    <row r="32" spans="1:16" x14ac:dyDescent="0.3">
      <c r="C32" s="15" t="s">
        <v>87</v>
      </c>
      <c r="D32" s="15"/>
      <c r="E32" s="15"/>
      <c r="F32" s="15"/>
      <c r="G32" s="15"/>
      <c r="H32" s="15"/>
      <c r="I32" s="15"/>
      <c r="J32" s="15"/>
      <c r="K32" s="15"/>
      <c r="L32" s="15"/>
      <c r="M32" s="15"/>
      <c r="N32" s="15"/>
      <c r="O32" s="15"/>
      <c r="P32" s="15"/>
    </row>
    <row r="33" spans="3:16" x14ac:dyDescent="0.3">
      <c r="C33" s="15" t="s">
        <v>110</v>
      </c>
      <c r="D33" s="15"/>
      <c r="E33" s="15"/>
      <c r="F33" s="15"/>
      <c r="G33" s="15"/>
      <c r="H33" s="15"/>
      <c r="I33" s="15"/>
      <c r="J33" s="15"/>
      <c r="K33" s="15"/>
      <c r="L33" s="15"/>
      <c r="M33" s="15"/>
      <c r="N33" s="15"/>
      <c r="O33" s="15"/>
      <c r="P33" s="15"/>
    </row>
    <row r="34" spans="3:16" x14ac:dyDescent="0.3">
      <c r="C34" s="15" t="s">
        <v>88</v>
      </c>
      <c r="D34" s="15"/>
      <c r="E34" s="15"/>
      <c r="F34" s="15"/>
      <c r="G34" s="15"/>
      <c r="H34" s="15"/>
      <c r="I34" s="15"/>
      <c r="J34" s="15"/>
      <c r="K34" s="15"/>
      <c r="L34" s="15"/>
      <c r="M34" s="15"/>
      <c r="N34" s="15"/>
      <c r="O34" s="15"/>
      <c r="P34" s="15"/>
    </row>
    <row r="35" spans="3:16" x14ac:dyDescent="0.3">
      <c r="C35" s="15" t="s">
        <v>89</v>
      </c>
      <c r="D35" s="15"/>
      <c r="E35" s="15"/>
      <c r="F35" s="15"/>
      <c r="G35" s="15"/>
      <c r="H35" s="15"/>
      <c r="I35" s="15"/>
      <c r="J35" s="15"/>
      <c r="K35" s="15"/>
      <c r="L35" s="15"/>
      <c r="M35" s="15"/>
      <c r="N35" s="15"/>
      <c r="O35" s="15"/>
      <c r="P35" s="15"/>
    </row>
    <row r="36" spans="3:16" x14ac:dyDescent="0.3">
      <c r="C36" s="15" t="s">
        <v>90</v>
      </c>
      <c r="D36" s="15"/>
      <c r="E36" s="15"/>
      <c r="F36" s="15"/>
      <c r="G36" s="15"/>
      <c r="H36" s="15"/>
      <c r="I36" s="15"/>
      <c r="J36" s="15"/>
      <c r="K36" s="15"/>
      <c r="L36" s="15"/>
      <c r="M36" s="15"/>
      <c r="N36" s="15"/>
      <c r="O36" s="15"/>
      <c r="P36" s="15"/>
    </row>
    <row r="37" spans="3:16" x14ac:dyDescent="0.3">
      <c r="C37" s="15" t="s">
        <v>121</v>
      </c>
      <c r="D37" s="15"/>
      <c r="E37" s="15"/>
      <c r="F37" s="15"/>
      <c r="G37" s="15"/>
      <c r="H37" s="15"/>
      <c r="I37" s="15"/>
      <c r="J37" s="15"/>
      <c r="K37" s="15"/>
      <c r="L37" s="15"/>
      <c r="M37" s="15"/>
      <c r="N37" s="15"/>
      <c r="O37" s="15"/>
      <c r="P37" s="15"/>
    </row>
    <row r="38" spans="3:16" x14ac:dyDescent="0.3">
      <c r="C38" s="15" t="s">
        <v>92</v>
      </c>
      <c r="D38" s="15"/>
      <c r="E38" s="15"/>
      <c r="F38" s="15"/>
      <c r="G38" s="15"/>
      <c r="H38" s="15"/>
      <c r="I38" s="15"/>
      <c r="J38" s="15"/>
      <c r="K38" s="15"/>
      <c r="L38" s="15"/>
      <c r="M38" s="15"/>
      <c r="N38" s="15"/>
      <c r="O38" s="15"/>
      <c r="P38" s="15"/>
    </row>
    <row r="39" spans="3:16" x14ac:dyDescent="0.3">
      <c r="C39" s="15" t="s">
        <v>123</v>
      </c>
      <c r="D39" s="15"/>
      <c r="E39" s="15"/>
      <c r="F39" s="15"/>
      <c r="G39" s="15"/>
      <c r="H39" s="15"/>
      <c r="I39" s="15"/>
      <c r="J39" s="15"/>
      <c r="K39" s="15"/>
      <c r="L39" s="15"/>
      <c r="M39" s="15"/>
      <c r="N39" s="15"/>
      <c r="O39" s="15"/>
      <c r="P39" s="15"/>
    </row>
    <row r="40" spans="3:16" x14ac:dyDescent="0.3">
      <c r="C40" s="15" t="s">
        <v>124</v>
      </c>
      <c r="D40" s="15"/>
      <c r="E40" s="15"/>
      <c r="F40" s="15"/>
      <c r="G40" s="15"/>
      <c r="H40" s="15"/>
      <c r="I40" s="15"/>
      <c r="J40" s="15"/>
      <c r="K40" s="15"/>
      <c r="L40" s="15"/>
      <c r="M40" s="15"/>
      <c r="N40" s="15"/>
      <c r="O40" s="15"/>
      <c r="P40" s="15"/>
    </row>
    <row r="41" spans="3:16" x14ac:dyDescent="0.3">
      <c r="C41" s="15" t="s">
        <v>122</v>
      </c>
      <c r="D41" s="15"/>
      <c r="E41" s="15"/>
      <c r="F41" s="15"/>
      <c r="G41" s="15"/>
      <c r="H41" s="15"/>
      <c r="I41" s="15"/>
      <c r="J41" s="15"/>
      <c r="K41" s="15"/>
      <c r="L41" s="15"/>
      <c r="M41" s="15"/>
      <c r="N41" s="15"/>
      <c r="O41" s="15"/>
      <c r="P41"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Q1</vt:lpstr>
      <vt:lpstr>Q2</vt:lpstr>
      <vt:lpstr>Q3</vt:lpstr>
      <vt:lpstr>Q4</vt:lpstr>
      <vt:lpstr>Q5</vt:lpstr>
      <vt:lpstr>Q5.cont</vt:lpstr>
      <vt:lpstr>Q6</vt:lpstr>
      <vt:lpstr>Q7</vt:lpstr>
      <vt:lpstr>Q8</vt:lpstr>
      <vt:lpstr>Sheet11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VIKAS M</cp:lastModifiedBy>
  <dcterms:created xsi:type="dcterms:W3CDTF">2020-06-02T13:46:53Z</dcterms:created>
  <dcterms:modified xsi:type="dcterms:W3CDTF">2023-08-06T11:25:57Z</dcterms:modified>
</cp:coreProperties>
</file>