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:\RVU Prosam oppdatering\"/>
    </mc:Choice>
  </mc:AlternateContent>
  <xr:revisionPtr revIDLastSave="0" documentId="13_ncr:1_{9D4F14A2-5B0E-47AB-AFD2-ADAB6C08CAC1}" xr6:coauthVersionLast="45" xr6:coauthVersionMax="45" xr10:uidLastSave="{00000000-0000-0000-0000-000000000000}"/>
  <bookViews>
    <workbookView xWindow="-120" yWindow="-120" windowWidth="29040" windowHeight="15990" tabRatio="914" xr2:uid="{00000000-000D-0000-FFFF-FFFF00000000}"/>
  </bookViews>
  <sheets>
    <sheet name="Innholdsfortegnelse" sheetId="48" r:id="rId1"/>
    <sheet name="Soneinndeling" sheetId="31" r:id="rId2"/>
    <sheet name="Førerkort og bil" sheetId="1" r:id="rId3"/>
    <sheet name="Parkering" sheetId="24" r:id="rId4"/>
    <sheet name="Tilgang til kollektiv" sheetId="2" r:id="rId5"/>
    <sheet name="Tilgang til sykkel og MC" sheetId="3" r:id="rId6"/>
    <sheet name="Reiseomfang og reiselengde" sheetId="5" r:id="rId7"/>
    <sheet name="Hvor går reisene" sheetId="11" r:id="rId8"/>
    <sheet name="Transportmiddelbruk" sheetId="13" r:id="rId9"/>
    <sheet name="Hvor ofte transport" sheetId="47" r:id="rId10"/>
    <sheet name="Formål med reisen 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24" l="1"/>
  <c r="L31" i="24"/>
  <c r="M31" i="24"/>
  <c r="N31" i="24"/>
  <c r="K27" i="24"/>
  <c r="L27" i="24"/>
  <c r="M27" i="24"/>
  <c r="N27" i="24"/>
  <c r="K22" i="24"/>
  <c r="L22" i="24"/>
  <c r="M22" i="24"/>
  <c r="N22" i="24"/>
  <c r="K18" i="24"/>
  <c r="L18" i="24"/>
  <c r="M18" i="24"/>
  <c r="N18" i="24"/>
  <c r="K13" i="24"/>
  <c r="L13" i="24"/>
  <c r="M13" i="24"/>
  <c r="N13" i="24"/>
  <c r="K14" i="24"/>
  <c r="L14" i="24"/>
  <c r="M14" i="24"/>
  <c r="N14" i="24"/>
  <c r="K16" i="24"/>
  <c r="L16" i="24"/>
  <c r="M16" i="24"/>
  <c r="N16" i="24"/>
  <c r="K17" i="24"/>
  <c r="L17" i="24"/>
  <c r="M17" i="24"/>
  <c r="N17" i="24"/>
  <c r="K19" i="24"/>
  <c r="L19" i="24"/>
  <c r="M19" i="24"/>
  <c r="N19" i="24"/>
  <c r="K20" i="24"/>
  <c r="L20" i="24"/>
  <c r="M20" i="24"/>
  <c r="N20" i="24"/>
  <c r="K24" i="24"/>
  <c r="L24" i="24"/>
  <c r="M24" i="24"/>
  <c r="N24" i="24"/>
  <c r="L12" i="24"/>
  <c r="M12" i="24"/>
  <c r="N12" i="24"/>
  <c r="S7" i="13" l="1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6" i="13"/>
  <c r="R36" i="13" l="1"/>
  <c r="K36" i="13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28" i="24"/>
  <c r="AF29" i="24"/>
  <c r="AF30" i="24"/>
  <c r="AF31" i="24"/>
  <c r="AF32" i="24"/>
  <c r="AF33" i="24"/>
  <c r="AF34" i="24"/>
  <c r="AF6" i="24"/>
  <c r="AB12" i="24" l="1"/>
  <c r="AC12" i="24"/>
  <c r="AD12" i="24"/>
  <c r="AE12" i="24"/>
  <c r="AB13" i="24"/>
  <c r="AC13" i="24"/>
  <c r="AD13" i="24"/>
  <c r="AE13" i="24"/>
  <c r="AB14" i="24"/>
  <c r="AC14" i="24"/>
  <c r="AD14" i="24"/>
  <c r="AE14" i="24"/>
  <c r="AB15" i="24"/>
  <c r="AC15" i="24"/>
  <c r="AD15" i="24"/>
  <c r="AE15" i="24"/>
  <c r="AB16" i="24"/>
  <c r="AC16" i="24"/>
  <c r="AD16" i="24"/>
  <c r="AE16" i="24"/>
  <c r="AB17" i="24"/>
  <c r="AC17" i="24"/>
  <c r="AD17" i="24"/>
  <c r="AE17" i="24"/>
  <c r="AB19" i="24"/>
  <c r="AC19" i="24"/>
  <c r="AD19" i="24"/>
  <c r="AE19" i="24"/>
  <c r="AB20" i="24"/>
  <c r="AC20" i="24"/>
  <c r="AD20" i="24"/>
  <c r="AE20" i="24"/>
  <c r="AB21" i="24"/>
  <c r="AC21" i="24"/>
  <c r="AD21" i="24"/>
  <c r="AE21" i="24"/>
  <c r="AB24" i="24"/>
  <c r="AC24" i="24"/>
  <c r="AD24" i="24"/>
  <c r="AE24" i="24"/>
  <c r="AB25" i="24"/>
  <c r="AC25" i="24"/>
  <c r="AD25" i="24"/>
  <c r="AE25" i="24"/>
  <c r="AB29" i="24"/>
  <c r="AC29" i="24"/>
  <c r="AD29" i="24"/>
  <c r="AE29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K12" i="24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7" i="1"/>
  <c r="C6" i="1"/>
  <c r="K3" i="13" l="1"/>
  <c r="R3" i="13" s="1"/>
  <c r="AA3" i="13" s="1"/>
  <c r="AJ9" i="2" l="1"/>
  <c r="AK9" i="2"/>
  <c r="AL9" i="2"/>
  <c r="AM9" i="2"/>
  <c r="AN9" i="2"/>
  <c r="AI10" i="2"/>
  <c r="AJ10" i="2"/>
  <c r="AK10" i="2"/>
  <c r="AL10" i="2"/>
  <c r="AM10" i="2"/>
  <c r="AN10" i="2"/>
  <c r="AI11" i="2"/>
  <c r="AJ11" i="2"/>
  <c r="AK11" i="2"/>
  <c r="AL11" i="2"/>
  <c r="AM11" i="2"/>
  <c r="AN11" i="2"/>
  <c r="AI12" i="2"/>
  <c r="AJ12" i="2"/>
  <c r="AK12" i="2"/>
  <c r="AL12" i="2"/>
  <c r="AM12" i="2"/>
  <c r="AN12" i="2"/>
  <c r="AI13" i="2"/>
  <c r="AJ13" i="2"/>
  <c r="AK13" i="2"/>
  <c r="AL13" i="2"/>
  <c r="AM13" i="2"/>
  <c r="AN13" i="2"/>
  <c r="AI14" i="2"/>
  <c r="AJ14" i="2"/>
  <c r="AK14" i="2"/>
  <c r="AM14" i="2"/>
  <c r="AN14" i="2"/>
  <c r="AI15" i="2"/>
  <c r="AJ15" i="2"/>
  <c r="AK15" i="2"/>
  <c r="AL15" i="2"/>
  <c r="AM15" i="2"/>
  <c r="AN15" i="2"/>
  <c r="AI16" i="2"/>
  <c r="AJ16" i="2"/>
  <c r="AK16" i="2"/>
  <c r="AL16" i="2"/>
  <c r="AM16" i="2"/>
  <c r="AN16" i="2"/>
  <c r="AI17" i="2"/>
  <c r="AJ17" i="2"/>
  <c r="AK17" i="2"/>
  <c r="AL17" i="2"/>
  <c r="AM17" i="2"/>
  <c r="AN17" i="2"/>
  <c r="AI18" i="2"/>
  <c r="AJ18" i="2"/>
  <c r="AK18" i="2"/>
  <c r="AL18" i="2"/>
  <c r="AM18" i="2"/>
  <c r="AN18" i="2"/>
  <c r="AI19" i="2"/>
  <c r="AJ19" i="2"/>
  <c r="AK19" i="2"/>
  <c r="AL19" i="2"/>
  <c r="AM19" i="2"/>
  <c r="AN19" i="2"/>
  <c r="AI20" i="2"/>
  <c r="AJ20" i="2"/>
  <c r="AK20" i="2"/>
  <c r="AL20" i="2"/>
  <c r="AM20" i="2"/>
  <c r="AN20" i="2"/>
  <c r="AI21" i="2"/>
  <c r="AJ21" i="2"/>
  <c r="AK21" i="2"/>
  <c r="AL21" i="2"/>
  <c r="AM21" i="2"/>
  <c r="AN21" i="2"/>
  <c r="AI22" i="2"/>
  <c r="AJ22" i="2"/>
  <c r="AK22" i="2"/>
  <c r="AL22" i="2"/>
  <c r="AM22" i="2"/>
  <c r="AN22" i="2"/>
  <c r="AI23" i="2"/>
  <c r="AJ23" i="2"/>
  <c r="AK23" i="2"/>
  <c r="AL23" i="2"/>
  <c r="AM23" i="2"/>
  <c r="AN23" i="2"/>
  <c r="AI24" i="2"/>
  <c r="AJ24" i="2"/>
  <c r="AK24" i="2"/>
  <c r="AL24" i="2"/>
  <c r="AM24" i="2"/>
  <c r="AN24" i="2"/>
  <c r="AI25" i="2"/>
  <c r="AJ25" i="2"/>
  <c r="AK25" i="2"/>
  <c r="AL25" i="2"/>
  <c r="AM25" i="2"/>
  <c r="AN25" i="2"/>
  <c r="AI26" i="2"/>
  <c r="AJ26" i="2"/>
  <c r="AK26" i="2"/>
  <c r="AL26" i="2"/>
  <c r="AM26" i="2"/>
  <c r="AN26" i="2"/>
  <c r="AI27" i="2"/>
  <c r="AJ27" i="2"/>
  <c r="AK27" i="2"/>
  <c r="AL27" i="2"/>
  <c r="AM27" i="2"/>
  <c r="AN27" i="2"/>
  <c r="AI28" i="2"/>
  <c r="AJ28" i="2"/>
  <c r="AK28" i="2"/>
  <c r="AL28" i="2"/>
  <c r="AM28" i="2"/>
  <c r="AN28" i="2"/>
  <c r="AI29" i="2"/>
  <c r="AJ29" i="2"/>
  <c r="AK29" i="2"/>
  <c r="AL29" i="2"/>
  <c r="AM29" i="2"/>
  <c r="AN29" i="2"/>
  <c r="AJ30" i="2"/>
  <c r="AK30" i="2"/>
  <c r="AL30" i="2"/>
  <c r="AM30" i="2"/>
  <c r="AN30" i="2"/>
  <c r="AI31" i="2"/>
  <c r="AJ31" i="2"/>
  <c r="AK31" i="2"/>
  <c r="AL31" i="2"/>
  <c r="AM31" i="2"/>
  <c r="AN31" i="2"/>
  <c r="AI32" i="2"/>
  <c r="AJ32" i="2"/>
  <c r="AK32" i="2"/>
  <c r="AL32" i="2"/>
  <c r="AM32" i="2"/>
  <c r="AN32" i="2"/>
  <c r="AI33" i="2"/>
  <c r="AJ33" i="2"/>
  <c r="AK33" i="2"/>
  <c r="AL33" i="2"/>
  <c r="AM33" i="2"/>
  <c r="AN33" i="2"/>
  <c r="AJ34" i="2"/>
  <c r="AK34" i="2"/>
  <c r="AL34" i="2"/>
  <c r="AM34" i="2"/>
  <c r="AN34" i="2"/>
  <c r="C16" i="24"/>
  <c r="C17" i="24"/>
  <c r="C18" i="24"/>
  <c r="F19" i="1"/>
  <c r="L19" i="1" s="1"/>
  <c r="O19" i="1" s="1"/>
  <c r="W19" i="1" s="1"/>
  <c r="C28" i="24"/>
  <c r="C29" i="24"/>
  <c r="C30" i="24"/>
  <c r="F31" i="1"/>
  <c r="L31" i="1" s="1"/>
  <c r="O31" i="1" s="1"/>
  <c r="W31" i="1" s="1"/>
  <c r="F17" i="1" l="1"/>
  <c r="L17" i="1" s="1"/>
  <c r="O17" i="1" s="1"/>
  <c r="W17" i="1" s="1"/>
  <c r="S17" i="1" s="1"/>
  <c r="C26" i="24"/>
  <c r="J26" i="24" s="1"/>
  <c r="Q26" i="24" s="1"/>
  <c r="AA26" i="24" s="1"/>
  <c r="AH26" i="24" s="1"/>
  <c r="C14" i="24"/>
  <c r="J14" i="24" s="1"/>
  <c r="Q14" i="24" s="1"/>
  <c r="AA14" i="24" s="1"/>
  <c r="AH14" i="24" s="1"/>
  <c r="F29" i="1"/>
  <c r="L29" i="1" s="1"/>
  <c r="O29" i="1" s="1"/>
  <c r="J29" i="24"/>
  <c r="Q29" i="24" s="1"/>
  <c r="AA29" i="24" s="1"/>
  <c r="AH29" i="24" s="1"/>
  <c r="C29" i="2"/>
  <c r="J28" i="24"/>
  <c r="Q28" i="24" s="1"/>
  <c r="AA28" i="24" s="1"/>
  <c r="AH28" i="24" s="1"/>
  <c r="C28" i="2"/>
  <c r="J16" i="24"/>
  <c r="Q16" i="24" s="1"/>
  <c r="AA16" i="24" s="1"/>
  <c r="AH16" i="24" s="1"/>
  <c r="C16" i="2"/>
  <c r="C17" i="2"/>
  <c r="J17" i="24"/>
  <c r="Q17" i="24" s="1"/>
  <c r="AA17" i="24" s="1"/>
  <c r="AH17" i="24" s="1"/>
  <c r="J30" i="24"/>
  <c r="Q30" i="24" s="1"/>
  <c r="AA30" i="24" s="1"/>
  <c r="AH30" i="24" s="1"/>
  <c r="C30" i="2"/>
  <c r="J18" i="24"/>
  <c r="Q18" i="24" s="1"/>
  <c r="AA18" i="24" s="1"/>
  <c r="AH18" i="24" s="1"/>
  <c r="C18" i="2"/>
  <c r="F30" i="1"/>
  <c r="L30" i="1" s="1"/>
  <c r="O30" i="1" s="1"/>
  <c r="F18" i="1"/>
  <c r="L18" i="1" s="1"/>
  <c r="O18" i="1" s="1"/>
  <c r="S31" i="1"/>
  <c r="S19" i="1"/>
  <c r="C27" i="24"/>
  <c r="C15" i="24"/>
  <c r="F28" i="1"/>
  <c r="L28" i="1" s="1"/>
  <c r="O28" i="1" s="1"/>
  <c r="F16" i="1"/>
  <c r="L16" i="1" s="1"/>
  <c r="O16" i="1" s="1"/>
  <c r="C25" i="24"/>
  <c r="C13" i="24"/>
  <c r="F27" i="1"/>
  <c r="L27" i="1" s="1"/>
  <c r="O27" i="1" s="1"/>
  <c r="F15" i="1"/>
  <c r="L15" i="1" s="1"/>
  <c r="O15" i="1" s="1"/>
  <c r="C24" i="24"/>
  <c r="C12" i="24"/>
  <c r="F26" i="1"/>
  <c r="L26" i="1" s="1"/>
  <c r="O26" i="1" s="1"/>
  <c r="F14" i="1"/>
  <c r="L14" i="1" s="1"/>
  <c r="O14" i="1" s="1"/>
  <c r="C23" i="24"/>
  <c r="C11" i="24"/>
  <c r="F25" i="1"/>
  <c r="L25" i="1" s="1"/>
  <c r="O25" i="1" s="1"/>
  <c r="F13" i="1"/>
  <c r="L13" i="1" s="1"/>
  <c r="O13" i="1" s="1"/>
  <c r="C22" i="24"/>
  <c r="C10" i="24"/>
  <c r="F24" i="1"/>
  <c r="L24" i="1" s="1"/>
  <c r="O24" i="1" s="1"/>
  <c r="F12" i="1"/>
  <c r="L12" i="1" s="1"/>
  <c r="O12" i="1" s="1"/>
  <c r="C33" i="24"/>
  <c r="C21" i="24"/>
  <c r="C9" i="24"/>
  <c r="F23" i="1"/>
  <c r="L23" i="1" s="1"/>
  <c r="O23" i="1" s="1"/>
  <c r="F11" i="1"/>
  <c r="L11" i="1" s="1"/>
  <c r="O11" i="1" s="1"/>
  <c r="C32" i="24"/>
  <c r="C20" i="24"/>
  <c r="F34" i="1"/>
  <c r="L34" i="1" s="1"/>
  <c r="O34" i="1" s="1"/>
  <c r="F22" i="1"/>
  <c r="L22" i="1" s="1"/>
  <c r="O22" i="1" s="1"/>
  <c r="F10" i="1"/>
  <c r="L10" i="1" s="1"/>
  <c r="O10" i="1" s="1"/>
  <c r="C31" i="24"/>
  <c r="C19" i="24"/>
  <c r="C34" i="24"/>
  <c r="F33" i="1"/>
  <c r="L33" i="1" s="1"/>
  <c r="O33" i="1" s="1"/>
  <c r="F21" i="1"/>
  <c r="L21" i="1" s="1"/>
  <c r="O21" i="1" s="1"/>
  <c r="F9" i="1"/>
  <c r="L9" i="1" s="1"/>
  <c r="O9" i="1" s="1"/>
  <c r="F32" i="1"/>
  <c r="L32" i="1" s="1"/>
  <c r="O32" i="1" s="1"/>
  <c r="F20" i="1"/>
  <c r="L20" i="1" s="1"/>
  <c r="O20" i="1" s="1"/>
  <c r="C14" i="2" l="1"/>
  <c r="W16" i="1"/>
  <c r="S16" i="1" s="1"/>
  <c r="W20" i="1"/>
  <c r="S20" i="1" s="1"/>
  <c r="W11" i="1"/>
  <c r="S11" i="1" s="1"/>
  <c r="W14" i="1"/>
  <c r="S14" i="1" s="1"/>
  <c r="W33" i="1"/>
  <c r="S33" i="1" s="1"/>
  <c r="W26" i="1"/>
  <c r="S26" i="1" s="1"/>
  <c r="W28" i="1"/>
  <c r="S28" i="1" s="1"/>
  <c r="W12" i="1"/>
  <c r="S12" i="1" s="1"/>
  <c r="W24" i="1"/>
  <c r="S24" i="1" s="1"/>
  <c r="W15" i="1"/>
  <c r="S15" i="1" s="1"/>
  <c r="W30" i="1"/>
  <c r="S30" i="1" s="1"/>
  <c r="W23" i="1"/>
  <c r="S23" i="1" s="1"/>
  <c r="W10" i="1"/>
  <c r="S10" i="1" s="1"/>
  <c r="W27" i="1"/>
  <c r="S27" i="1" s="1"/>
  <c r="W29" i="1"/>
  <c r="S29" i="1" s="1"/>
  <c r="W18" i="1"/>
  <c r="S18" i="1" s="1"/>
  <c r="W32" i="1"/>
  <c r="S32" i="1" s="1"/>
  <c r="W21" i="1"/>
  <c r="S21" i="1" s="1"/>
  <c r="W22" i="1"/>
  <c r="S22" i="1" s="1"/>
  <c r="W13" i="1"/>
  <c r="S13" i="1" s="1"/>
  <c r="W9" i="1"/>
  <c r="S9" i="1" s="1"/>
  <c r="W34" i="1"/>
  <c r="S34" i="1" s="1"/>
  <c r="W25" i="1"/>
  <c r="S25" i="1" s="1"/>
  <c r="C26" i="2"/>
  <c r="L26" i="2" s="1"/>
  <c r="O26" i="2" s="1"/>
  <c r="Y26" i="2" s="1"/>
  <c r="AP26" i="2" s="1"/>
  <c r="AW26" i="2" s="1"/>
  <c r="BE26" i="2" s="1"/>
  <c r="BJ26" i="2" s="1"/>
  <c r="C30" i="3"/>
  <c r="L30" i="2"/>
  <c r="O30" i="2" s="1"/>
  <c r="Y30" i="2" s="1"/>
  <c r="AP30" i="2" s="1"/>
  <c r="AW30" i="2" s="1"/>
  <c r="BE30" i="2" s="1"/>
  <c r="BJ30" i="2" s="1"/>
  <c r="C18" i="3"/>
  <c r="L18" i="2"/>
  <c r="O18" i="2" s="1"/>
  <c r="Y18" i="2" s="1"/>
  <c r="AP18" i="2" s="1"/>
  <c r="AW18" i="2" s="1"/>
  <c r="BE18" i="2" s="1"/>
  <c r="BJ18" i="2" s="1"/>
  <c r="C14" i="3"/>
  <c r="L14" i="2"/>
  <c r="O14" i="2" s="1"/>
  <c r="Y14" i="2" s="1"/>
  <c r="AP14" i="2" s="1"/>
  <c r="AW14" i="2" s="1"/>
  <c r="BE14" i="2" s="1"/>
  <c r="BJ14" i="2" s="1"/>
  <c r="J13" i="24"/>
  <c r="Q13" i="24" s="1"/>
  <c r="AA13" i="24" s="1"/>
  <c r="AH13" i="24" s="1"/>
  <c r="C13" i="2"/>
  <c r="J34" i="24"/>
  <c r="C34" i="2"/>
  <c r="C19" i="2"/>
  <c r="J19" i="24"/>
  <c r="Q19" i="24" s="1"/>
  <c r="AA19" i="24" s="1"/>
  <c r="AH19" i="24" s="1"/>
  <c r="J33" i="24"/>
  <c r="Q33" i="24" s="1"/>
  <c r="AA33" i="24" s="1"/>
  <c r="AH33" i="24" s="1"/>
  <c r="C33" i="2"/>
  <c r="C17" i="3"/>
  <c r="L17" i="2"/>
  <c r="O17" i="2" s="1"/>
  <c r="Y17" i="2" s="1"/>
  <c r="AP17" i="2" s="1"/>
  <c r="AW17" i="2" s="1"/>
  <c r="BE17" i="2" s="1"/>
  <c r="BJ17" i="2" s="1"/>
  <c r="J9" i="24"/>
  <c r="Q9" i="24" s="1"/>
  <c r="AA9" i="24" s="1"/>
  <c r="AH9" i="24" s="1"/>
  <c r="C9" i="2"/>
  <c r="C31" i="2"/>
  <c r="J31" i="24"/>
  <c r="Q31" i="24" s="1"/>
  <c r="AA31" i="24" s="1"/>
  <c r="AH31" i="24" s="1"/>
  <c r="J12" i="24"/>
  <c r="Q12" i="24" s="1"/>
  <c r="AA12" i="24" s="1"/>
  <c r="AH12" i="24" s="1"/>
  <c r="C12" i="2"/>
  <c r="J15" i="24"/>
  <c r="Q15" i="24" s="1"/>
  <c r="AA15" i="24" s="1"/>
  <c r="AH15" i="24" s="1"/>
  <c r="C15" i="2"/>
  <c r="C16" i="3"/>
  <c r="L16" i="2"/>
  <c r="O16" i="2" s="1"/>
  <c r="Y16" i="2" s="1"/>
  <c r="AP16" i="2" s="1"/>
  <c r="AW16" i="2" s="1"/>
  <c r="BE16" i="2" s="1"/>
  <c r="BJ16" i="2" s="1"/>
  <c r="J24" i="24"/>
  <c r="Q24" i="24" s="1"/>
  <c r="AA24" i="24" s="1"/>
  <c r="AH24" i="24" s="1"/>
  <c r="C24" i="2"/>
  <c r="J27" i="24"/>
  <c r="Q27" i="24" s="1"/>
  <c r="AA27" i="24" s="1"/>
  <c r="AH27" i="24" s="1"/>
  <c r="C27" i="2"/>
  <c r="J11" i="24"/>
  <c r="Q11" i="24" s="1"/>
  <c r="AA11" i="24" s="1"/>
  <c r="AH11" i="24" s="1"/>
  <c r="C11" i="2"/>
  <c r="J10" i="24"/>
  <c r="Q10" i="24" s="1"/>
  <c r="AA10" i="24" s="1"/>
  <c r="AH10" i="24" s="1"/>
  <c r="C10" i="2"/>
  <c r="C28" i="3"/>
  <c r="L28" i="2"/>
  <c r="O28" i="2" s="1"/>
  <c r="Y28" i="2" s="1"/>
  <c r="AP28" i="2" s="1"/>
  <c r="AW28" i="2" s="1"/>
  <c r="BE28" i="2" s="1"/>
  <c r="BJ28" i="2" s="1"/>
  <c r="J21" i="24"/>
  <c r="Q21" i="24" s="1"/>
  <c r="AA21" i="24" s="1"/>
  <c r="AH21" i="24" s="1"/>
  <c r="C21" i="2"/>
  <c r="J25" i="24"/>
  <c r="Q25" i="24" s="1"/>
  <c r="AA25" i="24" s="1"/>
  <c r="AH25" i="24" s="1"/>
  <c r="C25" i="2"/>
  <c r="C20" i="2"/>
  <c r="J20" i="24"/>
  <c r="Q20" i="24" s="1"/>
  <c r="AA20" i="24" s="1"/>
  <c r="AH20" i="24" s="1"/>
  <c r="C29" i="3"/>
  <c r="L29" i="2"/>
  <c r="O29" i="2" s="1"/>
  <c r="Y29" i="2" s="1"/>
  <c r="AP29" i="2" s="1"/>
  <c r="AW29" i="2" s="1"/>
  <c r="BE29" i="2" s="1"/>
  <c r="BJ29" i="2" s="1"/>
  <c r="J23" i="24"/>
  <c r="Q23" i="24" s="1"/>
  <c r="AA23" i="24" s="1"/>
  <c r="AH23" i="24" s="1"/>
  <c r="C23" i="2"/>
  <c r="J22" i="24"/>
  <c r="Q22" i="24" s="1"/>
  <c r="AA22" i="24" s="1"/>
  <c r="AH22" i="24" s="1"/>
  <c r="C22" i="2"/>
  <c r="C32" i="2"/>
  <c r="J32" i="24"/>
  <c r="Q32" i="24" s="1"/>
  <c r="AA32" i="24" s="1"/>
  <c r="AH32" i="24" s="1"/>
  <c r="C26" i="3" l="1"/>
  <c r="Q34" i="24"/>
  <c r="AA34" i="24" s="1"/>
  <c r="AH34" i="24" s="1"/>
  <c r="C34" i="3"/>
  <c r="L34" i="2"/>
  <c r="O34" i="2" s="1"/>
  <c r="Y34" i="2" s="1"/>
  <c r="AP34" i="2" s="1"/>
  <c r="AW34" i="2" s="1"/>
  <c r="BE34" i="2" s="1"/>
  <c r="BJ34" i="2" s="1"/>
  <c r="L13" i="2"/>
  <c r="O13" i="2" s="1"/>
  <c r="Y13" i="2" s="1"/>
  <c r="AP13" i="2" s="1"/>
  <c r="AW13" i="2" s="1"/>
  <c r="BE13" i="2" s="1"/>
  <c r="BJ13" i="2" s="1"/>
  <c r="C13" i="3"/>
  <c r="C28" i="5"/>
  <c r="N28" i="3"/>
  <c r="C31" i="3"/>
  <c r="L31" i="2"/>
  <c r="O31" i="2" s="1"/>
  <c r="Y31" i="2" s="1"/>
  <c r="AP31" i="2" s="1"/>
  <c r="AW31" i="2" s="1"/>
  <c r="BE31" i="2" s="1"/>
  <c r="BJ31" i="2" s="1"/>
  <c r="C10" i="3"/>
  <c r="L10" i="2"/>
  <c r="O10" i="2" s="1"/>
  <c r="Y10" i="2" s="1"/>
  <c r="AP10" i="2" s="1"/>
  <c r="AW10" i="2" s="1"/>
  <c r="BE10" i="2" s="1"/>
  <c r="BJ10" i="2" s="1"/>
  <c r="L11" i="2"/>
  <c r="O11" i="2" s="1"/>
  <c r="Y11" i="2" s="1"/>
  <c r="AP11" i="2" s="1"/>
  <c r="AW11" i="2" s="1"/>
  <c r="BE11" i="2" s="1"/>
  <c r="BJ11" i="2" s="1"/>
  <c r="C11" i="3"/>
  <c r="L25" i="2"/>
  <c r="O25" i="2" s="1"/>
  <c r="Y25" i="2" s="1"/>
  <c r="AP25" i="2" s="1"/>
  <c r="AW25" i="2" s="1"/>
  <c r="BE25" i="2" s="1"/>
  <c r="BJ25" i="2" s="1"/>
  <c r="C25" i="3"/>
  <c r="L9" i="2"/>
  <c r="O9" i="2" s="1"/>
  <c r="Y9" i="2" s="1"/>
  <c r="AP9" i="2" s="1"/>
  <c r="AW9" i="2" s="1"/>
  <c r="BE9" i="2" s="1"/>
  <c r="BJ9" i="2" s="1"/>
  <c r="C9" i="3"/>
  <c r="C15" i="3"/>
  <c r="L15" i="2"/>
  <c r="O15" i="2" s="1"/>
  <c r="Y15" i="2" s="1"/>
  <c r="AP15" i="2" s="1"/>
  <c r="AW15" i="2" s="1"/>
  <c r="BE15" i="2" s="1"/>
  <c r="BJ15" i="2" s="1"/>
  <c r="L12" i="2"/>
  <c r="O12" i="2" s="1"/>
  <c r="Y12" i="2" s="1"/>
  <c r="AP12" i="2" s="1"/>
  <c r="AW12" i="2" s="1"/>
  <c r="BE12" i="2" s="1"/>
  <c r="BJ12" i="2" s="1"/>
  <c r="C12" i="3"/>
  <c r="C14" i="5"/>
  <c r="N14" i="3"/>
  <c r="N29" i="3"/>
  <c r="C29" i="5"/>
  <c r="C20" i="3"/>
  <c r="L20" i="2"/>
  <c r="O20" i="2" s="1"/>
  <c r="Y20" i="2" s="1"/>
  <c r="AP20" i="2" s="1"/>
  <c r="AW20" i="2" s="1"/>
  <c r="BE20" i="2" s="1"/>
  <c r="BJ20" i="2" s="1"/>
  <c r="C22" i="3"/>
  <c r="L22" i="2"/>
  <c r="O22" i="2" s="1"/>
  <c r="Y22" i="2" s="1"/>
  <c r="AP22" i="2" s="1"/>
  <c r="AW22" i="2" s="1"/>
  <c r="BE22" i="2" s="1"/>
  <c r="BJ22" i="2" s="1"/>
  <c r="C21" i="3"/>
  <c r="L21" i="2"/>
  <c r="O21" i="2" s="1"/>
  <c r="Y21" i="2" s="1"/>
  <c r="AP21" i="2" s="1"/>
  <c r="AW21" i="2" s="1"/>
  <c r="BE21" i="2" s="1"/>
  <c r="BJ21" i="2" s="1"/>
  <c r="L24" i="2"/>
  <c r="O24" i="2" s="1"/>
  <c r="Y24" i="2" s="1"/>
  <c r="AP24" i="2" s="1"/>
  <c r="AW24" i="2" s="1"/>
  <c r="BE24" i="2" s="1"/>
  <c r="BJ24" i="2" s="1"/>
  <c r="C24" i="3"/>
  <c r="C19" i="3"/>
  <c r="L19" i="2"/>
  <c r="O19" i="2" s="1"/>
  <c r="Y19" i="2" s="1"/>
  <c r="AP19" i="2" s="1"/>
  <c r="AW19" i="2" s="1"/>
  <c r="BE19" i="2" s="1"/>
  <c r="BJ19" i="2" s="1"/>
  <c r="N17" i="3"/>
  <c r="C17" i="5"/>
  <c r="N18" i="3"/>
  <c r="C18" i="5"/>
  <c r="C27" i="3"/>
  <c r="L27" i="2"/>
  <c r="O27" i="2" s="1"/>
  <c r="Y27" i="2" s="1"/>
  <c r="AP27" i="2" s="1"/>
  <c r="AW27" i="2" s="1"/>
  <c r="BE27" i="2" s="1"/>
  <c r="BJ27" i="2" s="1"/>
  <c r="C32" i="3"/>
  <c r="L32" i="2"/>
  <c r="O32" i="2" s="1"/>
  <c r="Y32" i="2" s="1"/>
  <c r="AP32" i="2" s="1"/>
  <c r="AW32" i="2" s="1"/>
  <c r="BE32" i="2" s="1"/>
  <c r="BJ32" i="2" s="1"/>
  <c r="C33" i="3"/>
  <c r="L33" i="2"/>
  <c r="O33" i="2" s="1"/>
  <c r="Y33" i="2" s="1"/>
  <c r="AP33" i="2" s="1"/>
  <c r="AW33" i="2" s="1"/>
  <c r="BE33" i="2" s="1"/>
  <c r="BJ33" i="2" s="1"/>
  <c r="L23" i="2"/>
  <c r="O23" i="2" s="1"/>
  <c r="Y23" i="2" s="1"/>
  <c r="AP23" i="2" s="1"/>
  <c r="AW23" i="2" s="1"/>
  <c r="BE23" i="2" s="1"/>
  <c r="BJ23" i="2" s="1"/>
  <c r="C23" i="3"/>
  <c r="C26" i="5"/>
  <c r="N26" i="3"/>
  <c r="C16" i="5"/>
  <c r="N16" i="3"/>
  <c r="N30" i="3"/>
  <c r="C30" i="5"/>
  <c r="AN6" i="2"/>
  <c r="AN7" i="2"/>
  <c r="AN8" i="2"/>
  <c r="AM6" i="2"/>
  <c r="AM7" i="2"/>
  <c r="AM8" i="2"/>
  <c r="AL6" i="2"/>
  <c r="AL7" i="2"/>
  <c r="AL8" i="2"/>
  <c r="AK6" i="2"/>
  <c r="AK7" i="2"/>
  <c r="AK8" i="2"/>
  <c r="AJ6" i="2"/>
  <c r="AJ7" i="2"/>
  <c r="AJ8" i="2"/>
  <c r="AI8" i="2"/>
  <c r="AI6" i="2"/>
  <c r="O6" i="24"/>
  <c r="O8" i="24"/>
  <c r="C6" i="24"/>
  <c r="J6" i="24" s="1"/>
  <c r="Q6" i="24" s="1"/>
  <c r="AA6" i="24" s="1"/>
  <c r="AH6" i="24" s="1"/>
  <c r="F6" i="1"/>
  <c r="L6" i="1" s="1"/>
  <c r="O6" i="1" s="1"/>
  <c r="W6" i="1" l="1"/>
  <c r="S6" i="1" s="1"/>
  <c r="C11" i="5"/>
  <c r="N11" i="3"/>
  <c r="C10" i="5"/>
  <c r="N10" i="3"/>
  <c r="F14" i="5"/>
  <c r="L14" i="5" s="1"/>
  <c r="O14" i="5" s="1"/>
  <c r="T14" i="5" s="1"/>
  <c r="W14" i="5" s="1"/>
  <c r="AE14" i="5" s="1"/>
  <c r="AH14" i="5" s="1"/>
  <c r="AP14" i="5" s="1"/>
  <c r="C14" i="13"/>
  <c r="C14" i="47" s="1"/>
  <c r="C12" i="5"/>
  <c r="N12" i="3"/>
  <c r="C23" i="5"/>
  <c r="N23" i="3"/>
  <c r="C24" i="5"/>
  <c r="N24" i="3"/>
  <c r="C32" i="5"/>
  <c r="N32" i="3"/>
  <c r="C21" i="5"/>
  <c r="N21" i="3"/>
  <c r="N31" i="3"/>
  <c r="C31" i="5"/>
  <c r="C30" i="13"/>
  <c r="C30" i="47" s="1"/>
  <c r="F30" i="5"/>
  <c r="L30" i="5" s="1"/>
  <c r="O30" i="5" s="1"/>
  <c r="T30" i="5" s="1"/>
  <c r="W30" i="5" s="1"/>
  <c r="AE30" i="5" s="1"/>
  <c r="AH30" i="5" s="1"/>
  <c r="AP30" i="5" s="1"/>
  <c r="N19" i="3"/>
  <c r="C19" i="5"/>
  <c r="N27" i="3"/>
  <c r="C27" i="5"/>
  <c r="C22" i="5"/>
  <c r="N22" i="3"/>
  <c r="N15" i="3"/>
  <c r="C15" i="5"/>
  <c r="F28" i="5"/>
  <c r="L28" i="5" s="1"/>
  <c r="O28" i="5" s="1"/>
  <c r="T28" i="5" s="1"/>
  <c r="W28" i="5" s="1"/>
  <c r="AE28" i="5" s="1"/>
  <c r="AH28" i="5" s="1"/>
  <c r="AP28" i="5" s="1"/>
  <c r="C28" i="13"/>
  <c r="C28" i="47" s="1"/>
  <c r="C18" i="13"/>
  <c r="C18" i="47" s="1"/>
  <c r="F18" i="5"/>
  <c r="L18" i="5" s="1"/>
  <c r="O18" i="5" s="1"/>
  <c r="T18" i="5" s="1"/>
  <c r="W18" i="5" s="1"/>
  <c r="AE18" i="5" s="1"/>
  <c r="AH18" i="5" s="1"/>
  <c r="AP18" i="5" s="1"/>
  <c r="C9" i="5"/>
  <c r="N9" i="3"/>
  <c r="C13" i="5"/>
  <c r="N13" i="3"/>
  <c r="F16" i="5"/>
  <c r="L16" i="5" s="1"/>
  <c r="O16" i="5" s="1"/>
  <c r="T16" i="5" s="1"/>
  <c r="W16" i="5" s="1"/>
  <c r="AE16" i="5" s="1"/>
  <c r="AH16" i="5" s="1"/>
  <c r="AP16" i="5" s="1"/>
  <c r="C16" i="13"/>
  <c r="C16" i="47" s="1"/>
  <c r="C20" i="5"/>
  <c r="N20" i="3"/>
  <c r="F17" i="5"/>
  <c r="L17" i="5" s="1"/>
  <c r="O17" i="5" s="1"/>
  <c r="T17" i="5" s="1"/>
  <c r="W17" i="5" s="1"/>
  <c r="AE17" i="5" s="1"/>
  <c r="AH17" i="5" s="1"/>
  <c r="AP17" i="5" s="1"/>
  <c r="C17" i="13"/>
  <c r="C17" i="47" s="1"/>
  <c r="F29" i="5"/>
  <c r="L29" i="5" s="1"/>
  <c r="O29" i="5" s="1"/>
  <c r="T29" i="5" s="1"/>
  <c r="W29" i="5" s="1"/>
  <c r="AE29" i="5" s="1"/>
  <c r="AH29" i="5" s="1"/>
  <c r="AP29" i="5" s="1"/>
  <c r="C29" i="13"/>
  <c r="C29" i="47" s="1"/>
  <c r="C25" i="5"/>
  <c r="N25" i="3"/>
  <c r="C33" i="5"/>
  <c r="N33" i="3"/>
  <c r="F26" i="5"/>
  <c r="L26" i="5" s="1"/>
  <c r="O26" i="5" s="1"/>
  <c r="T26" i="5" s="1"/>
  <c r="W26" i="5" s="1"/>
  <c r="AE26" i="5" s="1"/>
  <c r="AH26" i="5" s="1"/>
  <c r="AP26" i="5" s="1"/>
  <c r="C26" i="13"/>
  <c r="C26" i="47" s="1"/>
  <c r="C34" i="5"/>
  <c r="N34" i="3"/>
  <c r="C6" i="2"/>
  <c r="F27" i="5" l="1"/>
  <c r="L27" i="5" s="1"/>
  <c r="O27" i="5" s="1"/>
  <c r="T27" i="5" s="1"/>
  <c r="W27" i="5" s="1"/>
  <c r="AE27" i="5" s="1"/>
  <c r="AH27" i="5" s="1"/>
  <c r="AP27" i="5" s="1"/>
  <c r="C27" i="13"/>
  <c r="C27" i="47" s="1"/>
  <c r="C19" i="13"/>
  <c r="C19" i="47" s="1"/>
  <c r="F19" i="5"/>
  <c r="L19" i="5" s="1"/>
  <c r="O19" i="5" s="1"/>
  <c r="T19" i="5" s="1"/>
  <c r="W19" i="5" s="1"/>
  <c r="AE19" i="5" s="1"/>
  <c r="AH19" i="5" s="1"/>
  <c r="AP19" i="5" s="1"/>
  <c r="F9" i="5"/>
  <c r="L9" i="5" s="1"/>
  <c r="O9" i="5" s="1"/>
  <c r="T9" i="5" s="1"/>
  <c r="W9" i="5" s="1"/>
  <c r="AE9" i="5" s="1"/>
  <c r="AH9" i="5" s="1"/>
  <c r="AP9" i="5" s="1"/>
  <c r="C9" i="13"/>
  <c r="C9" i="47" s="1"/>
  <c r="K17" i="13"/>
  <c r="R17" i="13" s="1"/>
  <c r="AA17" i="13" s="1"/>
  <c r="K18" i="13"/>
  <c r="R18" i="13" s="1"/>
  <c r="AA18" i="13" s="1"/>
  <c r="K30" i="13"/>
  <c r="R30" i="13" s="1"/>
  <c r="AA30" i="13" s="1"/>
  <c r="F12" i="5"/>
  <c r="L12" i="5" s="1"/>
  <c r="O12" i="5" s="1"/>
  <c r="T12" i="5" s="1"/>
  <c r="W12" i="5" s="1"/>
  <c r="AE12" i="5" s="1"/>
  <c r="AH12" i="5" s="1"/>
  <c r="AP12" i="5" s="1"/>
  <c r="C12" i="13"/>
  <c r="C12" i="47" s="1"/>
  <c r="K14" i="13"/>
  <c r="R14" i="13" s="1"/>
  <c r="AA14" i="13" s="1"/>
  <c r="F23" i="5"/>
  <c r="L23" i="5" s="1"/>
  <c r="O23" i="5" s="1"/>
  <c r="T23" i="5" s="1"/>
  <c r="W23" i="5" s="1"/>
  <c r="AE23" i="5" s="1"/>
  <c r="AH23" i="5" s="1"/>
  <c r="AP23" i="5" s="1"/>
  <c r="C23" i="13"/>
  <c r="C23" i="47" s="1"/>
  <c r="K28" i="13"/>
  <c r="R28" i="13" s="1"/>
  <c r="AA28" i="13" s="1"/>
  <c r="F34" i="5"/>
  <c r="L34" i="5" s="1"/>
  <c r="O34" i="5" s="1"/>
  <c r="T34" i="5" s="1"/>
  <c r="W34" i="5" s="1"/>
  <c r="AE34" i="5" s="1"/>
  <c r="AH34" i="5" s="1"/>
  <c r="AP34" i="5" s="1"/>
  <c r="C34" i="13"/>
  <c r="C34" i="47" s="1"/>
  <c r="K29" i="13"/>
  <c r="R29" i="13" s="1"/>
  <c r="AA29" i="13" s="1"/>
  <c r="C31" i="13"/>
  <c r="C31" i="47" s="1"/>
  <c r="F31" i="5"/>
  <c r="L31" i="5" s="1"/>
  <c r="O31" i="5" s="1"/>
  <c r="T31" i="5" s="1"/>
  <c r="W31" i="5" s="1"/>
  <c r="AE31" i="5" s="1"/>
  <c r="AH31" i="5" s="1"/>
  <c r="AP31" i="5" s="1"/>
  <c r="K26" i="13"/>
  <c r="R26" i="13" s="1"/>
  <c r="AA26" i="13" s="1"/>
  <c r="F15" i="5"/>
  <c r="L15" i="5" s="1"/>
  <c r="O15" i="5" s="1"/>
  <c r="T15" i="5" s="1"/>
  <c r="W15" i="5" s="1"/>
  <c r="AE15" i="5" s="1"/>
  <c r="AH15" i="5" s="1"/>
  <c r="AP15" i="5" s="1"/>
  <c r="C15" i="13"/>
  <c r="C15" i="47" s="1"/>
  <c r="F25" i="5"/>
  <c r="L25" i="5" s="1"/>
  <c r="O25" i="5" s="1"/>
  <c r="T25" i="5" s="1"/>
  <c r="W25" i="5" s="1"/>
  <c r="AE25" i="5" s="1"/>
  <c r="AH25" i="5" s="1"/>
  <c r="AP25" i="5" s="1"/>
  <c r="C25" i="13"/>
  <c r="C25" i="47" s="1"/>
  <c r="C20" i="13"/>
  <c r="C20" i="47" s="1"/>
  <c r="F20" i="5"/>
  <c r="L20" i="5" s="1"/>
  <c r="O20" i="5" s="1"/>
  <c r="T20" i="5" s="1"/>
  <c r="W20" i="5" s="1"/>
  <c r="AE20" i="5" s="1"/>
  <c r="AH20" i="5" s="1"/>
  <c r="AP20" i="5" s="1"/>
  <c r="F21" i="5"/>
  <c r="L21" i="5" s="1"/>
  <c r="O21" i="5" s="1"/>
  <c r="T21" i="5" s="1"/>
  <c r="W21" i="5" s="1"/>
  <c r="AE21" i="5" s="1"/>
  <c r="AH21" i="5" s="1"/>
  <c r="AP21" i="5" s="1"/>
  <c r="C21" i="13"/>
  <c r="C21" i="47" s="1"/>
  <c r="F10" i="5"/>
  <c r="L10" i="5" s="1"/>
  <c r="O10" i="5" s="1"/>
  <c r="T10" i="5" s="1"/>
  <c r="W10" i="5" s="1"/>
  <c r="AE10" i="5" s="1"/>
  <c r="AH10" i="5" s="1"/>
  <c r="AP10" i="5" s="1"/>
  <c r="C10" i="13"/>
  <c r="C10" i="47" s="1"/>
  <c r="F24" i="5"/>
  <c r="L24" i="5" s="1"/>
  <c r="O24" i="5" s="1"/>
  <c r="T24" i="5" s="1"/>
  <c r="W24" i="5" s="1"/>
  <c r="AE24" i="5" s="1"/>
  <c r="AH24" i="5" s="1"/>
  <c r="AP24" i="5" s="1"/>
  <c r="C24" i="13"/>
  <c r="C24" i="47" s="1"/>
  <c r="K16" i="13"/>
  <c r="R16" i="13" s="1"/>
  <c r="AA16" i="13" s="1"/>
  <c r="F13" i="5"/>
  <c r="L13" i="5" s="1"/>
  <c r="O13" i="5" s="1"/>
  <c r="T13" i="5" s="1"/>
  <c r="W13" i="5" s="1"/>
  <c r="AE13" i="5" s="1"/>
  <c r="AH13" i="5" s="1"/>
  <c r="AP13" i="5" s="1"/>
  <c r="C13" i="13"/>
  <c r="C13" i="47" s="1"/>
  <c r="F33" i="5"/>
  <c r="L33" i="5" s="1"/>
  <c r="O33" i="5" s="1"/>
  <c r="T33" i="5" s="1"/>
  <c r="W33" i="5" s="1"/>
  <c r="AE33" i="5" s="1"/>
  <c r="AH33" i="5" s="1"/>
  <c r="AP33" i="5" s="1"/>
  <c r="C33" i="13"/>
  <c r="C33" i="47" s="1"/>
  <c r="F22" i="5"/>
  <c r="L22" i="5" s="1"/>
  <c r="O22" i="5" s="1"/>
  <c r="T22" i="5" s="1"/>
  <c r="W22" i="5" s="1"/>
  <c r="AE22" i="5" s="1"/>
  <c r="AH22" i="5" s="1"/>
  <c r="AP22" i="5" s="1"/>
  <c r="C22" i="13"/>
  <c r="C22" i="47" s="1"/>
  <c r="C32" i="13"/>
  <c r="C32" i="47" s="1"/>
  <c r="F32" i="5"/>
  <c r="L32" i="5" s="1"/>
  <c r="O32" i="5" s="1"/>
  <c r="T32" i="5" s="1"/>
  <c r="W32" i="5" s="1"/>
  <c r="AE32" i="5" s="1"/>
  <c r="AH32" i="5" s="1"/>
  <c r="AP32" i="5" s="1"/>
  <c r="F11" i="5"/>
  <c r="L11" i="5" s="1"/>
  <c r="O11" i="5" s="1"/>
  <c r="T11" i="5" s="1"/>
  <c r="W11" i="5" s="1"/>
  <c r="AE11" i="5" s="1"/>
  <c r="AH11" i="5" s="1"/>
  <c r="AP11" i="5" s="1"/>
  <c r="C11" i="13"/>
  <c r="C11" i="47" s="1"/>
  <c r="C6" i="3"/>
  <c r="L6" i="2"/>
  <c r="O6" i="2" s="1"/>
  <c r="Y6" i="2" s="1"/>
  <c r="AP6" i="2" s="1"/>
  <c r="AW6" i="2" s="1"/>
  <c r="BE6" i="2" s="1"/>
  <c r="BJ6" i="2" s="1"/>
  <c r="K30" i="47" l="1"/>
  <c r="K34" i="13"/>
  <c r="R34" i="13" s="1"/>
  <c r="AA34" i="13" s="1"/>
  <c r="K18" i="47"/>
  <c r="K15" i="13"/>
  <c r="R15" i="13" s="1"/>
  <c r="AA15" i="13" s="1"/>
  <c r="K28" i="47"/>
  <c r="K17" i="47"/>
  <c r="K11" i="13"/>
  <c r="R11" i="13" s="1"/>
  <c r="AA11" i="13" s="1"/>
  <c r="K23" i="13"/>
  <c r="R23" i="13" s="1"/>
  <c r="AA23" i="13" s="1"/>
  <c r="K9" i="13"/>
  <c r="R9" i="13" s="1"/>
  <c r="AA9" i="13" s="1"/>
  <c r="K20" i="13"/>
  <c r="R20" i="13" s="1"/>
  <c r="AA20" i="13" s="1"/>
  <c r="K26" i="47"/>
  <c r="K10" i="13"/>
  <c r="R10" i="13" s="1"/>
  <c r="AA10" i="13" s="1"/>
  <c r="K25" i="13"/>
  <c r="R25" i="13" s="1"/>
  <c r="AA25" i="13" s="1"/>
  <c r="K16" i="47"/>
  <c r="K24" i="13"/>
  <c r="R24" i="13" s="1"/>
  <c r="AA24" i="13" s="1"/>
  <c r="K14" i="47"/>
  <c r="K19" i="13"/>
  <c r="R19" i="13" s="1"/>
  <c r="AA19" i="13" s="1"/>
  <c r="K33" i="13"/>
  <c r="R33" i="13" s="1"/>
  <c r="AA33" i="13" s="1"/>
  <c r="K13" i="13"/>
  <c r="R13" i="13" s="1"/>
  <c r="AA13" i="13" s="1"/>
  <c r="K32" i="13"/>
  <c r="R32" i="13" s="1"/>
  <c r="AA32" i="13" s="1"/>
  <c r="K22" i="13"/>
  <c r="R22" i="13" s="1"/>
  <c r="AA22" i="13" s="1"/>
  <c r="K21" i="13"/>
  <c r="R21" i="13" s="1"/>
  <c r="AA21" i="13" s="1"/>
  <c r="K12" i="13"/>
  <c r="R12" i="13" s="1"/>
  <c r="AA12" i="13" s="1"/>
  <c r="K27" i="13"/>
  <c r="R27" i="13" s="1"/>
  <c r="AA27" i="13" s="1"/>
  <c r="K29" i="47"/>
  <c r="K31" i="13"/>
  <c r="R31" i="13" s="1"/>
  <c r="AA31" i="13" s="1"/>
  <c r="N6" i="3"/>
  <c r="C6" i="5"/>
  <c r="F7" i="1"/>
  <c r="L7" i="1" s="1"/>
  <c r="O7" i="1" s="1"/>
  <c r="C7" i="24"/>
  <c r="C7" i="2" s="1"/>
  <c r="C7" i="3" s="1"/>
  <c r="C7" i="5" s="1"/>
  <c r="C8" i="24"/>
  <c r="F8" i="1"/>
  <c r="W7" i="1" l="1"/>
  <c r="S7" i="1" s="1"/>
  <c r="C28" i="7"/>
  <c r="S28" i="47"/>
  <c r="AA28" i="47" s="1"/>
  <c r="AI28" i="47" s="1"/>
  <c r="K32" i="47"/>
  <c r="K15" i="47"/>
  <c r="C16" i="7"/>
  <c r="S16" i="47"/>
  <c r="AA16" i="47" s="1"/>
  <c r="AI16" i="47" s="1"/>
  <c r="K9" i="47"/>
  <c r="K23" i="47"/>
  <c r="C18" i="7"/>
  <c r="S18" i="47"/>
  <c r="AA18" i="47" s="1"/>
  <c r="AI18" i="47" s="1"/>
  <c r="K27" i="47"/>
  <c r="K20" i="47"/>
  <c r="K25" i="47"/>
  <c r="K19" i="47"/>
  <c r="K11" i="47"/>
  <c r="C29" i="7"/>
  <c r="S29" i="47"/>
  <c r="AA29" i="47" s="1"/>
  <c r="AI29" i="47" s="1"/>
  <c r="K21" i="47"/>
  <c r="C14" i="7"/>
  <c r="S14" i="47"/>
  <c r="AA14" i="47" s="1"/>
  <c r="AI14" i="47" s="1"/>
  <c r="K10" i="47"/>
  <c r="C17" i="7"/>
  <c r="S17" i="47"/>
  <c r="AA17" i="47" s="1"/>
  <c r="AI17" i="47" s="1"/>
  <c r="K34" i="47"/>
  <c r="K12" i="47"/>
  <c r="C30" i="7"/>
  <c r="S30" i="47"/>
  <c r="AA30" i="47" s="1"/>
  <c r="AI30" i="47" s="1"/>
  <c r="K22" i="47"/>
  <c r="C26" i="7"/>
  <c r="S26" i="47"/>
  <c r="AA26" i="47" s="1"/>
  <c r="AI26" i="47" s="1"/>
  <c r="K13" i="47"/>
  <c r="K33" i="47"/>
  <c r="K31" i="47"/>
  <c r="K24" i="47"/>
  <c r="C6" i="13"/>
  <c r="C6" i="47" s="1"/>
  <c r="F6" i="5"/>
  <c r="L6" i="5" s="1"/>
  <c r="O6" i="5" s="1"/>
  <c r="T6" i="5" s="1"/>
  <c r="W6" i="5" s="1"/>
  <c r="AE6" i="5" s="1"/>
  <c r="AH6" i="5" s="1"/>
  <c r="AP6" i="5" s="1"/>
  <c r="C7" i="13"/>
  <c r="C7" i="47" s="1"/>
  <c r="F7" i="5"/>
  <c r="J8" i="24"/>
  <c r="Q8" i="24" s="1"/>
  <c r="AA8" i="24" s="1"/>
  <c r="AH8" i="24" s="1"/>
  <c r="C8" i="2"/>
  <c r="AI7" i="2"/>
  <c r="C11" i="7" l="1"/>
  <c r="S11" i="47"/>
  <c r="AA11" i="47" s="1"/>
  <c r="AI11" i="47" s="1"/>
  <c r="C27" i="7"/>
  <c r="S27" i="47"/>
  <c r="AA27" i="47" s="1"/>
  <c r="AI27" i="47" s="1"/>
  <c r="N16" i="7"/>
  <c r="X16" i="7" s="1"/>
  <c r="AI16" i="7" s="1"/>
  <c r="C31" i="7"/>
  <c r="S31" i="47"/>
  <c r="AA31" i="47" s="1"/>
  <c r="AI31" i="47" s="1"/>
  <c r="N18" i="7"/>
  <c r="X18" i="7" s="1"/>
  <c r="AI18" i="7" s="1"/>
  <c r="C15" i="7"/>
  <c r="S15" i="47"/>
  <c r="AA15" i="47" s="1"/>
  <c r="AI15" i="47" s="1"/>
  <c r="C19" i="7"/>
  <c r="S19" i="47"/>
  <c r="AA19" i="47" s="1"/>
  <c r="AI19" i="47" s="1"/>
  <c r="N26" i="7"/>
  <c r="X26" i="7" s="1"/>
  <c r="AI26" i="7" s="1"/>
  <c r="N14" i="7"/>
  <c r="X14" i="7" s="1"/>
  <c r="AI14" i="7" s="1"/>
  <c r="C23" i="7"/>
  <c r="S23" i="47"/>
  <c r="AA23" i="47" s="1"/>
  <c r="AI23" i="47" s="1"/>
  <c r="N17" i="7"/>
  <c r="X17" i="7" s="1"/>
  <c r="AI17" i="7" s="1"/>
  <c r="C12" i="7"/>
  <c r="S12" i="47"/>
  <c r="AA12" i="47" s="1"/>
  <c r="AI12" i="47" s="1"/>
  <c r="C25" i="7"/>
  <c r="S25" i="47"/>
  <c r="AA25" i="47" s="1"/>
  <c r="AI25" i="47" s="1"/>
  <c r="C32" i="7"/>
  <c r="S32" i="47"/>
  <c r="AA32" i="47" s="1"/>
  <c r="AI32" i="47" s="1"/>
  <c r="C33" i="7"/>
  <c r="S33" i="47"/>
  <c r="AA33" i="47" s="1"/>
  <c r="AI33" i="47" s="1"/>
  <c r="C22" i="7"/>
  <c r="S22" i="47"/>
  <c r="AA22" i="47" s="1"/>
  <c r="AI22" i="47" s="1"/>
  <c r="C21" i="7"/>
  <c r="S21" i="47"/>
  <c r="AA21" i="47" s="1"/>
  <c r="AI21" i="47" s="1"/>
  <c r="N30" i="7"/>
  <c r="X30" i="7" s="1"/>
  <c r="AI30" i="7" s="1"/>
  <c r="C9" i="7"/>
  <c r="S9" i="47"/>
  <c r="AA9" i="47" s="1"/>
  <c r="AI9" i="47" s="1"/>
  <c r="C34" i="7"/>
  <c r="S34" i="47"/>
  <c r="AA34" i="47" s="1"/>
  <c r="AI34" i="47" s="1"/>
  <c r="C20" i="7"/>
  <c r="S20" i="47"/>
  <c r="AA20" i="47" s="1"/>
  <c r="AI20" i="47" s="1"/>
  <c r="N28" i="7"/>
  <c r="X28" i="7" s="1"/>
  <c r="AI28" i="7" s="1"/>
  <c r="S13" i="47"/>
  <c r="AA13" i="47" s="1"/>
  <c r="AI13" i="47" s="1"/>
  <c r="C13" i="7"/>
  <c r="N29" i="7"/>
  <c r="X29" i="7" s="1"/>
  <c r="AI29" i="7" s="1"/>
  <c r="C10" i="7"/>
  <c r="S10" i="47"/>
  <c r="AA10" i="47" s="1"/>
  <c r="AI10" i="47" s="1"/>
  <c r="C24" i="7"/>
  <c r="S24" i="47"/>
  <c r="AA24" i="47" s="1"/>
  <c r="AI24" i="47" s="1"/>
  <c r="K6" i="13"/>
  <c r="R6" i="13" s="1"/>
  <c r="AA6" i="13" s="1"/>
  <c r="L8" i="2"/>
  <c r="O8" i="2" s="1"/>
  <c r="Y8" i="2" s="1"/>
  <c r="AP8" i="2" s="1"/>
  <c r="AW8" i="2" s="1"/>
  <c r="BE8" i="2" s="1"/>
  <c r="BJ8" i="2" s="1"/>
  <c r="C8" i="3"/>
  <c r="C8" i="5" s="1"/>
  <c r="K7" i="13"/>
  <c r="R7" i="13" s="1"/>
  <c r="AA7" i="13" s="1"/>
  <c r="N32" i="7" l="1"/>
  <c r="X32" i="7" s="1"/>
  <c r="AI32" i="7" s="1"/>
  <c r="N23" i="7"/>
  <c r="X23" i="7" s="1"/>
  <c r="AI23" i="7" s="1"/>
  <c r="N9" i="7"/>
  <c r="X9" i="7" s="1"/>
  <c r="AI9" i="7" s="1"/>
  <c r="N21" i="7"/>
  <c r="X21" i="7" s="1"/>
  <c r="AI21" i="7" s="1"/>
  <c r="N19" i="7"/>
  <c r="X19" i="7" s="1"/>
  <c r="AI19" i="7" s="1"/>
  <c r="N31" i="7"/>
  <c r="X31" i="7" s="1"/>
  <c r="AI31" i="7" s="1"/>
  <c r="N25" i="7"/>
  <c r="X25" i="7" s="1"/>
  <c r="AI25" i="7" s="1"/>
  <c r="N15" i="7"/>
  <c r="X15" i="7" s="1"/>
  <c r="AI15" i="7" s="1"/>
  <c r="N20" i="7"/>
  <c r="X20" i="7" s="1"/>
  <c r="AI20" i="7" s="1"/>
  <c r="N22" i="7"/>
  <c r="X22" i="7" s="1"/>
  <c r="AI22" i="7" s="1"/>
  <c r="N12" i="7"/>
  <c r="X12" i="7" s="1"/>
  <c r="AI12" i="7" s="1"/>
  <c r="N24" i="7"/>
  <c r="X24" i="7" s="1"/>
  <c r="AI24" i="7" s="1"/>
  <c r="N13" i="7"/>
  <c r="X13" i="7" s="1"/>
  <c r="AI13" i="7" s="1"/>
  <c r="N10" i="7"/>
  <c r="X10" i="7" s="1"/>
  <c r="AI10" i="7" s="1"/>
  <c r="N34" i="7"/>
  <c r="X34" i="7" s="1"/>
  <c r="AI34" i="7" s="1"/>
  <c r="N33" i="7"/>
  <c r="X33" i="7" s="1"/>
  <c r="AI33" i="7" s="1"/>
  <c r="N27" i="7"/>
  <c r="X27" i="7" s="1"/>
  <c r="AI27" i="7" s="1"/>
  <c r="N11" i="7"/>
  <c r="X11" i="7" s="1"/>
  <c r="AI11" i="7" s="1"/>
  <c r="F8" i="5"/>
  <c r="C8" i="13"/>
  <c r="C8" i="47" s="1"/>
  <c r="C7" i="7" l="1"/>
  <c r="K7" i="47"/>
  <c r="C6" i="7"/>
  <c r="N6" i="7" s="1"/>
  <c r="X6" i="7" s="1"/>
  <c r="AI6" i="7" s="1"/>
  <c r="K6" i="47"/>
  <c r="S6" i="47" s="1"/>
  <c r="AA6" i="47" s="1"/>
  <c r="AI6" i="47" s="1"/>
  <c r="S7" i="47"/>
  <c r="AA7" i="47" s="1"/>
  <c r="AI7" i="47" s="1"/>
  <c r="C8" i="7" l="1"/>
  <c r="K8" i="47"/>
  <c r="N7" i="7"/>
  <c r="X7" i="7" s="1"/>
  <c r="AI7" i="7" s="1"/>
  <c r="N8" i="7"/>
  <c r="X8" i="7" s="1"/>
  <c r="AI8" i="7" s="1"/>
  <c r="V5" i="7"/>
  <c r="AF5" i="7" s="1"/>
  <c r="U5" i="7"/>
  <c r="AE5" i="7" s="1"/>
  <c r="T5" i="7"/>
  <c r="AD5" i="7" s="1"/>
  <c r="S5" i="7"/>
  <c r="AC5" i="7" s="1"/>
  <c r="R5" i="7"/>
  <c r="AB5" i="7" s="1"/>
  <c r="Q5" i="7"/>
  <c r="AA5" i="7" s="1"/>
  <c r="P5" i="7"/>
  <c r="Z5" i="7" s="1"/>
  <c r="O5" i="7"/>
  <c r="Y5" i="7" s="1"/>
  <c r="N3" i="7"/>
  <c r="X3" i="7" s="1"/>
  <c r="AI3" i="7" s="1"/>
  <c r="K8" i="13"/>
  <c r="R8" i="13" s="1"/>
  <c r="AA8" i="13" s="1"/>
  <c r="L36" i="5"/>
  <c r="O36" i="5" s="1"/>
  <c r="L8" i="5"/>
  <c r="O8" i="5" s="1"/>
  <c r="L7" i="5"/>
  <c r="O7" i="5" s="1"/>
  <c r="L3" i="5"/>
  <c r="O3" i="5" s="1"/>
  <c r="N8" i="3"/>
  <c r="N7" i="3"/>
  <c r="N3" i="3"/>
  <c r="L36" i="2"/>
  <c r="O36" i="2" s="1"/>
  <c r="Y36" i="2" s="1"/>
  <c r="AP36" i="2" s="1"/>
  <c r="AW36" i="2" s="1"/>
  <c r="BE36" i="2" s="1"/>
  <c r="BJ36" i="2" s="1"/>
  <c r="L7" i="2"/>
  <c r="O7" i="2" s="1"/>
  <c r="Y7" i="2" s="1"/>
  <c r="AP7" i="2" s="1"/>
  <c r="AW7" i="2" s="1"/>
  <c r="BE7" i="2" s="1"/>
  <c r="BJ7" i="2" s="1"/>
  <c r="AG5" i="2"/>
  <c r="AF5" i="2"/>
  <c r="AE5" i="2"/>
  <c r="AD5" i="2"/>
  <c r="AC5" i="2"/>
  <c r="AA5" i="2"/>
  <c r="Z5" i="2"/>
  <c r="L3" i="2"/>
  <c r="O3" i="2" s="1"/>
  <c r="Y3" i="2" s="1"/>
  <c r="AP3" i="2" s="1"/>
  <c r="AW3" i="2" s="1"/>
  <c r="BE3" i="2" s="1"/>
  <c r="BJ3" i="2" s="1"/>
  <c r="J36" i="24"/>
  <c r="Q36" i="24" s="1"/>
  <c r="AA36" i="24" s="1"/>
  <c r="AH36" i="24" s="1"/>
  <c r="O7" i="24"/>
  <c r="J7" i="24"/>
  <c r="Q7" i="24" s="1"/>
  <c r="AA7" i="24" s="1"/>
  <c r="AH7" i="24" s="1"/>
  <c r="J3" i="24"/>
  <c r="Q3" i="24" s="1"/>
  <c r="AA3" i="24" s="1"/>
  <c r="AH3" i="24" s="1"/>
  <c r="F37" i="1"/>
  <c r="L37" i="1" s="1"/>
  <c r="O37" i="1" s="1"/>
  <c r="L8" i="1"/>
  <c r="O8" i="1" s="1"/>
  <c r="W8" i="1" s="1"/>
  <c r="F3" i="1"/>
  <c r="L3" i="1" s="1"/>
  <c r="O3" i="1" s="1"/>
  <c r="T36" i="5" l="1"/>
  <c r="W36" i="5" s="1"/>
  <c r="AE36" i="5" s="1"/>
  <c r="AP36" i="5" s="1"/>
  <c r="T3" i="5"/>
  <c r="W3" i="5" s="1"/>
  <c r="AE3" i="5" s="1"/>
  <c r="AH3" i="5" s="1"/>
  <c r="AP3" i="5" s="1"/>
  <c r="S8" i="47"/>
  <c r="AA8" i="47" s="1"/>
  <c r="AI8" i="47" s="1"/>
  <c r="S8" i="1"/>
  <c r="T8" i="5"/>
  <c r="W8" i="5" s="1"/>
  <c r="AE8" i="5" s="1"/>
  <c r="AH8" i="5" s="1"/>
  <c r="AP8" i="5" s="1"/>
  <c r="T7" i="5"/>
  <c r="W7" i="5" s="1"/>
  <c r="AE7" i="5" s="1"/>
  <c r="AH7" i="5" s="1"/>
  <c r="AP7" i="5" s="1"/>
</calcChain>
</file>

<file path=xl/sharedStrings.xml><?xml version="1.0" encoding="utf-8"?>
<sst xmlns="http://schemas.openxmlformats.org/spreadsheetml/2006/main" count="450" uniqueCount="304">
  <si>
    <t>Førerkort for bil</t>
  </si>
  <si>
    <t>Uvektet N</t>
  </si>
  <si>
    <t>Ingen biler</t>
  </si>
  <si>
    <t>En bil</t>
  </si>
  <si>
    <t>To biler</t>
  </si>
  <si>
    <t>Gjennomsnittlig antall biler</t>
  </si>
  <si>
    <t>Under 500 meter</t>
  </si>
  <si>
    <t>500-999 meter</t>
  </si>
  <si>
    <t>1 000 til 1499 meter</t>
  </si>
  <si>
    <t>1 500 til 1 999 meter</t>
  </si>
  <si>
    <t>Over 2 000 meter</t>
  </si>
  <si>
    <t>Sjeldnere</t>
  </si>
  <si>
    <t>Vet ikke</t>
  </si>
  <si>
    <t>Svært god tilgang</t>
  </si>
  <si>
    <t>God tilgang</t>
  </si>
  <si>
    <t>Middels god tilgang</t>
  </si>
  <si>
    <t>Dårlig tilgang</t>
  </si>
  <si>
    <t>Svært dårlig tilgang</t>
  </si>
  <si>
    <t>Ingen reiser</t>
  </si>
  <si>
    <t>1-2 reiser</t>
  </si>
  <si>
    <t>3-4 reiser</t>
  </si>
  <si>
    <t>Alle reiser</t>
  </si>
  <si>
    <t>Bilfører</t>
  </si>
  <si>
    <t>Sykkel</t>
  </si>
  <si>
    <t>Til fots</t>
  </si>
  <si>
    <t>Tilgang til sykkel</t>
  </si>
  <si>
    <t>Arbeid</t>
  </si>
  <si>
    <t>Skole</t>
  </si>
  <si>
    <t>Tjeneste</t>
  </si>
  <si>
    <t>Besøk</t>
  </si>
  <si>
    <t>Annet</t>
  </si>
  <si>
    <t>Andel av reisene til ulike formål</t>
  </si>
  <si>
    <t>Tilgang til parkering ved egen bolig</t>
  </si>
  <si>
    <t>Transportmiddelfordeling på daglige reiser</t>
  </si>
  <si>
    <t>Andel med periodebillett eller lignenede</t>
  </si>
  <si>
    <t>1 til 2,9 km</t>
  </si>
  <si>
    <t>3 til 4,9 km</t>
  </si>
  <si>
    <t>5 til 9,9 km</t>
  </si>
  <si>
    <t>10 til 19,9 km</t>
  </si>
  <si>
    <t>5 til 9,9 min</t>
  </si>
  <si>
    <t>10 til 19,9 min</t>
  </si>
  <si>
    <t>20 til 29,9 min</t>
  </si>
  <si>
    <t>30 til 59,9 min</t>
  </si>
  <si>
    <t>Følge/omsorg</t>
  </si>
  <si>
    <t>Bilpassasjer</t>
  </si>
  <si>
    <t>Ikke p-plass hos arbeidsgiver, men har andre p-muligheter - gratis</t>
  </si>
  <si>
    <t>Ikke p-plass hos arbeidsgiver, men har andre p-muligheter - må betale</t>
  </si>
  <si>
    <t>Har ingen mulighet for parkering på/ved arbeidsplassen</t>
  </si>
  <si>
    <t>RVU 2013 / 14</t>
  </si>
  <si>
    <t>Avstand fra bolig til holdeplass - gjennomsnitt</t>
  </si>
  <si>
    <t>Andel av turene som starter og ender i ulike områder</t>
  </si>
  <si>
    <t>Gj.snitt tidsbruk på reiser per person per dag</t>
  </si>
  <si>
    <t>Antall reiser</t>
  </si>
  <si>
    <t>Har p-plass hos arbeidsgiver - gratis, lett å finne plass</t>
  </si>
  <si>
    <t>Har p-plass hos arbeidsgiver - gratis, vanskelig å finne plass</t>
  </si>
  <si>
    <t>Har p-plass hos arbeidsgiver - må betale, lett å finne plass</t>
  </si>
  <si>
    <t>Har p-plass hos arbeidsgiver - må betale, vanskelig å finne plass</t>
  </si>
  <si>
    <t>Andel som har gjennomført minst en reise med de ulike transportmidlene</t>
  </si>
  <si>
    <t>Tilgang til bil i husholdningen</t>
  </si>
  <si>
    <t>Gjennomsnittlig antall reiser per person per dag med hvert transportmiddel</t>
  </si>
  <si>
    <t>Gjennomsnittlig antall biler i husholdningen</t>
  </si>
  <si>
    <t>Andel av befolkningen som har reist</t>
  </si>
  <si>
    <t>Gjennomsnittlig antall reiser per person per dag</t>
  </si>
  <si>
    <t>Tilgang til parkering på arbeidsplassen - bostedssoner</t>
  </si>
  <si>
    <t>Tilgang til parkering på arbeidsplassen - arbeidsstedssoner</t>
  </si>
  <si>
    <t>Gjennomsnittlig reiselengde per person per dag</t>
  </si>
  <si>
    <t>Prosentandel av reisene som er av ulik lengde</t>
  </si>
  <si>
    <t>Gjennomsnittlig reiselengde per reise fordelt på transportmiddel</t>
  </si>
  <si>
    <t>Må betale for parkering hos arbeidsgiver</t>
  </si>
  <si>
    <t>Gratis p-plass hos arbeidsgiver</t>
  </si>
  <si>
    <t>Ikke p-plass hos arbeidsiver, har andre p-muligheter</t>
  </si>
  <si>
    <t>Ingen mulighet for parkering</t>
  </si>
  <si>
    <t>Særdeles god tilgang</t>
  </si>
  <si>
    <t>Hvilken type kort har du? Hvis flere typer kort, registrere det mest brukte</t>
  </si>
  <si>
    <t xml:space="preserve">Bosatte: </t>
  </si>
  <si>
    <t xml:space="preserve"> </t>
  </si>
  <si>
    <t xml:space="preserve">Mer enn to biler </t>
  </si>
  <si>
    <r>
      <t xml:space="preserve">Parkeringsmuligheter ved arbeidsplassen etter hvor arbeidsplassen er lokalisert, </t>
    </r>
    <r>
      <rPr>
        <b/>
        <u/>
        <sz val="9"/>
        <color theme="1"/>
        <rFont val="Arial"/>
        <family val="2"/>
      </rPr>
      <t>blant yrkesaktive med tilgang til førerkort og bil</t>
    </r>
    <r>
      <rPr>
        <b/>
        <sz val="9"/>
        <color theme="1"/>
        <rFont val="Arial"/>
        <family val="2"/>
      </rPr>
      <t>.</t>
    </r>
  </si>
  <si>
    <t>Tabell</t>
  </si>
  <si>
    <t xml:space="preserve">Tabell </t>
  </si>
  <si>
    <t xml:space="preserve">5 reiser eller mer </t>
  </si>
  <si>
    <t>Gjennomsnittslengde per reise (km)</t>
  </si>
  <si>
    <t>Gjennomsnittlig reiselengde per person per dag (km). Personfil.</t>
  </si>
  <si>
    <t>Gj.snitt reiselengde per person per dag (km)</t>
  </si>
  <si>
    <t>20 km eller mer</t>
  </si>
  <si>
    <t>Under 1 km</t>
  </si>
  <si>
    <t>Gjennomsnittlig tidsbruk per reise (minutter). Reisefil.</t>
  </si>
  <si>
    <t>Gjennomsnittlig tidsbruk per reise</t>
  </si>
  <si>
    <t>Prosentandel av reisene som er av ulik reiselengde (km). Reisefil</t>
  </si>
  <si>
    <t>Prosentandel av reisene som er av ulik reisetid (minutter). Reisefil.</t>
  </si>
  <si>
    <t>Under 5 min</t>
  </si>
  <si>
    <t>60 min eller mer</t>
  </si>
  <si>
    <t>Gjennomsnittlig tidsbruk på reiser per person per dag (minutter). Personfil.</t>
  </si>
  <si>
    <t>Minutter per person per dag</t>
  </si>
  <si>
    <t xml:space="preserve">Minutter per reise </t>
  </si>
  <si>
    <t>RVU 2018 - 2019</t>
  </si>
  <si>
    <t>RVU2018 - 2019</t>
  </si>
  <si>
    <t>Kollektivtransport</t>
  </si>
  <si>
    <t>Figur</t>
  </si>
  <si>
    <t>Prosentandel av reisene som er av ulik reisetid (minutter)</t>
  </si>
  <si>
    <t>Handel/service</t>
  </si>
  <si>
    <t xml:space="preserve">Øvrig fritid, lokalt </t>
  </si>
  <si>
    <t>Øvrig fritid, ferie</t>
  </si>
  <si>
    <t>Antall reiser til hvert reiseformål (uvektet R)</t>
  </si>
  <si>
    <t>Andel av befolkningen som gjør ulike typer reiser</t>
  </si>
  <si>
    <t xml:space="preserve">Gjennomsnittlig antall reiser per person per dag til ulike formål </t>
  </si>
  <si>
    <t>Gjennomsnittlig antall reiser per person per dag til ulike formål. Personfil.</t>
  </si>
  <si>
    <t>Sone</t>
  </si>
  <si>
    <t xml:space="preserve">Andel med førerkort </t>
  </si>
  <si>
    <t>Eier elbil</t>
  </si>
  <si>
    <t>Eier bil, men ikke elbil</t>
  </si>
  <si>
    <t>Ikke tilgang til egen -plass, lett å finne plass i nærheten</t>
  </si>
  <si>
    <t>Ikke tilgang til egen -plass, vanskelig å finne plass i nærheten</t>
  </si>
  <si>
    <t xml:space="preserve">Tilgang til egen p-plass ved bolig, mer enn 50 meter unna </t>
  </si>
  <si>
    <t xml:space="preserve">Tilgang til egen p-plass ved bolig, i umiddelbar nærhet </t>
  </si>
  <si>
    <t xml:space="preserve">Lader hjemme, privat lader </t>
  </si>
  <si>
    <t xml:space="preserve">Lader hjemme, offentlig lader </t>
  </si>
  <si>
    <t xml:space="preserve">Lader på arbeidsplass </t>
  </si>
  <si>
    <t>2-3 avganger per time</t>
  </si>
  <si>
    <t xml:space="preserve">1 avgang pr time </t>
  </si>
  <si>
    <t>8 avganger pr time</t>
  </si>
  <si>
    <t>6 avganger pr time</t>
  </si>
  <si>
    <t>4 avganger pr time</t>
  </si>
  <si>
    <t>Minst 12 avganger pr time</t>
  </si>
  <si>
    <t xml:space="preserve">Finnes ikke kollektivt i nærheten </t>
  </si>
  <si>
    <t xml:space="preserve">Vet ikke </t>
  </si>
  <si>
    <t xml:space="preserve">Avstand fra bolig til holdeplass. Gjennomsnitt i antall meter (blant de som har svart) </t>
  </si>
  <si>
    <t>Bruker app</t>
  </si>
  <si>
    <t>Bruker periodekort</t>
  </si>
  <si>
    <t>Nei (/vet ikke)</t>
  </si>
  <si>
    <t>Periodekort/app for minst 30 dager</t>
  </si>
  <si>
    <t>Flerreisekort, reisepenger el.</t>
  </si>
  <si>
    <t>Type billett (blant de som har svart app eller kort i forrige spm)</t>
  </si>
  <si>
    <t>Enkeltbillett</t>
  </si>
  <si>
    <t>Skolekort</t>
  </si>
  <si>
    <t>Vanlig sykkel i brukbar stand</t>
  </si>
  <si>
    <t>Elsykkel</t>
  </si>
  <si>
    <t>Bysykkel (app/kort)</t>
  </si>
  <si>
    <t>Har kun vanlig sykkel</t>
  </si>
  <si>
    <t>Har kun elsykkel</t>
  </si>
  <si>
    <t xml:space="preserve">Har begge </t>
  </si>
  <si>
    <t xml:space="preserve">Prosentandel av befolkningen som har de ulike (flere svar er mulig): </t>
  </si>
  <si>
    <t>Har ikke sykkel</t>
  </si>
  <si>
    <t>Tilgang til moped og MC</t>
  </si>
  <si>
    <t>Har tilgang til moped (16 år og eldre)</t>
  </si>
  <si>
    <t>har kun bysykkelapp</t>
  </si>
  <si>
    <t xml:space="preserve">Andel med fysiske problemer </t>
  </si>
  <si>
    <t>Andel som har gjennomført minst en reise med de ulike transportmidlene. Personfil</t>
  </si>
  <si>
    <t>Daglig/nesten hver dag</t>
  </si>
  <si>
    <t>3-4 dager i uka</t>
  </si>
  <si>
    <t>1-2 dager i uka</t>
  </si>
  <si>
    <t>1-3 dager i måneden</t>
  </si>
  <si>
    <t xml:space="preserve">Aldri </t>
  </si>
  <si>
    <t>Hvor ofte går du hele veien til daglige gjøremål på denne tiden av året?</t>
  </si>
  <si>
    <t>Hvor ofte reiser du vanligvis med kollektivtransport på denne tiden av året?</t>
  </si>
  <si>
    <t>Hvor ofte er du vanligvis bilpassasjer på denne tiden av året?</t>
  </si>
  <si>
    <t>Hvor ofte er du vanligvis bilfører på denne tiden av året?</t>
  </si>
  <si>
    <t>Hvor ofte benytter du sykkel til daglige gjøremål på denne tiden av året?</t>
  </si>
  <si>
    <t xml:space="preserve">Tilgang til sykkel i befolkningen (gjensidig utelukkende kategorier): </t>
  </si>
  <si>
    <t>Median reiselengde per reise (km)</t>
  </si>
  <si>
    <t>Gjennomsnittlig reiselengde per reise</t>
  </si>
  <si>
    <t>Antall intervjuer RVU 2018/19 uvektet N</t>
  </si>
  <si>
    <t>Antall reiser RVU 2018/19 uvektet R</t>
  </si>
  <si>
    <t>Minst 8 avganger pr time</t>
  </si>
  <si>
    <t>4 -6 avganger pr time</t>
  </si>
  <si>
    <t>2 -3 avganger pr time</t>
  </si>
  <si>
    <t>Avgang hver time</t>
  </si>
  <si>
    <t xml:space="preserve">Blant personer som er 18 år og eldre </t>
  </si>
  <si>
    <t xml:space="preserve">Elbil </t>
  </si>
  <si>
    <t xml:space="preserve">Andel som er med i en bildelingsordning </t>
  </si>
  <si>
    <t>Eier kun 1 bil</t>
  </si>
  <si>
    <t>Eier mer enn 1 bil</t>
  </si>
  <si>
    <t xml:space="preserve">Gjennomsnittslengde per reise (reiser under 10 mil) </t>
  </si>
  <si>
    <t>Kollektiv</t>
  </si>
  <si>
    <t xml:space="preserve">Oversikt soneinndeling av Oslo og Viken. Den nasjonale reisevaneundersøkelsen 2018/2019. Tilleggsanalyser for Viken, mer detaljert soneinndeling </t>
  </si>
  <si>
    <t>Bybåndet Fredrikstad/Sarpsborg</t>
  </si>
  <si>
    <t>Resten av Nedre Glomma</t>
  </si>
  <si>
    <t>Jeløy</t>
  </si>
  <si>
    <t xml:space="preserve">Moss sentrum </t>
  </si>
  <si>
    <t>Lysaker/Fornebu</t>
  </si>
  <si>
    <t xml:space="preserve">Resten av Bærum </t>
  </si>
  <si>
    <t>Gamle Asker kommune</t>
  </si>
  <si>
    <t xml:space="preserve">Røyken/Hurum </t>
  </si>
  <si>
    <t>Moss nord og øst</t>
  </si>
  <si>
    <t>Moss syd 1</t>
  </si>
  <si>
    <t>Moss syd 2</t>
  </si>
  <si>
    <t>Resten av Nedre Romerike</t>
  </si>
  <si>
    <t>Bybåndet i Nedre Romerike</t>
  </si>
  <si>
    <t>Ullensaker kommune</t>
  </si>
  <si>
    <t>Resten av Øvre Romerike</t>
  </si>
  <si>
    <t xml:space="preserve">Resten av Follo </t>
  </si>
  <si>
    <t xml:space="preserve">Drammen sentrum </t>
  </si>
  <si>
    <t>Drammen nord</t>
  </si>
  <si>
    <t>Drammen vest (Nedre Eiker)</t>
  </si>
  <si>
    <t>Øvre Eiker</t>
  </si>
  <si>
    <t>Lier</t>
  </si>
  <si>
    <t xml:space="preserve">Kongsberg sentrum </t>
  </si>
  <si>
    <t xml:space="preserve">Kongsberg utenfor sentrum </t>
  </si>
  <si>
    <t xml:space="preserve">Hønefoss </t>
  </si>
  <si>
    <t>Resten av Ringerike og Hole</t>
  </si>
  <si>
    <t xml:space="preserve">Grunnkretser eller kommuner som inngår i området </t>
  </si>
  <si>
    <t>Gjennomsnittlig antall reiser per person per dag fordelt på hovedtransportmiddel, bosatte i ulike områder. Personfil</t>
  </si>
  <si>
    <t xml:space="preserve">Fredrikstad og Sarpsborg sentrum </t>
  </si>
  <si>
    <t>Sandvika/Stabekk/Bekkestua</t>
  </si>
  <si>
    <t>Togbåndet i Follo</t>
  </si>
  <si>
    <t>Drammen sør/Konnerud</t>
  </si>
  <si>
    <t xml:space="preserve">Prosentandel av befolkningen 18 år og eldre med førerkort for bil. </t>
  </si>
  <si>
    <t>Prosentandel som bor i en husholdning som disponerer hhv. ingen, en, to eller mer enn to biler.</t>
  </si>
  <si>
    <t xml:space="preserve">Gjennomsnittlig antall biler husholdningen disponerer. </t>
  </si>
  <si>
    <t>Andel av bileierne som som eier elbil</t>
  </si>
  <si>
    <t>Avstand fra bolig til holdeplass for kollektivtransport det kan være aktuelt å bruke</t>
  </si>
  <si>
    <t>Avstand fra bolig til holdeplass - grupper</t>
  </si>
  <si>
    <t>Andel av befolkningen som har en app eller kort for å betale for kollektivreiser</t>
  </si>
  <si>
    <t xml:space="preserve">Andel med fysiske problemer som begrenser reisemuligheter, prosent. </t>
  </si>
  <si>
    <t xml:space="preserve">Andel av befolkningen som har gjort en reise på registreringsdagen, prosent. </t>
  </si>
  <si>
    <t xml:space="preserve">Gjennomsnittlig antall reiser per person per dag. </t>
  </si>
  <si>
    <t xml:space="preserve">Det er for få reiser med ulike transportmidler i hver av sonene til at vi kan se på egenskaper ved hvert enkelt transportmiddel. </t>
  </si>
  <si>
    <t xml:space="preserve">Det er for få reiser til ulike formål i hver av sonene til at vi kan se på egenskaper ved hvert enkelt reiseformål . </t>
  </si>
  <si>
    <t xml:space="preserve">Til Oslo </t>
  </si>
  <si>
    <t>Gjennomsnittlig reiselengde (km) per reise. Reisefil</t>
  </si>
  <si>
    <r>
      <t xml:space="preserve">Parkeringsmuligheter ved arbeidsplassen etter hvor arbeidsplassen er lokalisert - </t>
    </r>
    <r>
      <rPr>
        <b/>
        <u/>
        <sz val="9"/>
        <color theme="1"/>
        <rFont val="Arial"/>
        <family val="2"/>
      </rPr>
      <t>blant yrkesaktive med tilgang til førerkort og bil</t>
    </r>
    <r>
      <rPr>
        <b/>
        <sz val="9"/>
        <color theme="1"/>
        <rFont val="Arial"/>
        <family val="2"/>
      </rPr>
      <t xml:space="preserve">. Tabellen er generert fra neste tabell </t>
    </r>
  </si>
  <si>
    <t>Tilgang til parkeringsplass ved boligen, blant de med minst en bil.</t>
  </si>
  <si>
    <t>Lademulighet for elbil/ladbar hybrid</t>
  </si>
  <si>
    <t>N (antall med elbil/ladbar hybrid)</t>
  </si>
  <si>
    <t xml:space="preserve">For få personer med tilgang til elbil eller ladbar hybrid i utvalget. </t>
  </si>
  <si>
    <t xml:space="preserve">Prosentandel av bileierne som eier elbil, etter antall biler i husholdningen </t>
  </si>
  <si>
    <t>Parkeringsmuligheter ved arbeidsplassen blant bosatte i ulike områder, blant yrkesaktive med tilgang til førerkort og bil</t>
  </si>
  <si>
    <r>
      <t xml:space="preserve">Parkeringsmuligheter ved arbeidsplassen blant bosatte i ulike områder, blant </t>
    </r>
    <r>
      <rPr>
        <b/>
        <u/>
        <sz val="9"/>
        <color theme="1"/>
        <rFont val="Arial"/>
        <family val="2"/>
      </rPr>
      <t>yrkesaktive med tilgang til førerkort og bil</t>
    </r>
    <r>
      <rPr>
        <b/>
        <sz val="9"/>
        <color theme="1"/>
        <rFont val="Arial"/>
        <family val="2"/>
      </rPr>
      <t>. (Tabellen er generert fra neste tabell)</t>
    </r>
  </si>
  <si>
    <t>Arbeidsplassens beliggenhet</t>
  </si>
  <si>
    <t>Bosted</t>
  </si>
  <si>
    <t xml:space="preserve">Bosted: </t>
  </si>
  <si>
    <t>Avgangsfrekvens fra holdeplass for kollektivtransport det kan være aktuelt å bruke (dagtid mellom kl. 9 og 15)</t>
  </si>
  <si>
    <t>Avgangsfrekvens fra holdeplass for kollektivtransport det kan være aktuelt å bruke (morgenrush mellom kl. 7 og 9)</t>
  </si>
  <si>
    <t>Dagtid - gruppert i grovere kategorier</t>
  </si>
  <si>
    <t>Indeks for tilgang til kollektivtransport (TØI-variant)</t>
  </si>
  <si>
    <t>Indeks for tilgang til kollektivtransport (TØI-indeks)</t>
  </si>
  <si>
    <t>Ny indeks for tilgang til kollektivtransport</t>
  </si>
  <si>
    <t>Tilgang til motorsykkel og moped</t>
  </si>
  <si>
    <t>Har tilgang til motorsykkel (18 år og eldre)</t>
  </si>
  <si>
    <t xml:space="preserve">Figurer </t>
  </si>
  <si>
    <t>Andel med fysiske problemer</t>
  </si>
  <si>
    <t>Transportmiddelfordeling (hovedtransportmiddel) fordelt på bosatte i ulike områder</t>
  </si>
  <si>
    <t xml:space="preserve">Antall reiser (uvektet R) med ulike transportmidler i hver enkelt sone </t>
  </si>
  <si>
    <t>Prosentandel av reisene som er til ulike reiseformål</t>
  </si>
  <si>
    <t>Prosentandel av befolkningen som gjorde minst en reise til de ulike reiseformålene</t>
  </si>
  <si>
    <t xml:space="preserve">Annet </t>
  </si>
  <si>
    <r>
      <t xml:space="preserve">Antall reiser til hvert reiseformål blant bosatte i de ulike sonene, </t>
    </r>
    <r>
      <rPr>
        <b/>
        <u/>
        <sz val="9"/>
        <color theme="1"/>
        <rFont val="Arial"/>
        <family val="2"/>
      </rPr>
      <t>uvektet R</t>
    </r>
    <r>
      <rPr>
        <b/>
        <sz val="9"/>
        <color theme="1"/>
        <rFont val="Arial"/>
        <family val="2"/>
      </rPr>
      <t>.</t>
    </r>
  </si>
  <si>
    <t>Hvor reiser som starter i en sone ender</t>
  </si>
  <si>
    <t xml:space="preserve">Starter i sonen: </t>
  </si>
  <si>
    <t xml:space="preserve">Ender i </t>
  </si>
  <si>
    <t xml:space="preserve">Samme sone </t>
  </si>
  <si>
    <t>Tabell RVU 2018/19</t>
  </si>
  <si>
    <t xml:space="preserve">SUM </t>
  </si>
  <si>
    <t>Til øvrige soner i kommunen/ storsone</t>
  </si>
  <si>
    <t xml:space="preserve">Til øvrige områder i Viken </t>
  </si>
  <si>
    <t xml:space="preserve">Andre steder i Norge </t>
  </si>
  <si>
    <t xml:space="preserve">Innholdsfortegnelse. Klikk på lenken under for å gå til den aktuelle arkfanen </t>
  </si>
  <si>
    <t>Soneinndeling</t>
  </si>
  <si>
    <t>Reisevaner i Oslo og Viken, basert på nasjonal reisevaneundersøkelse 2018 og 2018. Nøkkeltall for Viken delt inn i mindre soner</t>
  </si>
  <si>
    <t xml:space="preserve">Førerkort og bil </t>
  </si>
  <si>
    <t xml:space="preserve">Parkering </t>
  </si>
  <si>
    <t xml:space="preserve">Tilgang til kollektivtransport </t>
  </si>
  <si>
    <t>Tilgang til sykkel, moped og motorsykkel</t>
  </si>
  <si>
    <t xml:space="preserve">Reiseomfang og reiselengde </t>
  </si>
  <si>
    <t>Transportmiddelfordeling</t>
  </si>
  <si>
    <t>Hvor som starter i ulike soner ender</t>
  </si>
  <si>
    <t>Hvor ofte man reiser med ulike transportmidler</t>
  </si>
  <si>
    <t>Reiseformål</t>
  </si>
  <si>
    <t>1040101, 1040102, 1040103, 1040104, 1040105, 1040106, 1040107, 1040108, 1040109, 1040201, 1040202, 1040203, 1040204, 1040205, 1040206, 1040207, 1040208, 1040209, 1040210, 1040211, 1040212, 1040213, 1040214, 1040215, 1040216, 1040301, 1040302, 1040303, 1040304, 1040305, 1040306, 1040307, 1040308</t>
  </si>
  <si>
    <t>1040512, 1040601, 1040602, 1040603, 1040604, 1040605, 1040701, 1040702, 1040703, 1040704, 1040705, 1040706, 1040801, 1040802, 1040803, 1040804, 1040805, 1040806, 1040807, 1040809, 1040808, 1040901, 1040902, 1040903, 1040904, 1040905, 1040906, 1040907, 1040908, 1040909, 1040910</t>
  </si>
  <si>
    <t>1360301, 1360302, 1360303, 1360304, 1360305, 1360306, 1360307, 1360308, 1360309, 1360310, 1360311, 1360312, 1360313, 1360314, 1360315, 1360316, 1360317, 1360318, 1360319</t>
  </si>
  <si>
    <t>1360101, 1360102, 1360103, 1360104, 1360105, 1360106, 1360107, 1360108, 1360109, 1360110, 1360201, 1360202, 1360203, 1360204, 1360205, 1360206, 1360207, 1360208, 1360209, 1360210</t>
  </si>
  <si>
    <t>1050201, 1050202, 1050203, 1050204, 1050205, 1050206, 1050209, 1050104, 1050105, 1050106, 1050107, 1050108, 1050109, 1050110, 1050111, 1050112, 1050113, 1050102, 1050103, 1050101, 1061301, 1061302, 1061303, 1061304, 1061305, 1061306, 1061307, 1061801, 1061804, 1061806</t>
  </si>
  <si>
    <t>1051403, 1051402, 1051307, 1051306, 1051313, 1051308, 1051310, 1051312, 1051302, 1051304, 1051305, 1052101, 1052102, 1052104, 1052103, 1050207, 1050208, 1050307, 1050306, 1050308, 1050309, 1050310, 1050311, 1050312, 1050313, 1050314, 1050315, 1050301, 1050302, 1050303, 1050304, 1050305, 1052201, 1052202, 1052203, 1052204, 1052205, 1052206, 1052207, 1052208, 1052402, 1052403, 1052404, 1052405, 1052406, 1052407, 1052302, 1052303, 1052304, 1052305, 1052306, 1052307, 1052308, 1052309, 1061102, 1061103, 1061104, 1061105, 1061106, 1061107, 1061108, 1061109, 1061110, 1061201, 1061202, 1061203, 1061204, 1061205, 1061206, 1061401, 1061402, 1061403, 1061404, 1061501, 1061502, 1061503, 1061504, 1061505, 1061506, 1061507, 1061601, 1061602, 1061701, 1061702, 1061703, 1061704, 1061705, 1061706, 1061707, 1061802, 1061803, 1061805, 1061807, 1061808, 1061901, 1061902, 1061903, 1061904, 1061905, 1061906, 1062001, 1062002, 1062003, 1062004, 1062005, 1062006, 1062007, 1062008, 1062009, 1063101, 1063102, 1063103, 1063104, 1063105, 1063106, 1063107, 1063108, 1063109, 1063110, 1063111, 1063201, 1063202, 1063203, 1063204, 1063205, 1063206, 1063207, 1063209, 1064101, 1064102, 1064103, 1064104, 1064105, 1064106, 1064107, 1064108, 1064109, 1064201, 1064202, 1064203, 1064204, 1064205, 1064206, 1065101, 1065102, 1065103, 1065104, 1065105, 1065201, 1065202, 1065203, 1065204, 1065205, 1065206, 1066101, 1066102, 1066103, 1066104, 1066105, 1066106, 1066201, 1066202, 1066203, 1066204, 1066205, 1066206, 1066301, 1066302, 1066303, 1066312</t>
  </si>
  <si>
    <t xml:space="preserve">Øvrige grunnkretser i Fredrikstad og Nedre Glomma </t>
  </si>
  <si>
    <t>2190412, 2190415, 2190417, 2190423, 2190427, 2190608, 2190609, 2190610, 2190612, 2190613, 2190614, 2190615, 2190616, 2190617, 2190901, 2190902, 2190903, 2190904, 2190905, 2190906, 2190907, 2190908, 2190909, 2190910, 2190912, 2190913, 2190914, 2190916, 2190917, 2190918, 2190920, 2190921, 2190922, 2190923, 2190924, 2190925, 2191023, 2191024, 2191101, 2191102, 2191103, 2191104, 2191105, 2191106, 2191107, 2191108, 2191110, 2191112, 2191113, 2191114, 2191115, 2191116, 2191117, 2191119, 2191124, 2191125, 2191126, 2191127, 2191128, 2191129, 2191201, 2191202, 2191401, 2191402, 2191403, 2191404, 2191405, 2191406, 2191407, 2191408, 2191409, 2191410, 2191411, 2191412, 2191413, 2191414, 2191415, 2191416, 2191417, 2191419, 2191514, 2191515, 2191516, 2191701, 2191702, 2191703, 2191704, 2191705, 2191706, 2191708, 2191709, 2191710, 2191711, 2191712</t>
  </si>
  <si>
    <t>2190701, 2190702, 2190703, 2190704, 2190705, 2190706, 2190707, 2190708, 2190709, 2190710, 2190711, 2190712, 2190713, 2190714, 2190715, 2190801, 2190802, 2190803, 2190804, 2190805, 2190806, 2190807, 2190808, 2190809, 2190810, 2190811, 2190812, 2190813, 2190814, 2190815, 2190816, 2190817, 2190818, 2190819, 2190820, 2190821, 2190822, 2190823, 2190824, 2190825, 2190826, 2190827, 2190828, 2190829, 2190830, 2190831</t>
  </si>
  <si>
    <t xml:space="preserve">Øvrige grunnkretser i Bærum kommune </t>
  </si>
  <si>
    <t xml:space="preserve">Hele tidligere Asker kommune </t>
  </si>
  <si>
    <t>Tidligere Røyken og Hurum kommuner</t>
  </si>
  <si>
    <t>2280101, 2280102, 2280103, 2280104, 2280201, 2280202, 2280203, 2280204, 2280205, 2280206, 2280207, 2280208, 2280209, 2280301, 2300101, 2300102, 2300103, 2300104, 2300105, 2300106, 2300107, 2300108, 2300201, 2300202, 2300203, 2300204, 2300205, 2300206, 2300207, 2300208, 2300209, 2300301, 2300302, 2300303, 2300305, 2300306, 2300307, 2300308, 2300309, 2300310, 2300311, 2300312, 2300401, 2300402, 2300403, 2300404, 2300405, 2300406, 2300407, 2300408, 2300409, 2300410, 2300501, 2300502, 2300503, 2300504, 2300508, 2300601, 2300602, 2300603, 2300604, 2300605, 2300606, 2300607, 2300608, 2300609, 2310101, 2310102, 2310103, 2310104, 2310105, 2310106, 2310107, 2310108, 2310109, 2310110, 2310111, 2310112, 2310201, 2310202, 2310203, 2310204, 2310205, 2310206, 2310207, 2310301, 2310302, 2310303, 2310304, 2310305, 2310306, 2310307, 2310308, 2310309, 2310401, 2310402, 2310403, 2310405, 2310406, 2310408, 2310409, 2310801, 2310802, 2310803, 2310804, 2310805, 2310806, 2310807, 2310808, 2310809, 2310901, 2310902, 2310903, 2310904, 2310905, 2310906, 2310907, 2310910, 2310911, 2310912, 2311001, 2311002, 2311003, 2311004, 2311005, 2311006, 2311007, 2311008, 2311009, 2311101, 2311102, 2311103, 2311104, 2311105, 2311106, 2311107, 2311108, 2311109, 2311110, 2311111, 2311112, 2311113, 2311114, 2311115</t>
  </si>
  <si>
    <t>Øvrige grunnkretser i kommunene som utgjør Nedre Romerike (kommuner fra 2019): 121 Rømskog, 221 Aurskog-Høland 226 Sørum, 227 Fet, 228 Rælingen, 230 230 Lørenskog, 231 Skedsmo, 233 Nittedal</t>
  </si>
  <si>
    <t>2130205, 2130212, 2130213, 2130214, 2130215, 2130216, 2130217, 2130302, 2130303, 2130304, 2130305, 2130306, 2130307, 2130401, 2130402, 2130403, 2130404, 2130405, 2130406, 2130407, 2130408, 2130502, 2130503, 2130504, 2130505, 2130506, 2130507, 2130508, 2130509, 2170101, 2170102, 2170103, 2170104, 2170107, 2170108, 2170109, 2170110, 2170111, 2170113, 2170114, 2170115, 2170201, 2170202, 2170204, 2170206, 2170207, 2170208, 2170209, 2170210, 2170302, 2170303, 2170304, 2170305, 2170306, 2170307, 2170308, 2170402, 2170403,2170405, 2170406, 2170407</t>
  </si>
  <si>
    <t>Øvrige grunnkretser i kommunene som utgjør Follo (kommuner fra 2019): 211 Vestby, 213 Ski, 214 Ås, 215 Frogn, 216 Nesodden, 217 Oppegård, 229 Enebakk</t>
  </si>
  <si>
    <t>6020201, 6020203, 6020204, 6020205, 6020301, 6020302, 6020303, 6020304, 6020305, 6020306, 6020307, 6020308, 6020309, 6020401, 6020402, 6020403, 6020404, 6020405, 6020406, 6020407, 6020409, 6020501, 6020502, 6020504, 6020505, 6020506, 6020509, 6020510, 6020601, 6020602, 6020603, 6020604, 6020605, 6020606, 6020607, 6020608, 6020609, 6020610, 6020611, 6020701, 6020801, 6020802, 6020803, 6020804, 6020805</t>
  </si>
  <si>
    <t>6020101, 6020102, 6020103, 6020104, 6020105, 6020106, 6020107, 6020108, 6020109, 6020110, 6020111, 6020112, 6020113, 6020114, 6020115, 6020116, 6020117, 6020118, 6020119, 6020120, 6020121, 6020122, 6020123, 6020124, 6020125, 6020126, 6020127, 6020128, 6020129, 6020130, 6020131, 6020132, 6020133, 6020134, 6020135, 6020136, 6020137, 6020138, 6020202, 6020206, 6020207, 6020208, 6020209, 6020310, 6020311, 6020408, 6020507, 6020508, 6020511, 6020512, 6020513, 6020514</t>
  </si>
  <si>
    <t>6020922, 6020923, 6020924, 6020925, 6021001, 6021002, 6021003, 6021004, 6021005, 6021006, 6021007, 6021008, 6021009, 6021010, 6021011, 6021012, 6021013, 6021014, 6021015, 6021016, 6021017, 6021018, 6021019, 6021020, 6021021, 6021022, 6021023, 6021024, 6021025, 6021026, 6021027, 6021028, 6021029, 6021030, 6021031, 6021032, 6021033, 6021034, 6021035, 6021036, 6021037, 6021038, 6021039, 6021040, 6021041, 6021042, 6021043, 6021044, 6021045, 6021046, 6021047, 6021048, 6021049, 6021050, 6021051, 6021052, 6021053, 6021054, 6020503, 6020702, 6020703, 6020704, 6020705, 6020706, 6020707, 6020708, 6020709, 6020710, 6020711, 6020712, 6020713, 6020714, 6020715, 6020716, 6020717, 6020718, 6020719, 6020720, 6020721, 6020806, 6020807, 6020808, 6020809, 6020810, 6020811, 6020812, 6020813, 6020814, 6020815, 6020816, 6020817, 6020818, 6020901, 6020902, 6020903, 6020904, 6020905, 6020906, 6020907, 6020908, 6020909, 6020910, 6020911, 6020912, 6020913, 6020914, 6020915, 6020916, 6020917, 6020918, 6020919, 6020920, 6020921</t>
  </si>
  <si>
    <t>Tidligere Nedre Eiker kommune</t>
  </si>
  <si>
    <t>Øvre Eiker kommune</t>
  </si>
  <si>
    <t>Lier komune</t>
  </si>
  <si>
    <t>6040303, 6040304, 6040305, 6040306, 6040307, 6040308, 6040401, 6040402, 6040403, 6040501, 6040502, 6040504, 6040505, 6040506, 6040507, 6040508, 6040601, 6040602, 6040603, 6040604, 6040605, 6040606, 6040607, 6040608</t>
  </si>
  <si>
    <t xml:space="preserve">Resten av Kongsberg kommune </t>
  </si>
  <si>
    <t>6050101, 6050102, 6050103, 6050104, 6050105, 6050106, 6050201, 6050203, 6050204, 6050205, 6050206, 6050207, 6050301, 6050302, 6050303, 6050304, 6050305, 6050306, 6050401, 6050402, 6050403, 6050404, 6050505, 6050506, 6050507, 6050510, 6050511, 6050512</t>
  </si>
  <si>
    <t xml:space="preserve">Resten av Ringerike kommune og Hole kommune </t>
  </si>
  <si>
    <t>Kollektiv (uten fly og drosje)</t>
  </si>
  <si>
    <t>Øvrige kommuner på Øvre Romerike (2019-kommuner): 234 Gjerdrum, 236 Nes, 237 Eidsvoll, 238 Nannestad, 239 Hurdal</t>
  </si>
  <si>
    <t>235 Ullensaker</t>
  </si>
  <si>
    <r>
      <t>Avgangsfrekvens fra aktuell holdeplass på</t>
    </r>
    <r>
      <rPr>
        <b/>
        <u/>
        <sz val="13"/>
        <rFont val="Arial"/>
        <family val="2"/>
      </rPr>
      <t xml:space="preserve"> dagtid</t>
    </r>
    <r>
      <rPr>
        <b/>
        <sz val="13"/>
        <rFont val="Arial"/>
        <family val="2"/>
      </rPr>
      <t xml:space="preserve"> (mellom kl. 9 og 15)</t>
    </r>
  </si>
  <si>
    <r>
      <t xml:space="preserve">Avgangsfrekvens fra aktuell holdeplass i </t>
    </r>
    <r>
      <rPr>
        <b/>
        <u/>
        <sz val="13"/>
        <rFont val="Arial"/>
        <family val="2"/>
      </rPr>
      <t xml:space="preserve">morgenrushet </t>
    </r>
    <r>
      <rPr>
        <b/>
        <sz val="13"/>
        <rFont val="Arial"/>
        <family val="2"/>
      </rPr>
      <t>(mellom kl. 7 og 9)</t>
    </r>
  </si>
  <si>
    <t xml:space="preserve">Antall reiser RVU 2018/19    Ny vekt </t>
  </si>
  <si>
    <t>Antall intervjuer  RVU 2018/19     Ny vekt</t>
  </si>
  <si>
    <t xml:space="preserve">KS av data: Vi har tatt ut avstander som var registrert med over 5 kilometer til HP </t>
  </si>
  <si>
    <r>
      <rPr>
        <b/>
        <u/>
        <sz val="13"/>
        <rFont val="Arial"/>
        <family val="2"/>
      </rPr>
      <t>Ny</t>
    </r>
    <r>
      <rPr>
        <b/>
        <sz val="13"/>
        <rFont val="Arial"/>
        <family val="2"/>
      </rPr>
      <t xml:space="preserve"> indeks for tilgang til kollektivtransport</t>
    </r>
  </si>
  <si>
    <t>Gjennomsnitt 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</si>
</sst>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0.0"/>
    <numFmt numFmtId="168" formatCode="###0"/>
    <numFmt numFmtId="169" formatCode="###0.0"/>
    <numFmt numFmtId="170" formatCode="###0.0%"/>
    <numFmt numFmtId="171" formatCode="###0%"/>
    <numFmt numFmtId="172" formatCode="#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Arial"/>
      <family val="2"/>
    </font>
    <font>
      <b/>
      <u/>
      <sz val="9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b/>
      <sz val="13"/>
      <name val="Arial"/>
      <family val="2"/>
    </font>
    <font>
      <b/>
      <sz val="9"/>
      <color indexed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 Bold"/>
    </font>
    <font>
      <i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rgb="FFFF0000"/>
      <name val="Arial"/>
      <family val="2"/>
    </font>
    <font>
      <b/>
      <sz val="13"/>
      <color rgb="FFFF0000"/>
      <name val="Arial"/>
      <family val="2"/>
    </font>
    <font>
      <sz val="13"/>
      <color rgb="FFFF0000"/>
      <name val="Calibri"/>
      <family val="2"/>
      <scheme val="minor"/>
    </font>
    <font>
      <b/>
      <u/>
      <sz val="13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0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0" borderId="0"/>
    <xf numFmtId="164" fontId="1" fillId="0" borderId="0" applyFont="0" applyFill="0" applyBorder="0" applyAlignment="0" applyProtection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0" borderId="0" applyNumberFormat="0" applyFill="0" applyBorder="0" applyAlignment="0" applyProtection="0"/>
  </cellStyleXfs>
  <cellXfs count="511">
    <xf numFmtId="0" fontId="0" fillId="0" borderId="0" xfId="0"/>
    <xf numFmtId="0" fontId="7" fillId="2" borderId="0" xfId="0" applyFont="1" applyFill="1" applyAlignment="1"/>
    <xf numFmtId="0" fontId="7" fillId="2" borderId="0" xfId="0" applyFont="1" applyFill="1"/>
    <xf numFmtId="0" fontId="6" fillId="0" borderId="0" xfId="7" applyFont="1" applyFill="1"/>
    <xf numFmtId="0" fontId="6" fillId="3" borderId="0" xfId="7" applyFont="1"/>
    <xf numFmtId="0" fontId="7" fillId="0" borderId="0" xfId="0" applyFont="1"/>
    <xf numFmtId="0" fontId="7" fillId="2" borderId="0" xfId="0" applyFont="1" applyFill="1" applyBorder="1"/>
    <xf numFmtId="0" fontId="7" fillId="2" borderId="4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5" fillId="2" borderId="3" xfId="8" applyFont="1" applyFill="1" applyBorder="1"/>
    <xf numFmtId="0" fontId="4" fillId="2" borderId="0" xfId="7" applyFont="1" applyFill="1"/>
    <xf numFmtId="0" fontId="7" fillId="2" borderId="2" xfId="0" applyFont="1" applyFill="1" applyBorder="1"/>
    <xf numFmtId="0" fontId="7" fillId="2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 applyBorder="1" applyAlignment="1">
      <alignment wrapText="1"/>
    </xf>
    <xf numFmtId="0" fontId="5" fillId="2" borderId="2" xfId="8" applyFont="1" applyFill="1" applyBorder="1"/>
    <xf numFmtId="0" fontId="7" fillId="2" borderId="4" xfId="0" applyFont="1" applyFill="1" applyBorder="1" applyAlignment="1">
      <alignment wrapText="1"/>
    </xf>
    <xf numFmtId="0" fontId="3" fillId="2" borderId="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7" fillId="0" borderId="0" xfId="0" applyFont="1" applyFill="1" applyBorder="1"/>
    <xf numFmtId="0" fontId="3" fillId="2" borderId="13" xfId="3" applyFont="1" applyFill="1" applyBorder="1" applyAlignment="1">
      <alignment horizontal="center" vertical="center" wrapText="1"/>
    </xf>
    <xf numFmtId="0" fontId="7" fillId="2" borderId="2" xfId="8" applyFont="1" applyFill="1" applyBorder="1"/>
    <xf numFmtId="0" fontId="0" fillId="0" borderId="0" xfId="0"/>
    <xf numFmtId="0" fontId="0" fillId="0" borderId="0" xfId="0"/>
    <xf numFmtId="0" fontId="3" fillId="2" borderId="18" xfId="3" applyFont="1" applyFill="1" applyBorder="1" applyAlignment="1">
      <alignment horizontal="center" vertical="center" wrapText="1"/>
    </xf>
    <xf numFmtId="0" fontId="7" fillId="2" borderId="8" xfId="0" applyFont="1" applyFill="1" applyBorder="1"/>
    <xf numFmtId="0" fontId="7" fillId="2" borderId="9" xfId="0" applyFont="1" applyFill="1" applyBorder="1"/>
    <xf numFmtId="0" fontId="13" fillId="0" borderId="0" xfId="0" applyFont="1"/>
    <xf numFmtId="0" fontId="13" fillId="2" borderId="0" xfId="0" applyFont="1" applyFill="1"/>
    <xf numFmtId="0" fontId="0" fillId="5" borderId="20" xfId="0" applyFill="1" applyBorder="1"/>
    <xf numFmtId="0" fontId="0" fillId="5" borderId="20" xfId="0" applyFill="1" applyBorder="1" applyAlignment="1">
      <alignment horizontal="center"/>
    </xf>
    <xf numFmtId="0" fontId="16" fillId="5" borderId="20" xfId="0" applyFont="1" applyFill="1" applyBorder="1"/>
    <xf numFmtId="0" fontId="0" fillId="5" borderId="19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9" fontId="7" fillId="0" borderId="0" xfId="0" applyNumberFormat="1" applyFont="1"/>
    <xf numFmtId="0" fontId="9" fillId="2" borderId="4" xfId="0" applyFont="1" applyFill="1" applyBorder="1"/>
    <xf numFmtId="0" fontId="21" fillId="0" borderId="0" xfId="0" applyFont="1"/>
    <xf numFmtId="0" fontId="9" fillId="2" borderId="3" xfId="0" applyFont="1" applyFill="1" applyBorder="1"/>
    <xf numFmtId="0" fontId="22" fillId="0" borderId="0" xfId="12"/>
    <xf numFmtId="0" fontId="2" fillId="0" borderId="0" xfId="13"/>
    <xf numFmtId="9" fontId="7" fillId="7" borderId="3" xfId="1" applyNumberFormat="1" applyFont="1" applyFill="1" applyBorder="1"/>
    <xf numFmtId="0" fontId="22" fillId="0" borderId="0" xfId="14"/>
    <xf numFmtId="0" fontId="3" fillId="2" borderId="18" xfId="3" applyFont="1" applyFill="1" applyBorder="1" applyAlignment="1">
      <alignment vertical="center" wrapText="1"/>
    </xf>
    <xf numFmtId="0" fontId="2" fillId="2" borderId="0" xfId="16" applyFill="1"/>
    <xf numFmtId="0" fontId="22" fillId="0" borderId="0" xfId="17"/>
    <xf numFmtId="0" fontId="5" fillId="2" borderId="0" xfId="8" applyFont="1" applyFill="1"/>
    <xf numFmtId="0" fontId="7" fillId="2" borderId="0" xfId="8" applyFont="1" applyFill="1"/>
    <xf numFmtId="0" fontId="4" fillId="2" borderId="0" xfId="7" applyFont="1" applyFill="1" applyAlignment="1">
      <alignment horizontal="left" wrapText="1"/>
    </xf>
    <xf numFmtId="165" fontId="3" fillId="2" borderId="0" xfId="1" applyNumberFormat="1" applyFont="1" applyFill="1" applyAlignment="1">
      <alignment horizontal="center" vertical="center"/>
    </xf>
    <xf numFmtId="0" fontId="3" fillId="0" borderId="0" xfId="3" applyFont="1" applyAlignment="1">
      <alignment horizontal="center" vertical="center" wrapText="1"/>
    </xf>
    <xf numFmtId="165" fontId="3" fillId="0" borderId="0" xfId="10" applyNumberFormat="1" applyFont="1" applyAlignment="1">
      <alignment horizontal="right" vertical="top"/>
    </xf>
    <xf numFmtId="170" fontId="23" fillId="0" borderId="0" xfId="12" applyNumberFormat="1" applyFont="1" applyAlignment="1">
      <alignment horizontal="right" vertical="top"/>
    </xf>
    <xf numFmtId="0" fontId="23" fillId="0" borderId="0" xfId="13" applyFont="1" applyAlignment="1">
      <alignment wrapText="1"/>
    </xf>
    <xf numFmtId="0" fontId="23" fillId="0" borderId="0" xfId="13" applyFont="1" applyAlignment="1">
      <alignment horizontal="center" wrapText="1"/>
    </xf>
    <xf numFmtId="0" fontId="23" fillId="0" borderId="0" xfId="13" applyFont="1" applyAlignment="1">
      <alignment vertical="top" wrapText="1"/>
    </xf>
    <xf numFmtId="0" fontId="23" fillId="0" borderId="0" xfId="13" applyFont="1" applyAlignment="1">
      <alignment horizontal="left" vertical="top" wrapText="1"/>
    </xf>
    <xf numFmtId="170" fontId="3" fillId="0" borderId="0" xfId="13" applyNumberFormat="1" applyFont="1" applyAlignment="1">
      <alignment horizontal="right" vertical="top"/>
    </xf>
    <xf numFmtId="0" fontId="3" fillId="0" borderId="0" xfId="13" applyFont="1" applyAlignment="1">
      <alignment horizontal="left" vertical="top" wrapText="1"/>
    </xf>
    <xf numFmtId="170" fontId="23" fillId="0" borderId="0" xfId="13" applyNumberFormat="1" applyFont="1" applyAlignment="1">
      <alignment horizontal="right" vertical="top"/>
    </xf>
    <xf numFmtId="0" fontId="15" fillId="2" borderId="0" xfId="8" applyFont="1" applyFill="1"/>
    <xf numFmtId="0" fontId="4" fillId="2" borderId="1" xfId="7" applyFont="1" applyFill="1" applyBorder="1"/>
    <xf numFmtId="0" fontId="5" fillId="0" borderId="0" xfId="8" applyFont="1" applyFill="1"/>
    <xf numFmtId="0" fontId="7" fillId="2" borderId="0" xfId="0" applyFont="1" applyFill="1" applyAlignment="1">
      <alignment wrapText="1"/>
    </xf>
    <xf numFmtId="167" fontId="23" fillId="2" borderId="7" xfId="16" applyNumberFormat="1" applyFont="1" applyFill="1" applyBorder="1" applyAlignment="1">
      <alignment horizontal="right" vertical="top"/>
    </xf>
    <xf numFmtId="172" fontId="23" fillId="2" borderId="7" xfId="16" applyNumberFormat="1" applyFont="1" applyFill="1" applyBorder="1" applyAlignment="1">
      <alignment horizontal="right" vertical="top"/>
    </xf>
    <xf numFmtId="167" fontId="23" fillId="2" borderId="5" xfId="16" applyNumberFormat="1" applyFont="1" applyFill="1" applyBorder="1" applyAlignment="1">
      <alignment horizontal="right" vertical="top"/>
    </xf>
    <xf numFmtId="0" fontId="4" fillId="2" borderId="0" xfId="7" applyFont="1" applyFill="1" applyAlignment="1">
      <alignment horizontal="center"/>
    </xf>
    <xf numFmtId="168" fontId="25" fillId="2" borderId="4" xfId="18" applyNumberFormat="1" applyFont="1" applyFill="1" applyBorder="1" applyAlignment="1">
      <alignment horizontal="right" vertical="top"/>
    </xf>
    <xf numFmtId="168" fontId="25" fillId="2" borderId="2" xfId="18" applyNumberFormat="1" applyFont="1" applyFill="1" applyBorder="1" applyAlignment="1">
      <alignment horizontal="right" vertical="top"/>
    </xf>
    <xf numFmtId="168" fontId="25" fillId="2" borderId="3" xfId="18" applyNumberFormat="1" applyFont="1" applyFill="1" applyBorder="1" applyAlignment="1">
      <alignment horizontal="right" vertical="top"/>
    </xf>
    <xf numFmtId="0" fontId="4" fillId="2" borderId="0" xfId="7" applyFont="1" applyFill="1" applyBorder="1" applyAlignment="1">
      <alignment horizontal="center" vertical="center"/>
    </xf>
    <xf numFmtId="0" fontId="9" fillId="0" borderId="0" xfId="0" applyFont="1"/>
    <xf numFmtId="0" fontId="15" fillId="2" borderId="0" xfId="0" applyFont="1" applyFill="1" applyAlignment="1"/>
    <xf numFmtId="0" fontId="9" fillId="2" borderId="0" xfId="0" applyFont="1" applyFill="1" applyBorder="1"/>
    <xf numFmtId="168" fontId="9" fillId="2" borderId="4" xfId="18" applyNumberFormat="1" applyFont="1" applyFill="1" applyBorder="1" applyAlignment="1">
      <alignment horizontal="right" vertical="top"/>
    </xf>
    <xf numFmtId="165" fontId="7" fillId="2" borderId="8" xfId="1" applyNumberFormat="1" applyFont="1" applyFill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3" fillId="0" borderId="9" xfId="4" applyFont="1" applyBorder="1" applyAlignment="1">
      <alignment horizontal="center" vertical="center"/>
    </xf>
    <xf numFmtId="164" fontId="3" fillId="0" borderId="8" xfId="1" applyFont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0" borderId="14" xfId="4" applyFont="1" applyBorder="1" applyAlignment="1">
      <alignment horizontal="center" vertical="center" wrapText="1"/>
    </xf>
    <xf numFmtId="0" fontId="3" fillId="0" borderId="9" xfId="4" applyFont="1" applyBorder="1" applyAlignment="1">
      <alignment horizontal="center" vertical="center" wrapText="1"/>
    </xf>
    <xf numFmtId="164" fontId="3" fillId="0" borderId="9" xfId="1" applyFont="1" applyBorder="1" applyAlignment="1">
      <alignment horizontal="center" wrapText="1"/>
    </xf>
    <xf numFmtId="164" fontId="3" fillId="0" borderId="8" xfId="1" applyFont="1" applyBorder="1" applyAlignment="1">
      <alignment horizontal="center" wrapText="1"/>
    </xf>
    <xf numFmtId="0" fontId="4" fillId="2" borderId="9" xfId="7" applyFont="1" applyFill="1" applyBorder="1" applyAlignment="1">
      <alignment horizontal="center" vertical="center"/>
    </xf>
    <xf numFmtId="0" fontId="4" fillId="2" borderId="14" xfId="7" applyFont="1" applyFill="1" applyBorder="1" applyAlignment="1">
      <alignment horizontal="center" vertical="center"/>
    </xf>
    <xf numFmtId="0" fontId="29" fillId="0" borderId="0" xfId="20"/>
    <xf numFmtId="0" fontId="29" fillId="0" borderId="0" xfId="23"/>
    <xf numFmtId="0" fontId="29" fillId="0" borderId="0" xfId="25"/>
    <xf numFmtId="165" fontId="7" fillId="7" borderId="3" xfId="0" applyNumberFormat="1" applyFont="1" applyFill="1" applyBorder="1"/>
    <xf numFmtId="0" fontId="7" fillId="2" borderId="8" xfId="3" applyFont="1" applyFill="1" applyBorder="1" applyAlignment="1">
      <alignment vertical="center"/>
    </xf>
    <xf numFmtId="0" fontId="7" fillId="2" borderId="10" xfId="0" applyFont="1" applyFill="1" applyBorder="1"/>
    <xf numFmtId="0" fontId="31" fillId="2" borderId="0" xfId="19" applyFont="1" applyFill="1"/>
    <xf numFmtId="170" fontId="7" fillId="2" borderId="0" xfId="4" applyNumberFormat="1" applyFont="1" applyFill="1" applyAlignment="1">
      <alignment horizontal="right" vertical="top"/>
    </xf>
    <xf numFmtId="0" fontId="7" fillId="2" borderId="22" xfId="3" applyFont="1" applyFill="1" applyBorder="1" applyAlignment="1">
      <alignment horizontal="center" vertical="center"/>
    </xf>
    <xf numFmtId="0" fontId="7" fillId="2" borderId="23" xfId="3" applyFont="1" applyFill="1" applyBorder="1" applyAlignment="1">
      <alignment horizontal="center" vertical="center"/>
    </xf>
    <xf numFmtId="0" fontId="7" fillId="2" borderId="24" xfId="3" applyFont="1" applyFill="1" applyBorder="1" applyAlignment="1">
      <alignment horizontal="center" vertical="center"/>
    </xf>
    <xf numFmtId="0" fontId="7" fillId="2" borderId="18" xfId="3" applyFont="1" applyFill="1" applyBorder="1" applyAlignment="1">
      <alignment horizontal="center" vertical="center" wrapText="1"/>
    </xf>
    <xf numFmtId="9" fontId="7" fillId="2" borderId="18" xfId="2" applyFont="1" applyFill="1" applyBorder="1" applyAlignment="1">
      <alignment horizontal="center" vertical="center" wrapText="1"/>
    </xf>
    <xf numFmtId="9" fontId="7" fillId="2" borderId="19" xfId="2" applyFont="1" applyFill="1" applyBorder="1" applyAlignment="1">
      <alignment horizontal="center" vertical="center" wrapText="1"/>
    </xf>
    <xf numFmtId="0" fontId="7" fillId="2" borderId="19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171" fontId="30" fillId="2" borderId="18" xfId="19" applyNumberFormat="1" applyFont="1" applyFill="1" applyBorder="1" applyAlignment="1">
      <alignment horizontal="right" vertical="top"/>
    </xf>
    <xf numFmtId="171" fontId="31" fillId="2" borderId="0" xfId="19" applyNumberFormat="1" applyFont="1" applyFill="1"/>
    <xf numFmtId="171" fontId="7" fillId="2" borderId="4" xfId="0" applyNumberFormat="1" applyFont="1" applyFill="1" applyBorder="1"/>
    <xf numFmtId="171" fontId="30" fillId="2" borderId="10" xfId="19" applyNumberFormat="1" applyFont="1" applyFill="1" applyBorder="1" applyAlignment="1">
      <alignment horizontal="right" vertical="top"/>
    </xf>
    <xf numFmtId="171" fontId="30" fillId="2" borderId="19" xfId="19" applyNumberFormat="1" applyFont="1" applyFill="1" applyBorder="1" applyAlignment="1">
      <alignment horizontal="right" vertical="top"/>
    </xf>
    <xf numFmtId="171" fontId="30" fillId="2" borderId="3" xfId="19" applyNumberFormat="1" applyFont="1" applyFill="1" applyBorder="1" applyAlignment="1">
      <alignment horizontal="right" vertical="top"/>
    </xf>
    <xf numFmtId="171" fontId="30" fillId="2" borderId="4" xfId="19" applyNumberFormat="1" applyFont="1" applyFill="1" applyBorder="1" applyAlignment="1">
      <alignment horizontal="right" vertical="top"/>
    </xf>
    <xf numFmtId="171" fontId="30" fillId="2" borderId="2" xfId="19" applyNumberFormat="1" applyFont="1" applyFill="1" applyBorder="1" applyAlignment="1">
      <alignment horizontal="right" vertical="top"/>
    </xf>
    <xf numFmtId="171" fontId="30" fillId="2" borderId="7" xfId="19" applyNumberFormat="1" applyFont="1" applyFill="1" applyBorder="1" applyAlignment="1">
      <alignment horizontal="right" vertical="top"/>
    </xf>
    <xf numFmtId="171" fontId="30" fillId="2" borderId="6" xfId="19" applyNumberFormat="1" applyFont="1" applyFill="1" applyBorder="1" applyAlignment="1">
      <alignment horizontal="right" vertical="top"/>
    </xf>
    <xf numFmtId="171" fontId="30" fillId="2" borderId="5" xfId="19" applyNumberFormat="1" applyFont="1" applyFill="1" applyBorder="1" applyAlignment="1">
      <alignment horizontal="right" vertical="top"/>
    </xf>
    <xf numFmtId="171" fontId="30" fillId="2" borderId="18" xfId="19" applyNumberFormat="1" applyFont="1" applyFill="1" applyBorder="1" applyAlignment="1">
      <alignment horizontal="left" vertical="top" wrapText="1"/>
    </xf>
    <xf numFmtId="171" fontId="31" fillId="2" borderId="0" xfId="19" applyNumberFormat="1" applyFont="1" applyFill="1" applyBorder="1"/>
    <xf numFmtId="171" fontId="30" fillId="2" borderId="3" xfId="19" applyNumberFormat="1" applyFont="1" applyFill="1" applyBorder="1" applyAlignment="1">
      <alignment horizontal="left" vertical="top" wrapText="1"/>
    </xf>
    <xf numFmtId="0" fontId="6" fillId="2" borderId="0" xfId="7" applyFont="1" applyFill="1"/>
    <xf numFmtId="0" fontId="6" fillId="3" borderId="8" xfId="7" applyFont="1" applyBorder="1" applyAlignment="1">
      <alignment horizontal="center"/>
    </xf>
    <xf numFmtId="0" fontId="0" fillId="2" borderId="0" xfId="0" applyFill="1"/>
    <xf numFmtId="0" fontId="16" fillId="2" borderId="0" xfId="0" applyFont="1" applyFill="1"/>
    <xf numFmtId="0" fontId="3" fillId="2" borderId="19" xfId="3" applyFont="1" applyFill="1" applyBorder="1" applyAlignment="1">
      <alignment horizontal="center" vertical="center" wrapText="1"/>
    </xf>
    <xf numFmtId="0" fontId="32" fillId="2" borderId="0" xfId="21" applyFont="1" applyFill="1"/>
    <xf numFmtId="9" fontId="7" fillId="7" borderId="3" xfId="1" applyNumberFormat="1" applyFont="1" applyFill="1" applyBorder="1" applyAlignment="1">
      <alignment horizontal="right" vertical="top"/>
    </xf>
    <xf numFmtId="168" fontId="7" fillId="2" borderId="19" xfId="21" applyNumberFormat="1" applyFont="1" applyFill="1" applyBorder="1" applyAlignment="1">
      <alignment horizontal="right" vertical="top"/>
    </xf>
    <xf numFmtId="168" fontId="7" fillId="2" borderId="2" xfId="21" applyNumberFormat="1" applyFont="1" applyFill="1" applyBorder="1" applyAlignment="1">
      <alignment horizontal="right" vertical="top"/>
    </xf>
    <xf numFmtId="168" fontId="7" fillId="2" borderId="5" xfId="21" applyNumberFormat="1" applyFont="1" applyFill="1" applyBorder="1" applyAlignment="1">
      <alignment horizontal="right" vertical="top"/>
    </xf>
    <xf numFmtId="0" fontId="3" fillId="2" borderId="20" xfId="3" applyFont="1" applyFill="1" applyBorder="1" applyAlignment="1">
      <alignment horizontal="center" vertical="center" wrapText="1"/>
    </xf>
    <xf numFmtId="168" fontId="7" fillId="2" borderId="3" xfId="21" applyNumberFormat="1" applyFont="1" applyFill="1" applyBorder="1" applyAlignment="1">
      <alignment horizontal="right" vertical="top"/>
    </xf>
    <xf numFmtId="168" fontId="7" fillId="2" borderId="7" xfId="21" applyNumberFormat="1" applyFont="1" applyFill="1" applyBorder="1" applyAlignment="1">
      <alignment horizontal="right" vertical="top"/>
    </xf>
    <xf numFmtId="0" fontId="0" fillId="0" borderId="8" xfId="0" applyBorder="1"/>
    <xf numFmtId="165" fontId="7" fillId="2" borderId="18" xfId="1" applyNumberFormat="1" applyFont="1" applyFill="1" applyBorder="1" applyAlignment="1">
      <alignment horizontal="right" vertical="top"/>
    </xf>
    <xf numFmtId="165" fontId="7" fillId="2" borderId="3" xfId="1" applyNumberFormat="1" applyFont="1" applyFill="1" applyBorder="1" applyAlignment="1">
      <alignment horizontal="right" vertical="top"/>
    </xf>
    <xf numFmtId="165" fontId="7" fillId="2" borderId="7" xfId="1" applyNumberFormat="1" applyFont="1" applyFill="1" applyBorder="1" applyAlignment="1">
      <alignment horizontal="right" vertical="top"/>
    </xf>
    <xf numFmtId="0" fontId="7" fillId="2" borderId="18" xfId="0" applyFont="1" applyFill="1" applyBorder="1"/>
    <xf numFmtId="0" fontId="6" fillId="2" borderId="0" xfId="7" applyFont="1" applyFill="1" applyAlignment="1">
      <alignment horizontal="center"/>
    </xf>
    <xf numFmtId="0" fontId="7" fillId="2" borderId="18" xfId="0" applyFont="1" applyFill="1" applyBorder="1" applyAlignment="1">
      <alignment wrapText="1"/>
    </xf>
    <xf numFmtId="0" fontId="7" fillId="2" borderId="21" xfId="3" applyFont="1" applyFill="1" applyBorder="1" applyAlignment="1">
      <alignment horizontal="center" vertical="center" wrapText="1"/>
    </xf>
    <xf numFmtId="0" fontId="7" fillId="2" borderId="16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 wrapText="1"/>
    </xf>
    <xf numFmtId="0" fontId="7" fillId="2" borderId="17" xfId="3" applyFont="1" applyFill="1" applyBorder="1" applyAlignment="1">
      <alignment horizontal="center" vertical="center"/>
    </xf>
    <xf numFmtId="0" fontId="7" fillId="2" borderId="17" xfId="3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 wrapText="1"/>
    </xf>
    <xf numFmtId="0" fontId="32" fillId="2" borderId="0" xfId="22" applyFont="1" applyFill="1"/>
    <xf numFmtId="9" fontId="7" fillId="7" borderId="4" xfId="15" applyNumberFormat="1" applyFont="1" applyFill="1" applyBorder="1" applyAlignment="1">
      <alignment horizontal="right" vertical="top"/>
    </xf>
    <xf numFmtId="9" fontId="7" fillId="7" borderId="3" xfId="15" applyNumberFormat="1" applyFont="1" applyFill="1" applyBorder="1" applyAlignment="1">
      <alignment horizontal="right" vertical="top"/>
    </xf>
    <xf numFmtId="9" fontId="7" fillId="7" borderId="2" xfId="15" applyNumberFormat="1" applyFont="1" applyFill="1" applyBorder="1" applyAlignment="1">
      <alignment horizontal="right" vertical="top"/>
    </xf>
    <xf numFmtId="9" fontId="32" fillId="2" borderId="0" xfId="15" applyNumberFormat="1" applyFont="1" applyFill="1"/>
    <xf numFmtId="0" fontId="7" fillId="2" borderId="25" xfId="3" applyFont="1" applyFill="1" applyBorder="1" applyAlignment="1">
      <alignment horizontal="center" vertical="center" wrapText="1"/>
    </xf>
    <xf numFmtId="0" fontId="7" fillId="2" borderId="26" xfId="3" applyFont="1" applyFill="1" applyBorder="1" applyAlignment="1">
      <alignment horizontal="center" vertical="center" wrapText="1"/>
    </xf>
    <xf numFmtId="0" fontId="7" fillId="2" borderId="27" xfId="3" applyFont="1" applyFill="1" applyBorder="1" applyAlignment="1">
      <alignment horizontal="center" vertical="center" wrapText="1"/>
    </xf>
    <xf numFmtId="0" fontId="7" fillId="2" borderId="19" xfId="4" applyFont="1" applyFill="1" applyBorder="1" applyAlignment="1">
      <alignment horizontal="right" vertical="center" wrapText="1"/>
    </xf>
    <xf numFmtId="0" fontId="7" fillId="2" borderId="18" xfId="4" applyFont="1" applyFill="1" applyBorder="1" applyAlignment="1">
      <alignment vertical="center"/>
    </xf>
    <xf numFmtId="171" fontId="7" fillId="2" borderId="18" xfId="21" applyNumberFormat="1" applyFont="1" applyFill="1" applyBorder="1" applyAlignment="1">
      <alignment horizontal="right" vertical="top"/>
    </xf>
    <xf numFmtId="171" fontId="7" fillId="2" borderId="3" xfId="21" applyNumberFormat="1" applyFont="1" applyFill="1" applyBorder="1" applyAlignment="1">
      <alignment horizontal="right" vertical="top"/>
    </xf>
    <xf numFmtId="171" fontId="7" fillId="2" borderId="7" xfId="21" applyNumberFormat="1" applyFont="1" applyFill="1" applyBorder="1" applyAlignment="1">
      <alignment horizontal="right" vertical="top"/>
    </xf>
    <xf numFmtId="0" fontId="7" fillId="2" borderId="18" xfId="4" applyFont="1" applyFill="1" applyBorder="1" applyAlignment="1">
      <alignment horizontal="center" wrapText="1"/>
    </xf>
    <xf numFmtId="168" fontId="7" fillId="2" borderId="18" xfId="22" applyNumberFormat="1" applyFont="1" applyFill="1" applyBorder="1" applyAlignment="1">
      <alignment horizontal="right" vertical="top"/>
    </xf>
    <xf numFmtId="168" fontId="7" fillId="2" borderId="3" xfId="22" applyNumberFormat="1" applyFont="1" applyFill="1" applyBorder="1" applyAlignment="1">
      <alignment horizontal="right" vertical="top"/>
    </xf>
    <xf numFmtId="168" fontId="7" fillId="2" borderId="7" xfId="22" applyNumberFormat="1" applyFont="1" applyFill="1" applyBorder="1" applyAlignment="1">
      <alignment horizontal="right" vertical="top"/>
    </xf>
    <xf numFmtId="171" fontId="7" fillId="2" borderId="18" xfId="22" applyNumberFormat="1" applyFont="1" applyFill="1" applyBorder="1" applyAlignment="1">
      <alignment horizontal="right" vertical="top"/>
    </xf>
    <xf numFmtId="171" fontId="7" fillId="2" borderId="3" xfId="22" applyNumberFormat="1" applyFont="1" applyFill="1" applyBorder="1" applyAlignment="1">
      <alignment horizontal="right" vertical="top"/>
    </xf>
    <xf numFmtId="171" fontId="7" fillId="2" borderId="3" xfId="22" applyNumberFormat="1" applyFont="1" applyFill="1" applyBorder="1" applyAlignment="1">
      <alignment horizontal="left" vertical="top" wrapText="1"/>
    </xf>
    <xf numFmtId="171" fontId="7" fillId="2" borderId="7" xfId="22" applyNumberFormat="1" applyFont="1" applyFill="1" applyBorder="1" applyAlignment="1">
      <alignment horizontal="right" vertical="top"/>
    </xf>
    <xf numFmtId="171" fontId="32" fillId="2" borderId="0" xfId="22" applyNumberFormat="1" applyFont="1" applyFill="1"/>
    <xf numFmtId="171" fontId="7" fillId="2" borderId="18" xfId="0" applyNumberFormat="1" applyFont="1" applyFill="1" applyBorder="1"/>
    <xf numFmtId="171" fontId="7" fillId="2" borderId="3" xfId="0" applyNumberFormat="1" applyFont="1" applyFill="1" applyBorder="1"/>
    <xf numFmtId="171" fontId="7" fillId="2" borderId="7" xfId="0" applyNumberFormat="1" applyFont="1" applyFill="1" applyBorder="1"/>
    <xf numFmtId="9" fontId="7" fillId="2" borderId="3" xfId="0" applyNumberFormat="1" applyFont="1" applyFill="1" applyBorder="1"/>
    <xf numFmtId="9" fontId="7" fillId="2" borderId="7" xfId="0" applyNumberFormat="1" applyFont="1" applyFill="1" applyBorder="1"/>
    <xf numFmtId="9" fontId="7" fillId="7" borderId="10" xfId="15" applyNumberFormat="1" applyFont="1" applyFill="1" applyBorder="1" applyAlignment="1">
      <alignment horizontal="right" vertical="top"/>
    </xf>
    <xf numFmtId="9" fontId="7" fillId="7" borderId="18" xfId="15" applyNumberFormat="1" applyFont="1" applyFill="1" applyBorder="1" applyAlignment="1">
      <alignment horizontal="right" vertical="top"/>
    </xf>
    <xf numFmtId="9" fontId="7" fillId="7" borderId="19" xfId="15" applyNumberFormat="1" applyFont="1" applyFill="1" applyBorder="1" applyAlignment="1">
      <alignment horizontal="right" vertical="top"/>
    </xf>
    <xf numFmtId="9" fontId="7" fillId="7" borderId="6" xfId="15" applyNumberFormat="1" applyFont="1" applyFill="1" applyBorder="1" applyAlignment="1">
      <alignment horizontal="right" vertical="top"/>
    </xf>
    <xf numFmtId="9" fontId="7" fillId="7" borderId="7" xfId="15" applyNumberFormat="1" applyFont="1" applyFill="1" applyBorder="1" applyAlignment="1">
      <alignment horizontal="right" vertical="top"/>
    </xf>
    <xf numFmtId="9" fontId="7" fillId="7" borderId="5" xfId="15" applyNumberFormat="1" applyFont="1" applyFill="1" applyBorder="1" applyAlignment="1">
      <alignment horizontal="right" vertical="top"/>
    </xf>
    <xf numFmtId="0" fontId="7" fillId="2" borderId="8" xfId="0" applyFont="1" applyFill="1" applyBorder="1" applyAlignment="1">
      <alignment wrapText="1"/>
    </xf>
    <xf numFmtId="0" fontId="6" fillId="2" borderId="0" xfId="7" applyFont="1" applyFill="1" applyBorder="1" applyAlignment="1">
      <alignment horizontal="center"/>
    </xf>
    <xf numFmtId="0" fontId="3" fillId="2" borderId="10" xfId="3" applyFont="1" applyFill="1" applyBorder="1" applyAlignment="1">
      <alignment vertical="center" wrapText="1"/>
    </xf>
    <xf numFmtId="0" fontId="3" fillId="2" borderId="19" xfId="3" applyFont="1" applyFill="1" applyBorder="1" applyAlignment="1">
      <alignment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wrapText="1"/>
    </xf>
    <xf numFmtId="0" fontId="5" fillId="2" borderId="0" xfId="8" applyFont="1" applyFill="1" applyBorder="1"/>
    <xf numFmtId="0" fontId="32" fillId="2" borderId="0" xfId="20" applyFont="1" applyFill="1" applyBorder="1"/>
    <xf numFmtId="0" fontId="32" fillId="2" borderId="0" xfId="11" applyFont="1" applyFill="1" applyBorder="1"/>
    <xf numFmtId="0" fontId="9" fillId="2" borderId="18" xfId="0" applyFont="1" applyFill="1" applyBorder="1"/>
    <xf numFmtId="0" fontId="9" fillId="2" borderId="7" xfId="0" applyFont="1" applyFill="1" applyBorder="1"/>
    <xf numFmtId="170" fontId="7" fillId="2" borderId="7" xfId="20" applyNumberFormat="1" applyFont="1" applyFill="1" applyBorder="1" applyAlignment="1">
      <alignment horizontal="right" vertical="top"/>
    </xf>
    <xf numFmtId="0" fontId="32" fillId="2" borderId="7" xfId="20" applyFont="1" applyFill="1" applyBorder="1"/>
    <xf numFmtId="171" fontId="7" fillId="2" borderId="18" xfId="20" applyNumberFormat="1" applyFont="1" applyFill="1" applyBorder="1" applyAlignment="1">
      <alignment horizontal="right" vertical="top"/>
    </xf>
    <xf numFmtId="171" fontId="32" fillId="2" borderId="0" xfId="20" applyNumberFormat="1" applyFont="1" applyFill="1" applyBorder="1"/>
    <xf numFmtId="171" fontId="7" fillId="2" borderId="3" xfId="20" applyNumberFormat="1" applyFont="1" applyFill="1" applyBorder="1" applyAlignment="1">
      <alignment horizontal="right" vertical="top"/>
    </xf>
    <xf numFmtId="171" fontId="7" fillId="2" borderId="3" xfId="20" applyNumberFormat="1" applyFont="1" applyFill="1" applyBorder="1" applyAlignment="1">
      <alignment horizontal="left" vertical="top" wrapText="1"/>
    </xf>
    <xf numFmtId="171" fontId="7" fillId="2" borderId="7" xfId="11" applyNumberFormat="1" applyFont="1" applyFill="1" applyBorder="1" applyAlignment="1">
      <alignment horizontal="right" vertical="top"/>
    </xf>
    <xf numFmtId="171" fontId="32" fillId="2" borderId="0" xfId="11" applyNumberFormat="1" applyFont="1" applyFill="1" applyBorder="1"/>
    <xf numFmtId="0" fontId="32" fillId="2" borderId="0" xfId="23" applyFont="1" applyFill="1"/>
    <xf numFmtId="0" fontId="10" fillId="2" borderId="20" xfId="4" applyFont="1" applyFill="1" applyBorder="1" applyAlignment="1">
      <alignment horizontal="center" wrapText="1"/>
    </xf>
    <xf numFmtId="0" fontId="10" fillId="2" borderId="10" xfId="4" applyFont="1" applyFill="1" applyBorder="1" applyAlignment="1">
      <alignment horizontal="center" wrapText="1"/>
    </xf>
    <xf numFmtId="0" fontId="10" fillId="2" borderId="18" xfId="4" applyFont="1" applyFill="1" applyBorder="1" applyAlignment="1">
      <alignment horizontal="center" wrapText="1"/>
    </xf>
    <xf numFmtId="0" fontId="7" fillId="2" borderId="18" xfId="4" applyFont="1" applyFill="1" applyBorder="1" applyAlignment="1">
      <alignment horizontal="center" vertical="center" wrapText="1"/>
    </xf>
    <xf numFmtId="0" fontId="32" fillId="2" borderId="0" xfId="23" applyFont="1" applyFill="1" applyBorder="1"/>
    <xf numFmtId="171" fontId="7" fillId="2" borderId="18" xfId="23" applyNumberFormat="1" applyFont="1" applyFill="1" applyBorder="1" applyAlignment="1">
      <alignment horizontal="right" vertical="top"/>
    </xf>
    <xf numFmtId="171" fontId="7" fillId="2" borderId="3" xfId="23" applyNumberFormat="1" applyFont="1" applyFill="1" applyBorder="1" applyAlignment="1">
      <alignment horizontal="right" vertical="top"/>
    </xf>
    <xf numFmtId="171" fontId="7" fillId="2" borderId="7" xfId="23" applyNumberFormat="1" applyFont="1" applyFill="1" applyBorder="1" applyAlignment="1">
      <alignment horizontal="right" vertical="top"/>
    </xf>
    <xf numFmtId="168" fontId="7" fillId="2" borderId="18" xfId="23" applyNumberFormat="1" applyFont="1" applyFill="1" applyBorder="1" applyAlignment="1">
      <alignment horizontal="right" vertical="top"/>
    </xf>
    <xf numFmtId="168" fontId="7" fillId="2" borderId="3" xfId="23" applyNumberFormat="1" applyFont="1" applyFill="1" applyBorder="1" applyAlignment="1">
      <alignment horizontal="right" vertical="top"/>
    </xf>
    <xf numFmtId="168" fontId="7" fillId="2" borderId="7" xfId="23" applyNumberFormat="1" applyFont="1" applyFill="1" applyBorder="1" applyAlignment="1">
      <alignment horizontal="right" vertical="top"/>
    </xf>
    <xf numFmtId="0" fontId="3" fillId="2" borderId="0" xfId="6" applyFont="1" applyFill="1" applyAlignment="1">
      <alignment horizontal="center" vertical="center"/>
    </xf>
    <xf numFmtId="0" fontId="32" fillId="2" borderId="0" xfId="25" applyFont="1" applyFill="1"/>
    <xf numFmtId="0" fontId="21" fillId="2" borderId="0" xfId="0" applyFont="1" applyFill="1"/>
    <xf numFmtId="0" fontId="3" fillId="2" borderId="10" xfId="4" applyFont="1" applyFill="1" applyBorder="1" applyAlignment="1">
      <alignment horizontal="center" vertical="center"/>
    </xf>
    <xf numFmtId="171" fontId="7" fillId="2" borderId="18" xfId="25" applyNumberFormat="1" applyFont="1" applyFill="1" applyBorder="1" applyAlignment="1">
      <alignment horizontal="right" vertical="top"/>
    </xf>
    <xf numFmtId="171" fontId="7" fillId="2" borderId="3" xfId="25" applyNumberFormat="1" applyFont="1" applyFill="1" applyBorder="1" applyAlignment="1">
      <alignment horizontal="right" vertical="top"/>
    </xf>
    <xf numFmtId="171" fontId="7" fillId="2" borderId="7" xfId="25" applyNumberFormat="1" applyFont="1" applyFill="1" applyBorder="1" applyAlignment="1">
      <alignment horizontal="right" vertical="top"/>
    </xf>
    <xf numFmtId="0" fontId="3" fillId="2" borderId="8" xfId="4" applyFont="1" applyFill="1" applyBorder="1" applyAlignment="1">
      <alignment horizontal="center" vertical="center"/>
    </xf>
    <xf numFmtId="0" fontId="29" fillId="2" borderId="0" xfId="24" applyFill="1"/>
    <xf numFmtId="0" fontId="32" fillId="2" borderId="0" xfId="24" applyFont="1" applyFill="1"/>
    <xf numFmtId="0" fontId="3" fillId="2" borderId="12" xfId="4" applyFont="1" applyFill="1" applyBorder="1" applyAlignment="1">
      <alignment horizontal="center" vertical="center" wrapText="1"/>
    </xf>
    <xf numFmtId="0" fontId="3" fillId="2" borderId="10" xfId="4" applyFont="1" applyFill="1" applyBorder="1" applyAlignment="1">
      <alignment horizontal="center" vertical="center" wrapText="1"/>
    </xf>
    <xf numFmtId="0" fontId="3" fillId="2" borderId="18" xfId="4" applyFont="1" applyFill="1" applyBorder="1" applyAlignment="1">
      <alignment horizontal="center" vertical="center" wrapText="1"/>
    </xf>
    <xf numFmtId="0" fontId="32" fillId="2" borderId="0" xfId="24" applyFont="1" applyFill="1" applyBorder="1"/>
    <xf numFmtId="9" fontId="7" fillId="2" borderId="18" xfId="0" applyNumberFormat="1" applyFont="1" applyFill="1" applyBorder="1"/>
    <xf numFmtId="171" fontId="7" fillId="2" borderId="18" xfId="24" applyNumberFormat="1" applyFont="1" applyFill="1" applyBorder="1" applyAlignment="1">
      <alignment horizontal="right" vertical="top"/>
    </xf>
    <xf numFmtId="171" fontId="7" fillId="2" borderId="3" xfId="24" applyNumberFormat="1" applyFont="1" applyFill="1" applyBorder="1" applyAlignment="1">
      <alignment horizontal="right" vertical="top"/>
    </xf>
    <xf numFmtId="171" fontId="7" fillId="2" borderId="7" xfId="24" applyNumberFormat="1" applyFont="1" applyFill="1" applyBorder="1" applyAlignment="1">
      <alignment horizontal="right" vertical="top"/>
    </xf>
    <xf numFmtId="171" fontId="32" fillId="2" borderId="0" xfId="24" applyNumberFormat="1" applyFont="1" applyFill="1"/>
    <xf numFmtId="171" fontId="7" fillId="2" borderId="3" xfId="24" applyNumberFormat="1" applyFont="1" applyFill="1" applyBorder="1" applyAlignment="1">
      <alignment horizontal="left" vertical="top" wrapText="1"/>
    </xf>
    <xf numFmtId="169" fontId="7" fillId="2" borderId="18" xfId="25" applyNumberFormat="1" applyFont="1" applyFill="1" applyBorder="1" applyAlignment="1">
      <alignment horizontal="right" vertical="top"/>
    </xf>
    <xf numFmtId="169" fontId="7" fillId="2" borderId="3" xfId="25" applyNumberFormat="1" applyFont="1" applyFill="1" applyBorder="1" applyAlignment="1">
      <alignment horizontal="right" vertical="top"/>
    </xf>
    <xf numFmtId="169" fontId="7" fillId="2" borderId="7" xfId="25" applyNumberFormat="1" applyFont="1" applyFill="1" applyBorder="1" applyAlignment="1">
      <alignment horizontal="right" vertical="top"/>
    </xf>
    <xf numFmtId="0" fontId="29" fillId="2" borderId="0" xfId="26" applyFill="1"/>
    <xf numFmtId="0" fontId="32" fillId="2" borderId="0" xfId="26" applyFont="1" applyFill="1" applyBorder="1"/>
    <xf numFmtId="164" fontId="3" fillId="2" borderId="10" xfId="1" applyFont="1" applyFill="1" applyBorder="1" applyAlignment="1">
      <alignment horizontal="center"/>
    </xf>
    <xf numFmtId="164" fontId="3" fillId="2" borderId="18" xfId="1" applyFont="1" applyFill="1" applyBorder="1" applyAlignment="1">
      <alignment horizontal="center"/>
    </xf>
    <xf numFmtId="164" fontId="3" fillId="2" borderId="10" xfId="1" applyFont="1" applyFill="1" applyBorder="1" applyAlignment="1">
      <alignment horizontal="center" wrapText="1"/>
    </xf>
    <xf numFmtId="164" fontId="3" fillId="2" borderId="18" xfId="1" applyFont="1" applyFill="1" applyBorder="1" applyAlignment="1">
      <alignment horizontal="center" wrapText="1"/>
    </xf>
    <xf numFmtId="172" fontId="7" fillId="2" borderId="18" xfId="26" applyNumberFormat="1" applyFont="1" applyFill="1" applyBorder="1" applyAlignment="1">
      <alignment horizontal="right" vertical="top"/>
    </xf>
    <xf numFmtId="172" fontId="7" fillId="2" borderId="3" xfId="26" applyNumberFormat="1" applyFont="1" applyFill="1" applyBorder="1" applyAlignment="1">
      <alignment horizontal="right" vertical="top"/>
    </xf>
    <xf numFmtId="172" fontId="7" fillId="2" borderId="7" xfId="26" applyNumberFormat="1" applyFont="1" applyFill="1" applyBorder="1" applyAlignment="1">
      <alignment horizontal="right" vertical="top"/>
    </xf>
    <xf numFmtId="171" fontId="7" fillId="2" borderId="6" xfId="0" applyNumberFormat="1" applyFont="1" applyFill="1" applyBorder="1"/>
    <xf numFmtId="169" fontId="30" fillId="2" borderId="18" xfId="19" applyNumberFormat="1" applyFont="1" applyFill="1" applyBorder="1" applyAlignment="1">
      <alignment horizontal="center" vertical="top"/>
    </xf>
    <xf numFmtId="169" fontId="30" fillId="2" borderId="3" xfId="19" applyNumberFormat="1" applyFont="1" applyFill="1" applyBorder="1" applyAlignment="1">
      <alignment horizontal="center" vertical="top"/>
    </xf>
    <xf numFmtId="169" fontId="30" fillId="2" borderId="7" xfId="19" applyNumberFormat="1" applyFont="1" applyFill="1" applyBorder="1" applyAlignment="1">
      <alignment horizontal="center" vertical="top"/>
    </xf>
    <xf numFmtId="171" fontId="30" fillId="2" borderId="18" xfId="19" applyNumberFormat="1" applyFont="1" applyFill="1" applyBorder="1" applyAlignment="1">
      <alignment horizontal="center" vertical="top" wrapText="1"/>
    </xf>
    <xf numFmtId="171" fontId="30" fillId="2" borderId="3" xfId="19" applyNumberFormat="1" applyFont="1" applyFill="1" applyBorder="1" applyAlignment="1">
      <alignment horizontal="center" vertical="top" wrapText="1"/>
    </xf>
    <xf numFmtId="171" fontId="30" fillId="2" borderId="3" xfId="19" applyNumberFormat="1" applyFont="1" applyFill="1" applyBorder="1" applyAlignment="1">
      <alignment horizontal="center" vertical="top"/>
    </xf>
    <xf numFmtId="171" fontId="30" fillId="2" borderId="7" xfId="19" applyNumberFormat="1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wrapText="1"/>
    </xf>
    <xf numFmtId="9" fontId="7" fillId="2" borderId="3" xfId="1" applyNumberFormat="1" applyFont="1" applyFill="1" applyBorder="1" applyAlignment="1">
      <alignment horizontal="right" vertical="top"/>
    </xf>
    <xf numFmtId="9" fontId="7" fillId="2" borderId="7" xfId="1" applyNumberFormat="1" applyFont="1" applyFill="1" applyBorder="1" applyAlignment="1">
      <alignment horizontal="right" vertical="top"/>
    </xf>
    <xf numFmtId="0" fontId="4" fillId="2" borderId="6" xfId="8" applyFont="1" applyFill="1" applyBorder="1"/>
    <xf numFmtId="0" fontId="4" fillId="2" borderId="6" xfId="0" applyFont="1" applyFill="1" applyBorder="1"/>
    <xf numFmtId="165" fontId="9" fillId="2" borderId="19" xfId="1" applyNumberFormat="1" applyFont="1" applyFill="1" applyBorder="1" applyAlignment="1">
      <alignment horizontal="center" vertical="center"/>
    </xf>
    <xf numFmtId="0" fontId="7" fillId="2" borderId="29" xfId="3" applyFont="1" applyFill="1" applyBorder="1" applyAlignment="1">
      <alignment horizontal="center" vertical="center" wrapText="1"/>
    </xf>
    <xf numFmtId="0" fontId="7" fillId="2" borderId="31" xfId="3" applyFont="1" applyFill="1" applyBorder="1" applyAlignment="1">
      <alignment horizontal="center" vertical="center" wrapText="1"/>
    </xf>
    <xf numFmtId="0" fontId="7" fillId="2" borderId="3" xfId="3" applyFont="1" applyFill="1" applyBorder="1" applyAlignment="1">
      <alignment horizontal="center" vertical="center" wrapText="1"/>
    </xf>
    <xf numFmtId="0" fontId="7" fillId="2" borderId="34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vertical="center" wrapText="1"/>
    </xf>
    <xf numFmtId="0" fontId="4" fillId="2" borderId="13" xfId="7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wrapText="1"/>
    </xf>
    <xf numFmtId="0" fontId="9" fillId="2" borderId="6" xfId="0" applyFont="1" applyFill="1" applyBorder="1"/>
    <xf numFmtId="171" fontId="7" fillId="2" borderId="7" xfId="20" applyNumberFormat="1" applyFont="1" applyFill="1" applyBorder="1" applyAlignment="1">
      <alignment horizontal="right" vertical="top"/>
    </xf>
    <xf numFmtId="0" fontId="3" fillId="0" borderId="8" xfId="4" applyFont="1" applyBorder="1" applyAlignment="1">
      <alignment horizontal="right" vertical="center" wrapText="1"/>
    </xf>
    <xf numFmtId="2" fontId="7" fillId="2" borderId="18" xfId="20" applyNumberFormat="1" applyFont="1" applyFill="1" applyBorder="1" applyAlignment="1">
      <alignment horizontal="right" vertical="top"/>
    </xf>
    <xf numFmtId="2" fontId="7" fillId="2" borderId="3" xfId="20" applyNumberFormat="1" applyFont="1" applyFill="1" applyBorder="1" applyAlignment="1">
      <alignment horizontal="right" vertical="top"/>
    </xf>
    <xf numFmtId="2" fontId="7" fillId="2" borderId="7" xfId="20" applyNumberFormat="1" applyFont="1" applyFill="1" applyBorder="1" applyAlignment="1">
      <alignment horizontal="right" vertical="top"/>
    </xf>
    <xf numFmtId="167" fontId="7" fillId="2" borderId="18" xfId="20" applyNumberFormat="1" applyFont="1" applyFill="1" applyBorder="1" applyAlignment="1">
      <alignment horizontal="right" vertical="top"/>
    </xf>
    <xf numFmtId="167" fontId="7" fillId="2" borderId="3" xfId="20" applyNumberFormat="1" applyFont="1" applyFill="1" applyBorder="1" applyAlignment="1">
      <alignment horizontal="right" vertical="top"/>
    </xf>
    <xf numFmtId="167" fontId="7" fillId="2" borderId="7" xfId="20" applyNumberFormat="1" applyFont="1" applyFill="1" applyBorder="1" applyAlignment="1">
      <alignment horizontal="right" vertical="top"/>
    </xf>
    <xf numFmtId="0" fontId="7" fillId="2" borderId="18" xfId="4" applyFont="1" applyFill="1" applyBorder="1" applyAlignment="1">
      <alignment horizontal="right" vertical="center" wrapText="1"/>
    </xf>
    <xf numFmtId="0" fontId="3" fillId="2" borderId="9" xfId="4" applyFont="1" applyFill="1" applyBorder="1" applyAlignment="1">
      <alignment horizontal="center" vertical="center"/>
    </xf>
    <xf numFmtId="166" fontId="7" fillId="2" borderId="4" xfId="1" applyNumberFormat="1" applyFont="1" applyFill="1" applyBorder="1" applyAlignment="1">
      <alignment horizontal="center" vertical="center"/>
    </xf>
    <xf numFmtId="166" fontId="7" fillId="2" borderId="2" xfId="1" applyNumberFormat="1" applyFont="1" applyFill="1" applyBorder="1" applyAlignment="1">
      <alignment horizontal="center" vertical="center"/>
    </xf>
    <xf numFmtId="166" fontId="7" fillId="2" borderId="5" xfId="1" applyNumberFormat="1" applyFont="1" applyFill="1" applyBorder="1" applyAlignment="1">
      <alignment horizontal="center" vertical="center"/>
    </xf>
    <xf numFmtId="168" fontId="9" fillId="2" borderId="3" xfId="18" applyNumberFormat="1" applyFont="1" applyFill="1" applyBorder="1" applyAlignment="1">
      <alignment horizontal="right" vertical="top"/>
    </xf>
    <xf numFmtId="168" fontId="9" fillId="2" borderId="6" xfId="18" applyNumberFormat="1" applyFont="1" applyFill="1" applyBorder="1" applyAlignment="1">
      <alignment horizontal="right" vertical="top"/>
    </xf>
    <xf numFmtId="168" fontId="9" fillId="2" borderId="7" xfId="18" applyNumberFormat="1" applyFont="1" applyFill="1" applyBorder="1" applyAlignment="1">
      <alignment horizontal="right" vertical="top"/>
    </xf>
    <xf numFmtId="0" fontId="3" fillId="2" borderId="30" xfId="4" applyFont="1" applyFill="1" applyBorder="1" applyAlignment="1">
      <alignment horizontal="center" vertical="center" wrapText="1"/>
    </xf>
    <xf numFmtId="171" fontId="7" fillId="2" borderId="18" xfId="26" applyNumberFormat="1" applyFont="1" applyFill="1" applyBorder="1" applyAlignment="1">
      <alignment horizontal="right" vertical="top"/>
    </xf>
    <xf numFmtId="171" fontId="7" fillId="2" borderId="3" xfId="26" applyNumberFormat="1" applyFont="1" applyFill="1" applyBorder="1" applyAlignment="1">
      <alignment horizontal="right" vertical="top"/>
    </xf>
    <xf numFmtId="171" fontId="7" fillId="2" borderId="7" xfId="26" applyNumberFormat="1" applyFont="1" applyFill="1" applyBorder="1" applyAlignment="1">
      <alignment horizontal="right" vertical="top"/>
    </xf>
    <xf numFmtId="168" fontId="25" fillId="2" borderId="6" xfId="18" applyNumberFormat="1" applyFont="1" applyFill="1" applyBorder="1" applyAlignment="1">
      <alignment horizontal="right" vertical="top"/>
    </xf>
    <xf numFmtId="168" fontId="25" fillId="2" borderId="7" xfId="18" applyNumberFormat="1" applyFont="1" applyFill="1" applyBorder="1" applyAlignment="1">
      <alignment horizontal="right" vertical="top"/>
    </xf>
    <xf numFmtId="168" fontId="25" fillId="2" borderId="5" xfId="18" applyNumberFormat="1" applyFont="1" applyFill="1" applyBorder="1" applyAlignment="1">
      <alignment horizontal="right" vertical="top"/>
    </xf>
    <xf numFmtId="0" fontId="4" fillId="2" borderId="18" xfId="7" applyFont="1" applyFill="1" applyBorder="1" applyAlignment="1">
      <alignment horizontal="left"/>
    </xf>
    <xf numFmtId="0" fontId="27" fillId="2" borderId="7" xfId="3" applyFont="1" applyFill="1" applyBorder="1" applyAlignment="1">
      <alignment vertical="center" wrapText="1"/>
    </xf>
    <xf numFmtId="0" fontId="7" fillId="2" borderId="18" xfId="0" applyFont="1" applyFill="1" applyBorder="1" applyAlignment="1">
      <alignment horizontal="right"/>
    </xf>
    <xf numFmtId="0" fontId="3" fillId="2" borderId="1" xfId="3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wrapText="1"/>
    </xf>
    <xf numFmtId="9" fontId="3" fillId="5" borderId="0" xfId="2" applyFont="1" applyFill="1" applyBorder="1" applyAlignment="1">
      <alignment horizontal="right" vertical="center"/>
    </xf>
    <xf numFmtId="9" fontId="7" fillId="5" borderId="3" xfId="2" applyFont="1" applyFill="1" applyBorder="1" applyAlignment="1">
      <alignment horizontal="right"/>
    </xf>
    <xf numFmtId="0" fontId="3" fillId="5" borderId="3" xfId="3" applyFont="1" applyFill="1" applyBorder="1" applyAlignment="1">
      <alignment horizontal="left" vertical="top"/>
    </xf>
    <xf numFmtId="0" fontId="7" fillId="5" borderId="3" xfId="0" applyFont="1" applyFill="1" applyBorder="1"/>
    <xf numFmtId="0" fontId="3" fillId="5" borderId="7" xfId="3" applyFont="1" applyFill="1" applyBorder="1" applyAlignment="1">
      <alignment horizontal="left" vertical="top"/>
    </xf>
    <xf numFmtId="9" fontId="3" fillId="5" borderId="1" xfId="2" applyFont="1" applyFill="1" applyBorder="1" applyAlignment="1">
      <alignment horizontal="right" vertical="center"/>
    </xf>
    <xf numFmtId="9" fontId="7" fillId="5" borderId="7" xfId="2" applyFont="1" applyFill="1" applyBorder="1" applyAlignment="1">
      <alignment horizontal="right"/>
    </xf>
    <xf numFmtId="0" fontId="3" fillId="9" borderId="3" xfId="3" applyFont="1" applyFill="1" applyBorder="1" applyAlignment="1">
      <alignment horizontal="left" vertical="top"/>
    </xf>
    <xf numFmtId="9" fontId="3" fillId="9" borderId="0" xfId="2" applyFont="1" applyFill="1" applyBorder="1" applyAlignment="1">
      <alignment horizontal="right" vertical="center"/>
    </xf>
    <xf numFmtId="9" fontId="7" fillId="9" borderId="3" xfId="2" applyFont="1" applyFill="1" applyBorder="1" applyAlignment="1">
      <alignment horizontal="right"/>
    </xf>
    <xf numFmtId="0" fontId="7" fillId="9" borderId="3" xfId="0" applyFont="1" applyFill="1" applyBorder="1"/>
    <xf numFmtId="0" fontId="3" fillId="5" borderId="18" xfId="3" applyFont="1" applyFill="1" applyBorder="1" applyAlignment="1">
      <alignment vertical="center"/>
    </xf>
    <xf numFmtId="9" fontId="3" fillId="5" borderId="20" xfId="2" applyFont="1" applyFill="1" applyBorder="1" applyAlignment="1">
      <alignment horizontal="right" vertical="center"/>
    </xf>
    <xf numFmtId="9" fontId="7" fillId="5" borderId="18" xfId="2" applyFont="1" applyFill="1" applyBorder="1" applyAlignment="1">
      <alignment horizontal="right"/>
    </xf>
    <xf numFmtId="0" fontId="3" fillId="9" borderId="18" xfId="3" applyFont="1" applyFill="1" applyBorder="1" applyAlignment="1">
      <alignment horizontal="left" vertical="top"/>
    </xf>
    <xf numFmtId="9" fontId="3" fillId="9" borderId="20" xfId="2" applyFont="1" applyFill="1" applyBorder="1" applyAlignment="1">
      <alignment horizontal="right" vertical="center"/>
    </xf>
    <xf numFmtId="9" fontId="7" fillId="9" borderId="18" xfId="2" applyFont="1" applyFill="1" applyBorder="1" applyAlignment="1">
      <alignment horizontal="right"/>
    </xf>
    <xf numFmtId="0" fontId="3" fillId="9" borderId="7" xfId="3" applyFont="1" applyFill="1" applyBorder="1" applyAlignment="1">
      <alignment horizontal="left" vertical="top"/>
    </xf>
    <xf numFmtId="9" fontId="3" fillId="9" borderId="1" xfId="2" applyFont="1" applyFill="1" applyBorder="1" applyAlignment="1">
      <alignment horizontal="right" vertical="center"/>
    </xf>
    <xf numFmtId="9" fontId="7" fillId="9" borderId="7" xfId="2" applyFont="1" applyFill="1" applyBorder="1" applyAlignment="1">
      <alignment horizontal="right"/>
    </xf>
    <xf numFmtId="0" fontId="3" fillId="5" borderId="18" xfId="3" applyFont="1" applyFill="1" applyBorder="1" applyAlignment="1">
      <alignment horizontal="left" vertical="top"/>
    </xf>
    <xf numFmtId="0" fontId="7" fillId="9" borderId="7" xfId="0" applyFont="1" applyFill="1" applyBorder="1"/>
    <xf numFmtId="0" fontId="36" fillId="0" borderId="0" xfId="0" applyFont="1"/>
    <xf numFmtId="0" fontId="17" fillId="5" borderId="8" xfId="0" applyFont="1" applyFill="1" applyBorder="1" applyAlignment="1">
      <alignment horizontal="left" vertical="top"/>
    </xf>
    <xf numFmtId="0" fontId="38" fillId="8" borderId="3" xfId="27" applyFont="1" applyFill="1" applyBorder="1"/>
    <xf numFmtId="0" fontId="38" fillId="8" borderId="7" xfId="27" applyFont="1" applyFill="1" applyBorder="1"/>
    <xf numFmtId="0" fontId="39" fillId="0" borderId="0" xfId="0" applyFont="1"/>
    <xf numFmtId="0" fontId="36" fillId="10" borderId="1" xfId="0" applyFont="1" applyFill="1" applyBorder="1"/>
    <xf numFmtId="0" fontId="37" fillId="10" borderId="1" xfId="8" applyFont="1" applyFill="1" applyBorder="1" applyAlignment="1"/>
    <xf numFmtId="0" fontId="0" fillId="10" borderId="0" xfId="0" applyFill="1"/>
    <xf numFmtId="165" fontId="1" fillId="0" borderId="8" xfId="1" applyNumberFormat="1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righ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right" vertical="center" wrapText="1"/>
    </xf>
    <xf numFmtId="165" fontId="1" fillId="0" borderId="13" xfId="1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vertical="top"/>
    </xf>
    <xf numFmtId="0" fontId="0" fillId="0" borderId="40" xfId="0" applyFont="1" applyFill="1" applyBorder="1" applyAlignment="1">
      <alignment vertical="top"/>
    </xf>
    <xf numFmtId="0" fontId="0" fillId="0" borderId="41" xfId="0" applyFont="1" applyFill="1" applyBorder="1" applyAlignment="1">
      <alignment vertical="top"/>
    </xf>
    <xf numFmtId="165" fontId="1" fillId="0" borderId="5" xfId="1" applyNumberFormat="1" applyFont="1" applyFill="1" applyBorder="1" applyAlignment="1">
      <alignment horizontal="center" vertical="top"/>
    </xf>
    <xf numFmtId="165" fontId="19" fillId="0" borderId="7" xfId="1" applyNumberFormat="1" applyFont="1" applyFill="1" applyBorder="1" applyAlignment="1">
      <alignment horizontal="center" vertical="top"/>
    </xf>
    <xf numFmtId="165" fontId="1" fillId="0" borderId="7" xfId="1" applyNumberFormat="1" applyFont="1" applyFill="1" applyBorder="1" applyAlignment="1">
      <alignment horizontal="center" vertical="top"/>
    </xf>
    <xf numFmtId="0" fontId="0" fillId="0" borderId="40" xfId="0" applyFont="1" applyFill="1" applyBorder="1" applyAlignment="1"/>
    <xf numFmtId="165" fontId="1" fillId="0" borderId="13" xfId="1" applyNumberFormat="1" applyFont="1" applyFill="1" applyBorder="1" applyAlignment="1">
      <alignment horizontal="center"/>
    </xf>
    <xf numFmtId="165" fontId="1" fillId="0" borderId="8" xfId="1" applyNumberFormat="1" applyFont="1" applyFill="1" applyBorder="1" applyAlignment="1">
      <alignment horizontal="center"/>
    </xf>
    <xf numFmtId="165" fontId="1" fillId="0" borderId="13" xfId="1" applyNumberFormat="1" applyFont="1" applyFill="1" applyBorder="1" applyAlignment="1">
      <alignment horizontal="center" vertical="top"/>
    </xf>
    <xf numFmtId="165" fontId="19" fillId="0" borderId="8" xfId="1" applyNumberFormat="1" applyFont="1" applyFill="1" applyBorder="1" applyAlignment="1">
      <alignment horizontal="center" vertical="top"/>
    </xf>
    <xf numFmtId="165" fontId="1" fillId="0" borderId="8" xfId="1" applyNumberFormat="1" applyFont="1" applyFill="1" applyBorder="1" applyAlignment="1">
      <alignment horizontal="center" vertical="top"/>
    </xf>
    <xf numFmtId="0" fontId="40" fillId="0" borderId="42" xfId="0" applyFont="1" applyFill="1" applyBorder="1" applyAlignment="1">
      <alignment vertical="top" wrapText="1"/>
    </xf>
    <xf numFmtId="0" fontId="41" fillId="0" borderId="42" xfId="0" applyFont="1" applyBorder="1" applyAlignment="1">
      <alignment vertical="center" wrapText="1"/>
    </xf>
    <xf numFmtId="0" fontId="41" fillId="0" borderId="42" xfId="0" applyFont="1" applyBorder="1" applyAlignment="1">
      <alignment wrapText="1"/>
    </xf>
    <xf numFmtId="0" fontId="40" fillId="0" borderId="42" xfId="0" applyFont="1" applyBorder="1" applyAlignment="1">
      <alignment vertical="center" wrapText="1"/>
    </xf>
    <xf numFmtId="165" fontId="1" fillId="0" borderId="43" xfId="1" applyNumberFormat="1" applyFont="1" applyFill="1" applyBorder="1" applyAlignment="1">
      <alignment horizontal="center" vertical="top"/>
    </xf>
    <xf numFmtId="165" fontId="19" fillId="0" borderId="44" xfId="1" applyNumberFormat="1" applyFont="1" applyFill="1" applyBorder="1" applyAlignment="1">
      <alignment horizontal="center" vertical="top"/>
    </xf>
    <xf numFmtId="165" fontId="1" fillId="0" borderId="44" xfId="1" applyNumberFormat="1" applyFont="1" applyFill="1" applyBorder="1" applyAlignment="1">
      <alignment horizontal="center" vertical="top"/>
    </xf>
    <xf numFmtId="0" fontId="41" fillId="0" borderId="45" xfId="0" applyFont="1" applyBorder="1" applyAlignment="1">
      <alignment vertical="center" wrapText="1"/>
    </xf>
    <xf numFmtId="0" fontId="0" fillId="5" borderId="20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0" borderId="0" xfId="0" applyAlignment="1">
      <alignment vertical="top"/>
    </xf>
    <xf numFmtId="0" fontId="42" fillId="0" borderId="0" xfId="0" applyFont="1"/>
    <xf numFmtId="0" fontId="42" fillId="2" borderId="18" xfId="0" applyFont="1" applyFill="1" applyBorder="1"/>
    <xf numFmtId="0" fontId="42" fillId="2" borderId="0" xfId="8" applyFont="1" applyFill="1"/>
    <xf numFmtId="0" fontId="43" fillId="0" borderId="0" xfId="8" applyFont="1" applyFill="1"/>
    <xf numFmtId="0" fontId="43" fillId="4" borderId="0" xfId="8" applyFont="1"/>
    <xf numFmtId="0" fontId="43" fillId="2" borderId="0" xfId="8" applyFont="1" applyFill="1" applyAlignment="1">
      <alignment horizontal="center"/>
    </xf>
    <xf numFmtId="0" fontId="16" fillId="0" borderId="0" xfId="0" applyFont="1"/>
    <xf numFmtId="0" fontId="43" fillId="4" borderId="0" xfId="8" applyFont="1" applyBorder="1" applyAlignment="1">
      <alignment horizontal="center"/>
    </xf>
    <xf numFmtId="0" fontId="42" fillId="2" borderId="2" xfId="8" applyFont="1" applyFill="1" applyBorder="1"/>
    <xf numFmtId="0" fontId="42" fillId="2" borderId="0" xfId="0" applyFont="1" applyFill="1"/>
    <xf numFmtId="0" fontId="43" fillId="4" borderId="14" xfId="8" applyFont="1" applyBorder="1"/>
    <xf numFmtId="0" fontId="42" fillId="2" borderId="11" xfId="0" applyFont="1" applyFill="1" applyBorder="1"/>
    <xf numFmtId="0" fontId="44" fillId="0" borderId="0" xfId="0" applyFont="1"/>
    <xf numFmtId="0" fontId="7" fillId="2" borderId="18" xfId="3" applyFont="1" applyFill="1" applyBorder="1" applyAlignment="1">
      <alignment horizontal="right" vertical="center" wrapText="1"/>
    </xf>
    <xf numFmtId="171" fontId="7" fillId="2" borderId="18" xfId="21" applyNumberFormat="1" applyFont="1" applyFill="1" applyBorder="1" applyAlignment="1">
      <alignment vertical="top"/>
    </xf>
    <xf numFmtId="171" fontId="7" fillId="2" borderId="18" xfId="21" applyNumberFormat="1" applyFont="1" applyFill="1" applyBorder="1" applyAlignment="1">
      <alignment vertical="top" wrapText="1"/>
    </xf>
    <xf numFmtId="171" fontId="7" fillId="2" borderId="3" xfId="21" applyNumberFormat="1" applyFont="1" applyFill="1" applyBorder="1" applyAlignment="1">
      <alignment vertical="top"/>
    </xf>
    <xf numFmtId="171" fontId="7" fillId="2" borderId="3" xfId="21" applyNumberFormat="1" applyFont="1" applyFill="1" applyBorder="1" applyAlignment="1">
      <alignment vertical="top" wrapText="1"/>
    </xf>
    <xf numFmtId="171" fontId="7" fillId="2" borderId="7" xfId="21" applyNumberFormat="1" applyFont="1" applyFill="1" applyBorder="1" applyAlignment="1">
      <alignment vertical="top"/>
    </xf>
    <xf numFmtId="171" fontId="7" fillId="2" borderId="10" xfId="21" applyNumberFormat="1" applyFont="1" applyFill="1" applyBorder="1" applyAlignment="1">
      <alignment vertical="top"/>
    </xf>
    <xf numFmtId="171" fontId="7" fillId="2" borderId="19" xfId="21" applyNumberFormat="1" applyFont="1" applyFill="1" applyBorder="1" applyAlignment="1">
      <alignment vertical="top"/>
    </xf>
    <xf numFmtId="171" fontId="7" fillId="2" borderId="4" xfId="21" applyNumberFormat="1" applyFont="1" applyFill="1" applyBorder="1" applyAlignment="1">
      <alignment vertical="top"/>
    </xf>
    <xf numFmtId="171" fontId="7" fillId="2" borderId="2" xfId="21" applyNumberFormat="1" applyFont="1" applyFill="1" applyBorder="1" applyAlignment="1">
      <alignment vertical="top" wrapText="1"/>
    </xf>
    <xf numFmtId="171" fontId="7" fillId="2" borderId="2" xfId="21" applyNumberFormat="1" applyFont="1" applyFill="1" applyBorder="1" applyAlignment="1">
      <alignment vertical="top"/>
    </xf>
    <xf numFmtId="171" fontId="7" fillId="2" borderId="6" xfId="21" applyNumberFormat="1" applyFont="1" applyFill="1" applyBorder="1" applyAlignment="1">
      <alignment vertical="top"/>
    </xf>
    <xf numFmtId="171" fontId="7" fillId="2" borderId="5" xfId="21" applyNumberFormat="1" applyFont="1" applyFill="1" applyBorder="1" applyAlignment="1">
      <alignment vertical="top" wrapText="1"/>
    </xf>
    <xf numFmtId="171" fontId="7" fillId="2" borderId="18" xfId="22" applyNumberFormat="1" applyFont="1" applyFill="1" applyBorder="1" applyAlignment="1">
      <alignment vertical="top"/>
    </xf>
    <xf numFmtId="171" fontId="7" fillId="2" borderId="3" xfId="22" applyNumberFormat="1" applyFont="1" applyFill="1" applyBorder="1" applyAlignment="1">
      <alignment vertical="top"/>
    </xf>
    <xf numFmtId="171" fontId="7" fillId="2" borderId="3" xfId="22" applyNumberFormat="1" applyFont="1" applyFill="1" applyBorder="1" applyAlignment="1">
      <alignment vertical="top" wrapText="1"/>
    </xf>
    <xf numFmtId="171" fontId="7" fillId="2" borderId="7" xfId="22" applyNumberFormat="1" applyFont="1" applyFill="1" applyBorder="1" applyAlignment="1">
      <alignment vertical="top" wrapText="1"/>
    </xf>
    <xf numFmtId="171" fontId="7" fillId="2" borderId="7" xfId="22" applyNumberFormat="1" applyFont="1" applyFill="1" applyBorder="1" applyAlignment="1">
      <alignment vertical="top"/>
    </xf>
    <xf numFmtId="171" fontId="7" fillId="2" borderId="18" xfId="22" applyNumberFormat="1" applyFont="1" applyFill="1" applyBorder="1" applyAlignment="1">
      <alignment vertical="top" wrapText="1"/>
    </xf>
    <xf numFmtId="0" fontId="13" fillId="2" borderId="19" xfId="3" applyFont="1" applyFill="1" applyBorder="1" applyAlignment="1">
      <alignment horizontal="center" vertical="center"/>
    </xf>
    <xf numFmtId="171" fontId="7" fillId="2" borderId="18" xfId="20" applyNumberFormat="1" applyFont="1" applyFill="1" applyBorder="1" applyAlignment="1">
      <alignment vertical="top"/>
    </xf>
    <xf numFmtId="171" fontId="7" fillId="2" borderId="18" xfId="20" applyNumberFormat="1" applyFont="1" applyFill="1" applyBorder="1" applyAlignment="1">
      <alignment vertical="top" wrapText="1"/>
    </xf>
    <xf numFmtId="171" fontId="7" fillId="2" borderId="3" xfId="20" applyNumberFormat="1" applyFont="1" applyFill="1" applyBorder="1" applyAlignment="1">
      <alignment vertical="top"/>
    </xf>
    <xf numFmtId="171" fontId="7" fillId="2" borderId="3" xfId="20" applyNumberFormat="1" applyFont="1" applyFill="1" applyBorder="1" applyAlignment="1">
      <alignment vertical="top" wrapText="1"/>
    </xf>
    <xf numFmtId="10" fontId="7" fillId="2" borderId="0" xfId="0" applyNumberFormat="1" applyFont="1" applyFill="1"/>
    <xf numFmtId="0" fontId="26" fillId="4" borderId="0" xfId="8" applyFont="1"/>
    <xf numFmtId="1" fontId="7" fillId="2" borderId="3" xfId="19" applyNumberFormat="1" applyFont="1" applyFill="1" applyBorder="1" applyAlignment="1">
      <alignment horizontal="right" vertical="top"/>
    </xf>
    <xf numFmtId="1" fontId="7" fillId="2" borderId="7" xfId="19" applyNumberFormat="1" applyFont="1" applyFill="1" applyBorder="1" applyAlignment="1">
      <alignment horizontal="right" vertical="top"/>
    </xf>
    <xf numFmtId="0" fontId="26" fillId="4" borderId="9" xfId="8" applyFont="1" applyBorder="1"/>
    <xf numFmtId="0" fontId="3" fillId="2" borderId="10" xfId="4" applyFont="1" applyFill="1" applyBorder="1" applyAlignment="1">
      <alignment horizontal="left" vertical="center"/>
    </xf>
    <xf numFmtId="0" fontId="47" fillId="0" borderId="36" xfId="0" applyFont="1" applyFill="1" applyBorder="1" applyAlignment="1">
      <alignment horizontal="right" vertical="center" wrapText="1"/>
    </xf>
    <xf numFmtId="166" fontId="7" fillId="2" borderId="7" xfId="1" applyNumberFormat="1" applyFont="1" applyFill="1" applyBorder="1" applyAlignment="1">
      <alignment horizontal="center" vertical="center"/>
    </xf>
    <xf numFmtId="0" fontId="9" fillId="2" borderId="8" xfId="5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71" fontId="49" fillId="2" borderId="4" xfId="21" applyNumberFormat="1" applyFont="1" applyFill="1" applyBorder="1" applyAlignment="1">
      <alignment vertical="top"/>
    </xf>
    <xf numFmtId="171" fontId="49" fillId="2" borderId="3" xfId="21" applyNumberFormat="1" applyFont="1" applyFill="1" applyBorder="1" applyAlignment="1">
      <alignment vertical="top"/>
    </xf>
    <xf numFmtId="171" fontId="49" fillId="2" borderId="3" xfId="21" applyNumberFormat="1" applyFont="1" applyFill="1" applyBorder="1" applyAlignment="1">
      <alignment vertical="top" wrapText="1"/>
    </xf>
    <xf numFmtId="171" fontId="49" fillId="2" borderId="2" xfId="21" applyNumberFormat="1" applyFont="1" applyFill="1" applyBorder="1" applyAlignment="1">
      <alignment vertical="top"/>
    </xf>
    <xf numFmtId="171" fontId="49" fillId="2" borderId="2" xfId="21" applyNumberFormat="1" applyFont="1" applyFill="1" applyBorder="1" applyAlignment="1">
      <alignment vertical="top" wrapText="1"/>
    </xf>
    <xf numFmtId="171" fontId="49" fillId="2" borderId="18" xfId="22" applyNumberFormat="1" applyFont="1" applyFill="1" applyBorder="1" applyAlignment="1">
      <alignment horizontal="right" vertical="top"/>
    </xf>
    <xf numFmtId="171" fontId="49" fillId="2" borderId="18" xfId="22" applyNumberFormat="1" applyFont="1" applyFill="1" applyBorder="1" applyAlignment="1">
      <alignment horizontal="left" vertical="top" wrapText="1"/>
    </xf>
    <xf numFmtId="165" fontId="9" fillId="2" borderId="8" xfId="1" applyNumberFormat="1" applyFont="1" applyFill="1" applyBorder="1" applyAlignment="1">
      <alignment horizontal="center" vertical="center"/>
    </xf>
    <xf numFmtId="171" fontId="7" fillId="2" borderId="3" xfId="21" applyNumberFormat="1" applyFont="1" applyFill="1" applyBorder="1" applyAlignment="1">
      <alignment horizontal="right" vertical="top" wrapText="1"/>
    </xf>
    <xf numFmtId="171" fontId="7" fillId="2" borderId="7" xfId="21" applyNumberFormat="1" applyFont="1" applyFill="1" applyBorder="1" applyAlignment="1">
      <alignment horizontal="right" vertical="top" wrapText="1"/>
    </xf>
    <xf numFmtId="0" fontId="10" fillId="2" borderId="0" xfId="0" applyFont="1" applyFill="1"/>
    <xf numFmtId="1" fontId="7" fillId="0" borderId="0" xfId="0" applyNumberFormat="1" applyFont="1"/>
    <xf numFmtId="0" fontId="17" fillId="2" borderId="6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3" borderId="9" xfId="7" applyFont="1" applyBorder="1" applyAlignment="1">
      <alignment horizontal="center"/>
    </xf>
    <xf numFmtId="0" fontId="6" fillId="3" borderId="14" xfId="7" applyFont="1" applyBorder="1" applyAlignment="1">
      <alignment horizontal="center"/>
    </xf>
    <xf numFmtId="0" fontId="6" fillId="3" borderId="13" xfId="7" applyFont="1" applyBorder="1" applyAlignment="1">
      <alignment horizontal="center"/>
    </xf>
    <xf numFmtId="0" fontId="26" fillId="6" borderId="0" xfId="8" applyFont="1" applyFill="1" applyAlignment="1">
      <alignment horizontal="center"/>
    </xf>
    <xf numFmtId="0" fontId="34" fillId="0" borderId="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 wrapText="1"/>
    </xf>
    <xf numFmtId="0" fontId="46" fillId="2" borderId="14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26" fillId="4" borderId="4" xfId="8" applyFont="1" applyBorder="1" applyAlignment="1">
      <alignment horizontal="center"/>
    </xf>
    <xf numFmtId="0" fontId="26" fillId="4" borderId="0" xfId="8" applyFont="1" applyBorder="1" applyAlignment="1">
      <alignment horizontal="center"/>
    </xf>
    <xf numFmtId="0" fontId="4" fillId="3" borderId="10" xfId="7" applyFont="1" applyBorder="1" applyAlignment="1">
      <alignment horizontal="center" vertical="center" textRotation="255"/>
    </xf>
    <xf numFmtId="0" fontId="4" fillId="3" borderId="4" xfId="7" applyFont="1" applyBorder="1" applyAlignment="1">
      <alignment horizontal="center" vertical="center" textRotation="255"/>
    </xf>
    <xf numFmtId="0" fontId="26" fillId="4" borderId="0" xfId="8" applyFont="1" applyAlignment="1">
      <alignment horizontal="center"/>
    </xf>
    <xf numFmtId="0" fontId="4" fillId="2" borderId="9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26" fillId="4" borderId="9" xfId="8" applyFont="1" applyBorder="1" applyAlignment="1">
      <alignment horizontal="center"/>
    </xf>
    <xf numFmtId="0" fontId="26" fillId="4" borderId="14" xfId="8" applyFont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3" fillId="0" borderId="0" xfId="13" applyFont="1" applyAlignment="1">
      <alignment horizontal="center" wrapText="1"/>
    </xf>
    <xf numFmtId="0" fontId="26" fillId="4" borderId="2" xfId="8" applyFont="1" applyBorder="1" applyAlignment="1">
      <alignment horizontal="center"/>
    </xf>
    <xf numFmtId="0" fontId="4" fillId="2" borderId="6" xfId="7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 wrapText="1"/>
    </xf>
    <xf numFmtId="0" fontId="4" fillId="2" borderId="5" xfId="7" applyFont="1" applyFill="1" applyBorder="1" applyAlignment="1">
      <alignment horizontal="center" vertical="center" wrapText="1"/>
    </xf>
    <xf numFmtId="0" fontId="4" fillId="2" borderId="9" xfId="7" applyFont="1" applyFill="1" applyBorder="1" applyAlignment="1">
      <alignment horizontal="center" vertical="center" wrapText="1"/>
    </xf>
    <xf numFmtId="0" fontId="4" fillId="2" borderId="14" xfId="7" applyFont="1" applyFill="1" applyBorder="1" applyAlignment="1">
      <alignment horizontal="center" vertical="center" wrapText="1"/>
    </xf>
    <xf numFmtId="0" fontId="4" fillId="2" borderId="13" xfId="7" applyFont="1" applyFill="1" applyBorder="1" applyAlignment="1">
      <alignment horizontal="center" vertical="center" wrapText="1"/>
    </xf>
    <xf numFmtId="0" fontId="26" fillId="4" borderId="13" xfId="8" applyFont="1" applyBorder="1" applyAlignment="1">
      <alignment horizontal="center"/>
    </xf>
    <xf numFmtId="0" fontId="4" fillId="2" borderId="2" xfId="7" applyFont="1" applyFill="1" applyBorder="1" applyAlignment="1">
      <alignment horizontal="center" vertical="center" wrapText="1"/>
    </xf>
    <xf numFmtId="0" fontId="33" fillId="2" borderId="9" xfId="9" applyFont="1" applyFill="1" applyBorder="1" applyAlignment="1">
      <alignment horizontal="center" vertical="center"/>
    </xf>
    <xf numFmtId="0" fontId="33" fillId="2" borderId="14" xfId="9" applyFont="1" applyFill="1" applyBorder="1" applyAlignment="1">
      <alignment horizontal="center" vertical="center"/>
    </xf>
    <xf numFmtId="0" fontId="33" fillId="2" borderId="13" xfId="9" applyFont="1" applyFill="1" applyBorder="1" applyAlignment="1">
      <alignment horizontal="center" vertical="center"/>
    </xf>
    <xf numFmtId="0" fontId="28" fillId="3" borderId="9" xfId="7" applyFont="1" applyBorder="1" applyAlignment="1">
      <alignment horizontal="center"/>
    </xf>
    <xf numFmtId="0" fontId="4" fillId="3" borderId="18" xfId="7" applyFont="1" applyBorder="1" applyAlignment="1">
      <alignment horizontal="center" vertical="center" textRotation="255"/>
    </xf>
    <xf numFmtId="0" fontId="4" fillId="3" borderId="3" xfId="7" applyFont="1" applyBorder="1" applyAlignment="1">
      <alignment horizontal="center" vertical="center" textRotation="255"/>
    </xf>
    <xf numFmtId="0" fontId="4" fillId="2" borderId="10" xfId="7" applyFont="1" applyFill="1" applyBorder="1" applyAlignment="1">
      <alignment horizontal="center" vertical="center" wrapText="1"/>
    </xf>
    <xf numFmtId="0" fontId="4" fillId="2" borderId="20" xfId="7" applyFont="1" applyFill="1" applyBorder="1" applyAlignment="1">
      <alignment horizontal="center" vertical="center" wrapText="1"/>
    </xf>
    <xf numFmtId="0" fontId="4" fillId="2" borderId="19" xfId="7" applyFont="1" applyFill="1" applyBorder="1" applyAlignment="1">
      <alignment horizontal="center" vertical="center" wrapText="1"/>
    </xf>
    <xf numFmtId="0" fontId="4" fillId="2" borderId="9" xfId="8" applyFont="1" applyFill="1" applyBorder="1" applyAlignment="1">
      <alignment horizontal="center" vertical="center" wrapText="1"/>
    </xf>
    <xf numFmtId="0" fontId="4" fillId="2" borderId="13" xfId="8" applyFont="1" applyFill="1" applyBorder="1" applyAlignment="1">
      <alignment horizontal="center" vertical="center" wrapText="1"/>
    </xf>
    <xf numFmtId="0" fontId="4" fillId="2" borderId="9" xfId="7" applyFont="1" applyFill="1" applyBorder="1" applyAlignment="1">
      <alignment horizontal="center" vertical="center"/>
    </xf>
    <xf numFmtId="0" fontId="4" fillId="2" borderId="14" xfId="7" applyFont="1" applyFill="1" applyBorder="1" applyAlignment="1">
      <alignment horizontal="center" vertical="center"/>
    </xf>
    <xf numFmtId="0" fontId="4" fillId="2" borderId="13" xfId="7" applyFont="1" applyFill="1" applyBorder="1" applyAlignment="1">
      <alignment horizontal="center" vertical="center"/>
    </xf>
    <xf numFmtId="0" fontId="4" fillId="2" borderId="10" xfId="7" applyFont="1" applyFill="1" applyBorder="1" applyAlignment="1">
      <alignment horizontal="center" vertical="center"/>
    </xf>
    <xf numFmtId="0" fontId="4" fillId="2" borderId="20" xfId="7" applyFont="1" applyFill="1" applyBorder="1" applyAlignment="1">
      <alignment horizontal="center" vertical="center"/>
    </xf>
    <xf numFmtId="0" fontId="4" fillId="2" borderId="19" xfId="7" applyFont="1" applyFill="1" applyBorder="1" applyAlignment="1">
      <alignment horizontal="center" vertical="center"/>
    </xf>
    <xf numFmtId="0" fontId="4" fillId="2" borderId="32" xfId="7" applyFont="1" applyFill="1" applyBorder="1" applyAlignment="1">
      <alignment horizontal="center" vertical="center"/>
    </xf>
    <xf numFmtId="0" fontId="4" fillId="2" borderId="28" xfId="7" applyFont="1" applyFill="1" applyBorder="1" applyAlignment="1">
      <alignment horizontal="center" vertical="center"/>
    </xf>
    <xf numFmtId="0" fontId="4" fillId="2" borderId="33" xfId="7" applyFont="1" applyFill="1" applyBorder="1" applyAlignment="1">
      <alignment horizontal="center" vertical="center"/>
    </xf>
    <xf numFmtId="0" fontId="4" fillId="3" borderId="9" xfId="7" applyFont="1" applyBorder="1" applyAlignment="1">
      <alignment horizontal="center"/>
    </xf>
    <xf numFmtId="0" fontId="4" fillId="3" borderId="14" xfId="7" applyFont="1" applyBorder="1" applyAlignment="1">
      <alignment horizontal="center"/>
    </xf>
    <xf numFmtId="0" fontId="4" fillId="3" borderId="13" xfId="7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0" xfId="7" applyFont="1" applyBorder="1" applyAlignment="1">
      <alignment horizontal="center"/>
    </xf>
    <xf numFmtId="0" fontId="4" fillId="3" borderId="20" xfId="7" applyFont="1" applyBorder="1" applyAlignment="1">
      <alignment horizontal="center"/>
    </xf>
    <xf numFmtId="0" fontId="26" fillId="4" borderId="20" xfId="8" applyFont="1" applyBorder="1" applyAlignment="1">
      <alignment horizontal="left"/>
    </xf>
    <xf numFmtId="0" fontId="26" fillId="4" borderId="20" xfId="8" applyFont="1" applyBorder="1" applyAlignment="1">
      <alignment horizontal="center"/>
    </xf>
    <xf numFmtId="0" fontId="26" fillId="4" borderId="9" xfId="8" applyFont="1" applyBorder="1" applyAlignment="1">
      <alignment horizontal="left"/>
    </xf>
    <xf numFmtId="0" fontId="26" fillId="4" borderId="14" xfId="8" applyFont="1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7" xfId="7" applyFont="1" applyBorder="1" applyAlignment="1">
      <alignment horizontal="center" vertical="center" textRotation="255"/>
    </xf>
    <xf numFmtId="0" fontId="4" fillId="5" borderId="9" xfId="7" applyFont="1" applyFill="1" applyBorder="1" applyAlignment="1">
      <alignment horizontal="center"/>
    </xf>
    <xf numFmtId="0" fontId="4" fillId="5" borderId="14" xfId="7" applyFont="1" applyFill="1" applyBorder="1" applyAlignment="1">
      <alignment horizontal="center"/>
    </xf>
    <xf numFmtId="0" fontId="4" fillId="5" borderId="13" xfId="7" applyFont="1" applyFill="1" applyBorder="1" applyAlignment="1">
      <alignment horizontal="center"/>
    </xf>
    <xf numFmtId="0" fontId="4" fillId="3" borderId="20" xfId="7" applyFont="1" applyBorder="1" applyAlignment="1">
      <alignment horizontal="center" vertical="center" textRotation="255"/>
    </xf>
    <xf numFmtId="0" fontId="4" fillId="3" borderId="0" xfId="7" applyFont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6" fillId="4" borderId="10" xfId="8" applyFont="1" applyBorder="1" applyAlignment="1">
      <alignment horizontal="left"/>
    </xf>
    <xf numFmtId="0" fontId="48" fillId="0" borderId="20" xfId="0" applyFont="1" applyBorder="1" applyAlignment="1">
      <alignment horizontal="left"/>
    </xf>
    <xf numFmtId="0" fontId="0" fillId="0" borderId="14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3" fillId="4" borderId="10" xfId="8" applyFont="1" applyBorder="1" applyAlignment="1">
      <alignment horizontal="center"/>
    </xf>
    <xf numFmtId="0" fontId="43" fillId="4" borderId="20" xfId="8" applyFont="1" applyBorder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4" fillId="2" borderId="6" xfId="7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 vertical="center"/>
    </xf>
    <xf numFmtId="0" fontId="4" fillId="2" borderId="5" xfId="7" applyFont="1" applyFill="1" applyBorder="1" applyAlignment="1">
      <alignment horizontal="center" vertical="center"/>
    </xf>
  </cellXfs>
  <cellStyles count="28">
    <cellStyle name="20 % – uthevingsfarge 2" xfId="7" builtinId="34"/>
    <cellStyle name="40 % – uthevingsfarge 2" xfId="8" builtinId="35"/>
    <cellStyle name="Hyperkobling" xfId="27" builtinId="8"/>
    <cellStyle name="Komma" xfId="1" builtinId="3"/>
    <cellStyle name="Komma 3" xfId="10" xr:uid="{00000000-0005-0000-0000-000004000000}"/>
    <cellStyle name="Normal" xfId="0" builtinId="0"/>
    <cellStyle name="Normal_2.1 Førerkort og bil" xfId="19" xr:uid="{00000000-0005-0000-0000-000006000000}"/>
    <cellStyle name="Normal_2.2 Parkering" xfId="12" xr:uid="{00000000-0005-0000-0000-000007000000}"/>
    <cellStyle name="Normal_2.2 Parkering_1" xfId="13" xr:uid="{00000000-0005-0000-0000-000008000000}"/>
    <cellStyle name="Normal_2.2 Parkering_3" xfId="21" xr:uid="{00000000-0005-0000-0000-000009000000}"/>
    <cellStyle name="Normal_2.3 Tilgang til kollektiv" xfId="14" xr:uid="{00000000-0005-0000-0000-00000A000000}"/>
    <cellStyle name="Normal_2.3 Tilgang til kollektiv_1" xfId="15" xr:uid="{00000000-0005-0000-0000-00000B000000}"/>
    <cellStyle name="Normal_2.3 Tilgang til kollektiv_3" xfId="22" xr:uid="{00000000-0005-0000-0000-00000C000000}"/>
    <cellStyle name="Normal_2.4 Tilgang til sykkel og MC" xfId="20" xr:uid="{00000000-0005-0000-0000-00000D000000}"/>
    <cellStyle name="Normal_2.4 Tilgang til sykkel og MC_1" xfId="11" xr:uid="{00000000-0005-0000-0000-00000E000000}"/>
    <cellStyle name="Normal_3.1 Reiseomfang og reiselengde" xfId="16" xr:uid="{00000000-0005-0000-0000-00000F000000}"/>
    <cellStyle name="Normal_3.1 Reiseomfang og reiselengde_3" xfId="23" xr:uid="{00000000-0005-0000-0000-000010000000}"/>
    <cellStyle name="Normal_3.3" xfId="9" xr:uid="{00000000-0005-0000-0000-000011000000}"/>
    <cellStyle name="Normal_4.1 Transportmiddelbruk_2" xfId="25" xr:uid="{00000000-0005-0000-0000-000012000000}"/>
    <cellStyle name="Normal_4.x Hvor ofte transport_1" xfId="24" xr:uid="{00000000-0005-0000-0000-000013000000}"/>
    <cellStyle name="Normal_5.1.1 Formål med reisen" xfId="17" xr:uid="{00000000-0005-0000-0000-000014000000}"/>
    <cellStyle name="Normal_5.1.1 Formål med reisen_3" xfId="26" xr:uid="{00000000-0005-0000-0000-000015000000}"/>
    <cellStyle name="Normal_5.1.2 Formål og reiselengde_2" xfId="18" xr:uid="{00000000-0005-0000-0000-000016000000}"/>
    <cellStyle name="Normal_Ark1" xfId="4" xr:uid="{00000000-0005-0000-0000-000017000000}"/>
    <cellStyle name="Normal_Ark3" xfId="5" xr:uid="{00000000-0005-0000-0000-000018000000}"/>
    <cellStyle name="Normal_De største byområdene" xfId="6" xr:uid="{00000000-0005-0000-0000-000019000000}"/>
    <cellStyle name="Normal_Region sør" xfId="3" xr:uid="{00000000-0005-0000-0000-00001A000000}"/>
    <cellStyle name="Pros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E0C0A0"/>
      <color rgb="FFFCCB96"/>
      <color rgb="FFE4C9AF"/>
      <color rgb="FFDBB691"/>
      <color rgb="FFCB9661"/>
      <color rgb="FF045A00"/>
      <color rgb="FF5E6261"/>
      <color rgb="FF08B400"/>
      <color rgb="FF00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befolkningen over 17 år som har førerkort for bil.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'Førerkort og bil'!$D$5</c:f>
              <c:strCache>
                <c:ptCount val="1"/>
                <c:pt idx="0">
                  <c:v>Andel med førerkort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5-41F9-B54E-E0D8F1C20F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5-41F9-B54E-E0D8F1C20F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5-41F9-B54E-E0D8F1C20F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25-41F9-B54E-E0D8F1C20F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25-41F9-B54E-E0D8F1C20F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25-41F9-B54E-E0D8F1C20F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25-41F9-B54E-E0D8F1C20F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25-41F9-B54E-E0D8F1C20F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bil'!$D$6:$D$34</c:f>
              <c:numCache>
                <c:formatCode>###0%</c:formatCode>
                <c:ptCount val="29"/>
                <c:pt idx="0">
                  <c:v>0.83599999999999997</c:v>
                </c:pt>
                <c:pt idx="1">
                  <c:v>0.88900000000000001</c:v>
                </c:pt>
                <c:pt idx="2">
                  <c:v>0.86299999999999999</c:v>
                </c:pt>
                <c:pt idx="3">
                  <c:v>0.88800000000000001</c:v>
                </c:pt>
                <c:pt idx="4">
                  <c:v>0.92400000000000004</c:v>
                </c:pt>
                <c:pt idx="5">
                  <c:v>0.79600000000000004</c:v>
                </c:pt>
                <c:pt idx="6">
                  <c:v>0.89100000000000001</c:v>
                </c:pt>
                <c:pt idx="7">
                  <c:v>0.93500000000000005</c:v>
                </c:pt>
                <c:pt idx="8">
                  <c:v>0.88600000000000001</c:v>
                </c:pt>
                <c:pt idx="9">
                  <c:v>0.91400000000000003</c:v>
                </c:pt>
                <c:pt idx="10">
                  <c:v>0.90700000000000003</c:v>
                </c:pt>
                <c:pt idx="11">
                  <c:v>0.89</c:v>
                </c:pt>
                <c:pt idx="12">
                  <c:v>0.92300000000000004</c:v>
                </c:pt>
                <c:pt idx="13">
                  <c:v>0.88400000000000001</c:v>
                </c:pt>
                <c:pt idx="14">
                  <c:v>0.91400000000000003</c:v>
                </c:pt>
                <c:pt idx="15">
                  <c:v>0.93200000000000005</c:v>
                </c:pt>
                <c:pt idx="16">
                  <c:v>0.89600000000000002</c:v>
                </c:pt>
                <c:pt idx="17">
                  <c:v>0.88600000000000001</c:v>
                </c:pt>
                <c:pt idx="18">
                  <c:v>0.88700000000000001</c:v>
                </c:pt>
                <c:pt idx="19">
                  <c:v>0.83399999999999996</c:v>
                </c:pt>
                <c:pt idx="20">
                  <c:v>0.85399999999999998</c:v>
                </c:pt>
                <c:pt idx="21">
                  <c:v>0.89700000000000002</c:v>
                </c:pt>
                <c:pt idx="22">
                  <c:v>0.876</c:v>
                </c:pt>
                <c:pt idx="23">
                  <c:v>0.875</c:v>
                </c:pt>
                <c:pt idx="24">
                  <c:v>0.94799999999999995</c:v>
                </c:pt>
                <c:pt idx="25">
                  <c:v>0.92200000000000004</c:v>
                </c:pt>
                <c:pt idx="26">
                  <c:v>0.91400000000000003</c:v>
                </c:pt>
                <c:pt idx="27">
                  <c:v>0.89300000000000002</c:v>
                </c:pt>
                <c:pt idx="28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25-41F9-B54E-E0D8F1C2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0450248"/>
        <c:axId val="690451424"/>
      </c:barChart>
      <c:catAx>
        <c:axId val="690450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424"/>
        <c:crosses val="autoZero"/>
        <c:auto val="1"/>
        <c:lblAlgn val="ctr"/>
        <c:lblOffset val="100"/>
        <c:noMultiLvlLbl val="0"/>
      </c:catAx>
      <c:valAx>
        <c:axId val="690451424"/>
        <c:scaling>
          <c:orientation val="minMax"/>
          <c:min val="0"/>
        </c:scaling>
        <c:delete val="1"/>
        <c:axPos val="t"/>
        <c:numFmt formatCode="###0%" sourceLinked="1"/>
        <c:majorTickMark val="out"/>
        <c:minorTickMark val="none"/>
        <c:tickLblPos val="high"/>
        <c:crossAx val="6904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Andel med reisekort for kollektivtransporten (app eller kort).</a:t>
            </a:r>
            <a:r>
              <a:rPr lang="nb-NO" b="1" baseline="0"/>
              <a:t> </a:t>
            </a:r>
            <a:br>
              <a:rPr lang="nb-NO" b="1" baseline="0"/>
            </a:br>
            <a:r>
              <a:rPr lang="nb-NO" b="1" baseline="0"/>
              <a:t>RVU 2018/19</a:t>
            </a:r>
            <a:endParaRPr lang="nb-N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499775942783652"/>
          <c:y val="0.10034424603174602"/>
          <c:w val="0.64335407083765461"/>
          <c:h val="0.805675000000000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'Tilgang til kollektiv'!$BF$5</c:f>
              <c:strCache>
                <c:ptCount val="1"/>
                <c:pt idx="0">
                  <c:v>Bruker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5-48B3-9F4E-225D13C16C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5-48B3-9F4E-225D13C16C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5-48B3-9F4E-225D13C16C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5-48B3-9F4E-225D13C16C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35-48B3-9F4E-225D13C16C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kollektiv'!$BE$6:$BE$34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kollektiv'!$BF$6:$BF$34</c:f>
              <c:numCache>
                <c:formatCode>###0%</c:formatCode>
                <c:ptCount val="29"/>
                <c:pt idx="0">
                  <c:v>0.40300000000000002</c:v>
                </c:pt>
                <c:pt idx="1">
                  <c:v>0.42</c:v>
                </c:pt>
                <c:pt idx="2">
                  <c:v>0.39300000000000002</c:v>
                </c:pt>
                <c:pt idx="3">
                  <c:v>0.34200000000000003</c:v>
                </c:pt>
                <c:pt idx="4">
                  <c:v>0.33300000000000002</c:v>
                </c:pt>
                <c:pt idx="5">
                  <c:v>0.28799999999999998</c:v>
                </c:pt>
                <c:pt idx="6">
                  <c:v>0.29199999999999998</c:v>
                </c:pt>
                <c:pt idx="7">
                  <c:v>0.28699999999999998</c:v>
                </c:pt>
                <c:pt idx="8">
                  <c:v>0.66100000000000003</c:v>
                </c:pt>
                <c:pt idx="9">
                  <c:v>0.71299999999999997</c:v>
                </c:pt>
                <c:pt idx="10">
                  <c:v>0.67100000000000004</c:v>
                </c:pt>
                <c:pt idx="11">
                  <c:v>0.66400000000000003</c:v>
                </c:pt>
                <c:pt idx="12">
                  <c:v>0.47199999999999998</c:v>
                </c:pt>
                <c:pt idx="13">
                  <c:v>0.63100000000000001</c:v>
                </c:pt>
                <c:pt idx="14">
                  <c:v>0.58299999999999996</c:v>
                </c:pt>
                <c:pt idx="15">
                  <c:v>0.59499999999999997</c:v>
                </c:pt>
                <c:pt idx="16">
                  <c:v>0.45600000000000002</c:v>
                </c:pt>
                <c:pt idx="17">
                  <c:v>0.63700000000000001</c:v>
                </c:pt>
                <c:pt idx="18">
                  <c:v>0.59399999999999997</c:v>
                </c:pt>
                <c:pt idx="19">
                  <c:v>0.53200000000000003</c:v>
                </c:pt>
                <c:pt idx="20">
                  <c:v>0.53300000000000003</c:v>
                </c:pt>
                <c:pt idx="21">
                  <c:v>0.54400000000000004</c:v>
                </c:pt>
                <c:pt idx="22">
                  <c:v>0.39200000000000002</c:v>
                </c:pt>
                <c:pt idx="23">
                  <c:v>0.45400000000000001</c:v>
                </c:pt>
                <c:pt idx="24">
                  <c:v>0.309</c:v>
                </c:pt>
                <c:pt idx="25">
                  <c:v>0.48299999999999998</c:v>
                </c:pt>
                <c:pt idx="26">
                  <c:v>0.40699999999999997</c:v>
                </c:pt>
                <c:pt idx="27">
                  <c:v>0.255</c:v>
                </c:pt>
                <c:pt idx="28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35-48B3-9F4E-225D13C16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90461224"/>
        <c:axId val="690455344"/>
      </c:barChart>
      <c:catAx>
        <c:axId val="690461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344"/>
        <c:crosses val="autoZero"/>
        <c:auto val="1"/>
        <c:lblAlgn val="ctr"/>
        <c:lblOffset val="100"/>
        <c:noMultiLvlLbl val="0"/>
      </c:catAx>
      <c:valAx>
        <c:axId val="690455344"/>
        <c:scaling>
          <c:orientation val="minMax"/>
        </c:scaling>
        <c:delete val="1"/>
        <c:axPos val="t"/>
        <c:numFmt formatCode="###0%" sourceLinked="1"/>
        <c:majorTickMark val="out"/>
        <c:minorTickMark val="none"/>
        <c:tickLblPos val="high"/>
        <c:crossAx val="6904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Avstand fra bolig til holdeplass  (prosent).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kollektiv'!$D$5</c:f>
              <c:strCache>
                <c:ptCount val="1"/>
                <c:pt idx="0">
                  <c:v>Under 500 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kollektiv'!$D$6:$D$34</c:f>
              <c:numCache>
                <c:formatCode>###0%</c:formatCode>
                <c:ptCount val="29"/>
                <c:pt idx="0">
                  <c:v>0.46400000000000002</c:v>
                </c:pt>
                <c:pt idx="1">
                  <c:v>0.53200000000000003</c:v>
                </c:pt>
                <c:pt idx="2">
                  <c:v>0.434</c:v>
                </c:pt>
                <c:pt idx="3">
                  <c:v>0.44800000000000001</c:v>
                </c:pt>
                <c:pt idx="4">
                  <c:v>0.44500000000000001</c:v>
                </c:pt>
                <c:pt idx="5">
                  <c:v>0.48199999999999998</c:v>
                </c:pt>
                <c:pt idx="6">
                  <c:v>0.47899999999999998</c:v>
                </c:pt>
                <c:pt idx="7">
                  <c:v>0.39400000000000002</c:v>
                </c:pt>
                <c:pt idx="8">
                  <c:v>0.40500000000000003</c:v>
                </c:pt>
                <c:pt idx="9">
                  <c:v>0.45600000000000002</c:v>
                </c:pt>
                <c:pt idx="10">
                  <c:v>0.38800000000000001</c:v>
                </c:pt>
                <c:pt idx="11">
                  <c:v>0.33600000000000002</c:v>
                </c:pt>
                <c:pt idx="12">
                  <c:v>0.29899999999999999</c:v>
                </c:pt>
                <c:pt idx="13">
                  <c:v>0.47099999999999997</c:v>
                </c:pt>
                <c:pt idx="14">
                  <c:v>0.33700000000000002</c:v>
                </c:pt>
                <c:pt idx="15">
                  <c:v>0.27700000000000002</c:v>
                </c:pt>
                <c:pt idx="16">
                  <c:v>0.313</c:v>
                </c:pt>
                <c:pt idx="17">
                  <c:v>0.32900000000000001</c:v>
                </c:pt>
                <c:pt idx="18">
                  <c:v>0.39700000000000002</c:v>
                </c:pt>
                <c:pt idx="19">
                  <c:v>0.48099999999999998</c:v>
                </c:pt>
                <c:pt idx="20">
                  <c:v>0.65400000000000003</c:v>
                </c:pt>
                <c:pt idx="21">
                  <c:v>0.56599999999999995</c:v>
                </c:pt>
                <c:pt idx="22">
                  <c:v>0.42499999999999999</c:v>
                </c:pt>
                <c:pt idx="23">
                  <c:v>0.42299999999999999</c:v>
                </c:pt>
                <c:pt idx="24">
                  <c:v>0.46100000000000002</c:v>
                </c:pt>
                <c:pt idx="25">
                  <c:v>0.39600000000000002</c:v>
                </c:pt>
                <c:pt idx="26">
                  <c:v>0.35299999999999998</c:v>
                </c:pt>
                <c:pt idx="27">
                  <c:v>0.42799999999999999</c:v>
                </c:pt>
                <c:pt idx="28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D4D-9C02-82A46F5DA69F}"/>
            </c:ext>
          </c:extLst>
        </c:ser>
        <c:ser>
          <c:idx val="1"/>
          <c:order val="1"/>
          <c:tx>
            <c:strRef>
              <c:f>'Tilgang til kollektiv'!$E$5</c:f>
              <c:strCache>
                <c:ptCount val="1"/>
                <c:pt idx="0">
                  <c:v>500-999 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kollektiv'!$E$6:$E$34</c:f>
              <c:numCache>
                <c:formatCode>###0%</c:formatCode>
                <c:ptCount val="29"/>
                <c:pt idx="0">
                  <c:v>0.157</c:v>
                </c:pt>
                <c:pt idx="1">
                  <c:v>0.13500000000000001</c:v>
                </c:pt>
                <c:pt idx="2">
                  <c:v>0.17100000000000001</c:v>
                </c:pt>
                <c:pt idx="3">
                  <c:v>0.13800000000000001</c:v>
                </c:pt>
                <c:pt idx="4">
                  <c:v>0.155</c:v>
                </c:pt>
                <c:pt idx="5">
                  <c:v>0.20300000000000001</c:v>
                </c:pt>
                <c:pt idx="6">
                  <c:v>0.193</c:v>
                </c:pt>
                <c:pt idx="7">
                  <c:v>0.14000000000000001</c:v>
                </c:pt>
                <c:pt idx="8">
                  <c:v>0.26300000000000001</c:v>
                </c:pt>
                <c:pt idx="9">
                  <c:v>0.32100000000000001</c:v>
                </c:pt>
                <c:pt idx="10">
                  <c:v>0.26500000000000001</c:v>
                </c:pt>
                <c:pt idx="11">
                  <c:v>0.23200000000000001</c:v>
                </c:pt>
                <c:pt idx="12">
                  <c:v>0.191</c:v>
                </c:pt>
                <c:pt idx="13">
                  <c:v>0.22700000000000001</c:v>
                </c:pt>
                <c:pt idx="14">
                  <c:v>0.23</c:v>
                </c:pt>
                <c:pt idx="15">
                  <c:v>0.24099999999999999</c:v>
                </c:pt>
                <c:pt idx="16">
                  <c:v>0.17799999999999999</c:v>
                </c:pt>
                <c:pt idx="17">
                  <c:v>0.22900000000000001</c:v>
                </c:pt>
                <c:pt idx="18">
                  <c:v>0.221</c:v>
                </c:pt>
                <c:pt idx="19">
                  <c:v>0.182</c:v>
                </c:pt>
                <c:pt idx="20">
                  <c:v>0.13300000000000001</c:v>
                </c:pt>
                <c:pt idx="21">
                  <c:v>0.217</c:v>
                </c:pt>
                <c:pt idx="22">
                  <c:v>0.191</c:v>
                </c:pt>
                <c:pt idx="23">
                  <c:v>0.123</c:v>
                </c:pt>
                <c:pt idx="24">
                  <c:v>0.16400000000000001</c:v>
                </c:pt>
                <c:pt idx="25">
                  <c:v>0.20100000000000001</c:v>
                </c:pt>
                <c:pt idx="26">
                  <c:v>0.13400000000000001</c:v>
                </c:pt>
                <c:pt idx="27">
                  <c:v>0.19400000000000001</c:v>
                </c:pt>
                <c:pt idx="28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3-4D4D-9C02-82A46F5DA69F}"/>
            </c:ext>
          </c:extLst>
        </c:ser>
        <c:ser>
          <c:idx val="2"/>
          <c:order val="2"/>
          <c:tx>
            <c:strRef>
              <c:f>'Tilgang til kollektiv'!$F$5</c:f>
              <c:strCache>
                <c:ptCount val="1"/>
                <c:pt idx="0">
                  <c:v>1 000 til 1499 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kollektiv'!$F$6:$F$34</c:f>
              <c:numCache>
                <c:formatCode>###0%</c:formatCode>
                <c:ptCount val="29"/>
                <c:pt idx="0">
                  <c:v>0.15</c:v>
                </c:pt>
                <c:pt idx="1">
                  <c:v>0.126</c:v>
                </c:pt>
                <c:pt idx="2">
                  <c:v>0.13700000000000001</c:v>
                </c:pt>
                <c:pt idx="3">
                  <c:v>0.13800000000000001</c:v>
                </c:pt>
                <c:pt idx="4">
                  <c:v>0.11</c:v>
                </c:pt>
                <c:pt idx="5">
                  <c:v>0.13100000000000001</c:v>
                </c:pt>
                <c:pt idx="6">
                  <c:v>0.13600000000000001</c:v>
                </c:pt>
                <c:pt idx="7">
                  <c:v>0.158</c:v>
                </c:pt>
                <c:pt idx="8">
                  <c:v>0.185</c:v>
                </c:pt>
                <c:pt idx="9">
                  <c:v>0.14399999999999999</c:v>
                </c:pt>
                <c:pt idx="10">
                  <c:v>0.21</c:v>
                </c:pt>
                <c:pt idx="11">
                  <c:v>0.21199999999999999</c:v>
                </c:pt>
                <c:pt idx="12">
                  <c:v>0.24199999999999999</c:v>
                </c:pt>
                <c:pt idx="13">
                  <c:v>0.16200000000000001</c:v>
                </c:pt>
                <c:pt idx="14">
                  <c:v>0.188</c:v>
                </c:pt>
                <c:pt idx="15">
                  <c:v>0.254</c:v>
                </c:pt>
                <c:pt idx="16">
                  <c:v>0.191</c:v>
                </c:pt>
                <c:pt idx="17">
                  <c:v>0.254</c:v>
                </c:pt>
                <c:pt idx="18">
                  <c:v>0.17799999999999999</c:v>
                </c:pt>
                <c:pt idx="19">
                  <c:v>0.16400000000000001</c:v>
                </c:pt>
                <c:pt idx="20">
                  <c:v>6.6000000000000003E-2</c:v>
                </c:pt>
                <c:pt idx="21">
                  <c:v>8.3000000000000004E-2</c:v>
                </c:pt>
                <c:pt idx="22">
                  <c:v>0.17699999999999999</c:v>
                </c:pt>
                <c:pt idx="23">
                  <c:v>0.154</c:v>
                </c:pt>
                <c:pt idx="24">
                  <c:v>0.109</c:v>
                </c:pt>
                <c:pt idx="25">
                  <c:v>0.17399999999999999</c:v>
                </c:pt>
                <c:pt idx="26">
                  <c:v>0.14199999999999999</c:v>
                </c:pt>
                <c:pt idx="27">
                  <c:v>0.154</c:v>
                </c:pt>
                <c:pt idx="28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3-4D4D-9C02-82A46F5DA69F}"/>
            </c:ext>
          </c:extLst>
        </c:ser>
        <c:ser>
          <c:idx val="3"/>
          <c:order val="3"/>
          <c:tx>
            <c:strRef>
              <c:f>'Tilgang til kollektiv'!$G$5</c:f>
              <c:strCache>
                <c:ptCount val="1"/>
                <c:pt idx="0">
                  <c:v>1 500 til 1 999 meter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kollektiv'!$G$6:$G$34</c:f>
              <c:numCache>
                <c:formatCode>###0%</c:formatCode>
                <c:ptCount val="29"/>
                <c:pt idx="0">
                  <c:v>3.3000000000000002E-2</c:v>
                </c:pt>
                <c:pt idx="1">
                  <c:v>4.1000000000000002E-2</c:v>
                </c:pt>
                <c:pt idx="2">
                  <c:v>5.7000000000000002E-2</c:v>
                </c:pt>
                <c:pt idx="3">
                  <c:v>4.2999999999999997E-2</c:v>
                </c:pt>
                <c:pt idx="4">
                  <c:v>3.9E-2</c:v>
                </c:pt>
                <c:pt idx="5">
                  <c:v>2.7E-2</c:v>
                </c:pt>
                <c:pt idx="6">
                  <c:v>2.3E-2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1.9E-2</c:v>
                </c:pt>
                <c:pt idx="10">
                  <c:v>3.6999999999999998E-2</c:v>
                </c:pt>
                <c:pt idx="11">
                  <c:v>6.4000000000000001E-2</c:v>
                </c:pt>
                <c:pt idx="12">
                  <c:v>6.6000000000000003E-2</c:v>
                </c:pt>
                <c:pt idx="13">
                  <c:v>1.9E-2</c:v>
                </c:pt>
                <c:pt idx="14">
                  <c:v>5.5E-2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8.5000000000000006E-2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7.0000000000000001E-3</c:v>
                </c:pt>
                <c:pt idx="21">
                  <c:v>1.4999999999999999E-2</c:v>
                </c:pt>
                <c:pt idx="22">
                  <c:v>4.3999999999999997E-2</c:v>
                </c:pt>
                <c:pt idx="23">
                  <c:v>5.0999999999999997E-2</c:v>
                </c:pt>
                <c:pt idx="24">
                  <c:v>5.5E-2</c:v>
                </c:pt>
                <c:pt idx="25">
                  <c:v>5.5E-2</c:v>
                </c:pt>
                <c:pt idx="26">
                  <c:v>8.3000000000000004E-2</c:v>
                </c:pt>
                <c:pt idx="27">
                  <c:v>2.7E-2</c:v>
                </c:pt>
                <c:pt idx="2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3-4D4D-9C02-82A46F5DA69F}"/>
            </c:ext>
          </c:extLst>
        </c:ser>
        <c:ser>
          <c:idx val="4"/>
          <c:order val="4"/>
          <c:tx>
            <c:strRef>
              <c:f>'Tilgang til kollektiv'!$H$5</c:f>
              <c:strCache>
                <c:ptCount val="1"/>
                <c:pt idx="0">
                  <c:v>Over 2 000 meter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kollektiv'!$H$6:$H$34</c:f>
              <c:numCache>
                <c:formatCode>###0%</c:formatCode>
                <c:ptCount val="29"/>
                <c:pt idx="0">
                  <c:v>3.9E-2</c:v>
                </c:pt>
                <c:pt idx="1">
                  <c:v>6.3E-2</c:v>
                </c:pt>
                <c:pt idx="2">
                  <c:v>6.3E-2</c:v>
                </c:pt>
                <c:pt idx="3">
                  <c:v>7.8E-2</c:v>
                </c:pt>
                <c:pt idx="4">
                  <c:v>9.7000000000000003E-2</c:v>
                </c:pt>
                <c:pt idx="5">
                  <c:v>2.3E-2</c:v>
                </c:pt>
                <c:pt idx="6">
                  <c:v>3.9E-2</c:v>
                </c:pt>
                <c:pt idx="7">
                  <c:v>0.09</c:v>
                </c:pt>
                <c:pt idx="8">
                  <c:v>3.1E-2</c:v>
                </c:pt>
                <c:pt idx="9">
                  <c:v>8.9999999999999993E-3</c:v>
                </c:pt>
                <c:pt idx="10">
                  <c:v>3.5999999999999997E-2</c:v>
                </c:pt>
                <c:pt idx="11">
                  <c:v>5.2999999999999999E-2</c:v>
                </c:pt>
                <c:pt idx="12">
                  <c:v>7.0000000000000007E-2</c:v>
                </c:pt>
                <c:pt idx="13">
                  <c:v>2.5000000000000001E-2</c:v>
                </c:pt>
                <c:pt idx="14">
                  <c:v>0.1</c:v>
                </c:pt>
                <c:pt idx="15">
                  <c:v>6.9000000000000006E-2</c:v>
                </c:pt>
                <c:pt idx="16">
                  <c:v>0.115</c:v>
                </c:pt>
                <c:pt idx="17">
                  <c:v>0.03</c:v>
                </c:pt>
                <c:pt idx="18">
                  <c:v>5.7000000000000002E-2</c:v>
                </c:pt>
                <c:pt idx="19">
                  <c:v>2.8000000000000001E-2</c:v>
                </c:pt>
                <c:pt idx="20">
                  <c:v>4.7E-2</c:v>
                </c:pt>
                <c:pt idx="21">
                  <c:v>3.9E-2</c:v>
                </c:pt>
                <c:pt idx="22">
                  <c:v>5.1999999999999998E-2</c:v>
                </c:pt>
                <c:pt idx="23">
                  <c:v>5.5E-2</c:v>
                </c:pt>
                <c:pt idx="24">
                  <c:v>4.8000000000000001E-2</c:v>
                </c:pt>
                <c:pt idx="25">
                  <c:v>8.2000000000000003E-2</c:v>
                </c:pt>
                <c:pt idx="26">
                  <c:v>0.14199999999999999</c:v>
                </c:pt>
                <c:pt idx="27">
                  <c:v>6.0999999999999999E-2</c:v>
                </c:pt>
                <c:pt idx="28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3-4D4D-9C02-82A46F5DA69F}"/>
            </c:ext>
          </c:extLst>
        </c:ser>
        <c:ser>
          <c:idx val="5"/>
          <c:order val="5"/>
          <c:tx>
            <c:strRef>
              <c:f>'Tilgang til kollektiv'!$I$5</c:f>
              <c:strCache>
                <c:ptCount val="1"/>
                <c:pt idx="0">
                  <c:v>Finnes ikke kollektivt i nærheten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kollektiv'!$I$6:$I$34</c:f>
              <c:numCache>
                <c:formatCode>###0%</c:formatCode>
                <c:ptCount val="29"/>
                <c:pt idx="0">
                  <c:v>5.8999999999999997E-2</c:v>
                </c:pt>
                <c:pt idx="1">
                  <c:v>3.2000000000000001E-2</c:v>
                </c:pt>
                <c:pt idx="2">
                  <c:v>0.04</c:v>
                </c:pt>
                <c:pt idx="3">
                  <c:v>4.2999999999999997E-2</c:v>
                </c:pt>
                <c:pt idx="4">
                  <c:v>0.09</c:v>
                </c:pt>
                <c:pt idx="5">
                  <c:v>2.7E-2</c:v>
                </c:pt>
                <c:pt idx="6">
                  <c:v>3.6999999999999998E-2</c:v>
                </c:pt>
                <c:pt idx="7">
                  <c:v>0.108</c:v>
                </c:pt>
                <c:pt idx="8">
                  <c:v>8.9999999999999993E-3</c:v>
                </c:pt>
                <c:pt idx="10">
                  <c:v>7.0000000000000001E-3</c:v>
                </c:pt>
                <c:pt idx="11">
                  <c:v>2.1999999999999999E-2</c:v>
                </c:pt>
                <c:pt idx="12">
                  <c:v>4.7E-2</c:v>
                </c:pt>
                <c:pt idx="13">
                  <c:v>1.0999999999999999E-2</c:v>
                </c:pt>
                <c:pt idx="14">
                  <c:v>3.3000000000000002E-2</c:v>
                </c:pt>
                <c:pt idx="15">
                  <c:v>2.5000000000000001E-2</c:v>
                </c:pt>
                <c:pt idx="16">
                  <c:v>9.0999999999999998E-2</c:v>
                </c:pt>
                <c:pt idx="17">
                  <c:v>1.7000000000000001E-2</c:v>
                </c:pt>
                <c:pt idx="18">
                  <c:v>3.6999999999999998E-2</c:v>
                </c:pt>
                <c:pt idx="19">
                  <c:v>0.02</c:v>
                </c:pt>
                <c:pt idx="20">
                  <c:v>1.2999999999999999E-2</c:v>
                </c:pt>
                <c:pt idx="21">
                  <c:v>5.0000000000000001E-3</c:v>
                </c:pt>
                <c:pt idx="22">
                  <c:v>3.7999999999999999E-2</c:v>
                </c:pt>
                <c:pt idx="23">
                  <c:v>8.5000000000000006E-2</c:v>
                </c:pt>
                <c:pt idx="24">
                  <c:v>9.7000000000000003E-2</c:v>
                </c:pt>
                <c:pt idx="25">
                  <c:v>3.4000000000000002E-2</c:v>
                </c:pt>
                <c:pt idx="26">
                  <c:v>7.6999999999999999E-2</c:v>
                </c:pt>
                <c:pt idx="27">
                  <c:v>5.0999999999999997E-2</c:v>
                </c:pt>
                <c:pt idx="2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3-4D4D-9C02-82A46F5DA69F}"/>
            </c:ext>
          </c:extLst>
        </c:ser>
        <c:ser>
          <c:idx val="6"/>
          <c:order val="6"/>
          <c:tx>
            <c:strRef>
              <c:f>'Tilgang til kollektiv'!$J$5</c:f>
              <c:strCache>
                <c:ptCount val="1"/>
                <c:pt idx="0">
                  <c:v>Vet ikke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kollektiv'!$J$6:$J$34</c:f>
              <c:numCache>
                <c:formatCode>###0%</c:formatCode>
                <c:ptCount val="29"/>
                <c:pt idx="0">
                  <c:v>9.8000000000000004E-2</c:v>
                </c:pt>
                <c:pt idx="1">
                  <c:v>7.1999999999999995E-2</c:v>
                </c:pt>
                <c:pt idx="2">
                  <c:v>9.7000000000000003E-2</c:v>
                </c:pt>
                <c:pt idx="3">
                  <c:v>0.112</c:v>
                </c:pt>
                <c:pt idx="4">
                  <c:v>6.5000000000000002E-2</c:v>
                </c:pt>
                <c:pt idx="5">
                  <c:v>0.108</c:v>
                </c:pt>
                <c:pt idx="6">
                  <c:v>9.4E-2</c:v>
                </c:pt>
                <c:pt idx="7">
                  <c:v>6.5000000000000002E-2</c:v>
                </c:pt>
                <c:pt idx="8">
                  <c:v>6.2E-2</c:v>
                </c:pt>
                <c:pt idx="9">
                  <c:v>5.0999999999999997E-2</c:v>
                </c:pt>
                <c:pt idx="10">
                  <c:v>5.7000000000000002E-2</c:v>
                </c:pt>
                <c:pt idx="11">
                  <c:v>8.1000000000000003E-2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5.7000000000000002E-2</c:v>
                </c:pt>
                <c:pt idx="15">
                  <c:v>6.9000000000000006E-2</c:v>
                </c:pt>
                <c:pt idx="16">
                  <c:v>4.7E-2</c:v>
                </c:pt>
                <c:pt idx="17">
                  <c:v>5.7000000000000002E-2</c:v>
                </c:pt>
                <c:pt idx="18">
                  <c:v>0.06</c:v>
                </c:pt>
                <c:pt idx="19">
                  <c:v>7.9000000000000001E-2</c:v>
                </c:pt>
                <c:pt idx="20">
                  <c:v>0.08</c:v>
                </c:pt>
                <c:pt idx="21">
                  <c:v>7.5999999999999998E-2</c:v>
                </c:pt>
                <c:pt idx="22">
                  <c:v>7.3999999999999996E-2</c:v>
                </c:pt>
                <c:pt idx="23">
                  <c:v>0.109</c:v>
                </c:pt>
                <c:pt idx="24">
                  <c:v>6.7000000000000004E-2</c:v>
                </c:pt>
                <c:pt idx="25">
                  <c:v>5.8000000000000003E-2</c:v>
                </c:pt>
                <c:pt idx="26">
                  <c:v>6.8000000000000005E-2</c:v>
                </c:pt>
                <c:pt idx="27">
                  <c:v>8.5000000000000006E-2</c:v>
                </c:pt>
                <c:pt idx="28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3-4D4D-9C02-82A46F5DA6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168"/>
        <c:axId val="690459264"/>
      </c:barChart>
      <c:catAx>
        <c:axId val="690454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9264"/>
        <c:crosses val="autoZero"/>
        <c:auto val="1"/>
        <c:lblAlgn val="ctr"/>
        <c:lblOffset val="100"/>
        <c:noMultiLvlLbl val="0"/>
      </c:catAx>
      <c:valAx>
        <c:axId val="690459264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1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Avstand fra bolig til holdeplass (gjennomsnitt, meter).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499775942783652"/>
          <c:y val="0.11592160328658305"/>
          <c:w val="0.64335407083765461"/>
          <c:h val="0.83368427354490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'Tilgang til kollektiv'!$M$5</c:f>
              <c:strCache>
                <c:ptCount val="1"/>
                <c:pt idx="0">
                  <c:v>Gjennomsnitt (meter)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2-4E55-8CA0-931ED28CA8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42-4E55-8CA0-931ED28CA8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B8-4F1B-AD6C-97E3D5E220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42-4E55-8CA0-931ED28CA8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42-4E55-8CA0-931ED28CA8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42-4E55-8CA0-931ED28CA8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42-4E55-8CA0-931ED28CA8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kollektiv'!$L$6:$L$34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kollektiv'!$M$6:$M$34</c:f>
              <c:numCache>
                <c:formatCode>###0</c:formatCode>
                <c:ptCount val="29"/>
                <c:pt idx="0">
                  <c:v>528.99900000000002</c:v>
                </c:pt>
                <c:pt idx="1">
                  <c:v>581.59500000000003</c:v>
                </c:pt>
                <c:pt idx="2">
                  <c:v>646.88800000000003</c:v>
                </c:pt>
                <c:pt idx="3">
                  <c:v>690.68600000000004</c:v>
                </c:pt>
                <c:pt idx="4">
                  <c:v>611.85699999999997</c:v>
                </c:pt>
                <c:pt idx="5">
                  <c:v>476.47</c:v>
                </c:pt>
                <c:pt idx="6">
                  <c:v>527.572</c:v>
                </c:pt>
                <c:pt idx="7">
                  <c:v>725.92199999999991</c:v>
                </c:pt>
                <c:pt idx="8">
                  <c:v>633.14400000000001</c:v>
                </c:pt>
                <c:pt idx="9">
                  <c:v>543.94200000000001</c:v>
                </c:pt>
                <c:pt idx="10">
                  <c:v>665.02799999999991</c:v>
                </c:pt>
                <c:pt idx="11">
                  <c:v>776.94799999999998</c:v>
                </c:pt>
                <c:pt idx="12">
                  <c:v>834.56699999999989</c:v>
                </c:pt>
                <c:pt idx="13">
                  <c:v>553.21100000000001</c:v>
                </c:pt>
                <c:pt idx="14">
                  <c:v>820.76800000000003</c:v>
                </c:pt>
                <c:pt idx="15">
                  <c:v>850.99899999999991</c:v>
                </c:pt>
                <c:pt idx="16">
                  <c:v>866.11099999999999</c:v>
                </c:pt>
                <c:pt idx="17">
                  <c:v>777.05399999999997</c:v>
                </c:pt>
                <c:pt idx="18">
                  <c:v>691.89300000000003</c:v>
                </c:pt>
                <c:pt idx="19">
                  <c:v>583.55399999999997</c:v>
                </c:pt>
                <c:pt idx="20">
                  <c:v>387.565</c:v>
                </c:pt>
                <c:pt idx="21">
                  <c:v>411.34399999999999</c:v>
                </c:pt>
                <c:pt idx="22">
                  <c:v>650.37800000000004</c:v>
                </c:pt>
                <c:pt idx="23">
                  <c:v>685.91</c:v>
                </c:pt>
                <c:pt idx="24">
                  <c:v>556.13499999999999</c:v>
                </c:pt>
                <c:pt idx="25">
                  <c:v>717.74700000000007</c:v>
                </c:pt>
                <c:pt idx="26">
                  <c:v>893.20600000000002</c:v>
                </c:pt>
                <c:pt idx="27">
                  <c:v>650.12099999999998</c:v>
                </c:pt>
                <c:pt idx="28">
                  <c:v>805.52199999999993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42-4E55-8CA0-931ED28CA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0460048"/>
        <c:axId val="690457304"/>
      </c:barChart>
      <c:catAx>
        <c:axId val="690460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7304"/>
        <c:crosses val="autoZero"/>
        <c:auto val="1"/>
        <c:lblAlgn val="ctr"/>
        <c:lblOffset val="100"/>
        <c:noMultiLvlLbl val="0"/>
      </c:catAx>
      <c:valAx>
        <c:axId val="690457304"/>
        <c:scaling>
          <c:orientation val="minMax"/>
        </c:scaling>
        <c:delete val="1"/>
        <c:axPos val="t"/>
        <c:numFmt formatCode="###0" sourceLinked="1"/>
        <c:majorTickMark val="none"/>
        <c:minorTickMark val="none"/>
        <c:tickLblPos val="high"/>
        <c:crossAx val="6904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Indeks for tilgang til kollektivtransport (prosent). RVU 2018/19</a:t>
            </a:r>
          </a:p>
        </c:rich>
      </c:tx>
      <c:layout>
        <c:manualLayout>
          <c:xMode val="edge"/>
          <c:yMode val="edge"/>
          <c:x val="0.22895481481481481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kollektiv'!$AQ$5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kollektiv'!$AQ$6:$AQ$34</c:f>
              <c:numCache>
                <c:formatCode>###0%</c:formatCode>
                <c:ptCount val="29"/>
                <c:pt idx="0">
                  <c:v>0.17899999999999999</c:v>
                </c:pt>
                <c:pt idx="1">
                  <c:v>0.112</c:v>
                </c:pt>
                <c:pt idx="2">
                  <c:v>0.153</c:v>
                </c:pt>
                <c:pt idx="3">
                  <c:v>0.109</c:v>
                </c:pt>
                <c:pt idx="4">
                  <c:v>1.7999999999999999E-2</c:v>
                </c:pt>
                <c:pt idx="5">
                  <c:v>0.32200000000000001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0.61799999999999999</c:v>
                </c:pt>
                <c:pt idx="9">
                  <c:v>0.77500000000000002</c:v>
                </c:pt>
                <c:pt idx="10">
                  <c:v>0.53400000000000003</c:v>
                </c:pt>
                <c:pt idx="11">
                  <c:v>0.29399999999999998</c:v>
                </c:pt>
                <c:pt idx="12">
                  <c:v>3.5000000000000003E-2</c:v>
                </c:pt>
                <c:pt idx="13">
                  <c:v>0.54</c:v>
                </c:pt>
                <c:pt idx="14">
                  <c:v>7.9000000000000001E-2</c:v>
                </c:pt>
                <c:pt idx="15">
                  <c:v>0.17</c:v>
                </c:pt>
                <c:pt idx="16">
                  <c:v>0.10100000000000001</c:v>
                </c:pt>
                <c:pt idx="17">
                  <c:v>0.24</c:v>
                </c:pt>
                <c:pt idx="18">
                  <c:v>0.17199999999999999</c:v>
                </c:pt>
                <c:pt idx="19">
                  <c:v>0.374</c:v>
                </c:pt>
                <c:pt idx="20">
                  <c:v>0.311</c:v>
                </c:pt>
                <c:pt idx="21">
                  <c:v>0.34200000000000003</c:v>
                </c:pt>
                <c:pt idx="22">
                  <c:v>0.124</c:v>
                </c:pt>
                <c:pt idx="23">
                  <c:v>4.2000000000000003E-2</c:v>
                </c:pt>
                <c:pt idx="24">
                  <c:v>8.0000000000000002E-3</c:v>
                </c:pt>
                <c:pt idx="25">
                  <c:v>6.5000000000000002E-2</c:v>
                </c:pt>
                <c:pt idx="26">
                  <c:v>3.5000000000000003E-2</c:v>
                </c:pt>
                <c:pt idx="27">
                  <c:v>7.8E-2</c:v>
                </c:pt>
                <c:pt idx="2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F89-9BD3-736A2FAAE2AF}"/>
            </c:ext>
          </c:extLst>
        </c:ser>
        <c:ser>
          <c:idx val="1"/>
          <c:order val="1"/>
          <c:tx>
            <c:strRef>
              <c:f>'Tilgang til kollektiv'!$AR$5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kollektiv'!$AR$6:$AR$34</c:f>
              <c:numCache>
                <c:formatCode>###0%</c:formatCode>
                <c:ptCount val="29"/>
                <c:pt idx="0">
                  <c:v>0.28199999999999997</c:v>
                </c:pt>
                <c:pt idx="1">
                  <c:v>0.32200000000000001</c:v>
                </c:pt>
                <c:pt idx="2">
                  <c:v>0.36699999999999999</c:v>
                </c:pt>
                <c:pt idx="3">
                  <c:v>0.35899999999999999</c:v>
                </c:pt>
                <c:pt idx="4">
                  <c:v>5.5E-2</c:v>
                </c:pt>
                <c:pt idx="5">
                  <c:v>0.22900000000000001</c:v>
                </c:pt>
                <c:pt idx="6">
                  <c:v>0.23400000000000001</c:v>
                </c:pt>
                <c:pt idx="7">
                  <c:v>6.8000000000000005E-2</c:v>
                </c:pt>
                <c:pt idx="8">
                  <c:v>0.26</c:v>
                </c:pt>
                <c:pt idx="9">
                  <c:v>0.152</c:v>
                </c:pt>
                <c:pt idx="10">
                  <c:v>0.31900000000000001</c:v>
                </c:pt>
                <c:pt idx="11">
                  <c:v>0.42099999999999999</c:v>
                </c:pt>
                <c:pt idx="12">
                  <c:v>0.159</c:v>
                </c:pt>
                <c:pt idx="13">
                  <c:v>0.33100000000000002</c:v>
                </c:pt>
                <c:pt idx="14">
                  <c:v>0.31</c:v>
                </c:pt>
                <c:pt idx="15">
                  <c:v>0.36099999999999999</c:v>
                </c:pt>
                <c:pt idx="16">
                  <c:v>0.17699999999999999</c:v>
                </c:pt>
                <c:pt idx="17">
                  <c:v>0.42499999999999999</c:v>
                </c:pt>
                <c:pt idx="18">
                  <c:v>0.375</c:v>
                </c:pt>
                <c:pt idx="19">
                  <c:v>0.33</c:v>
                </c:pt>
                <c:pt idx="20">
                  <c:v>0.47499999999999998</c:v>
                </c:pt>
                <c:pt idx="21">
                  <c:v>0.44600000000000001</c:v>
                </c:pt>
                <c:pt idx="22">
                  <c:v>0.36</c:v>
                </c:pt>
                <c:pt idx="23">
                  <c:v>0.28000000000000003</c:v>
                </c:pt>
                <c:pt idx="24">
                  <c:v>0.11600000000000001</c:v>
                </c:pt>
                <c:pt idx="25">
                  <c:v>0.32400000000000001</c:v>
                </c:pt>
                <c:pt idx="26">
                  <c:v>0.112</c:v>
                </c:pt>
                <c:pt idx="27">
                  <c:v>0.35299999999999998</c:v>
                </c:pt>
                <c:pt idx="28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9-4F89-9BD3-736A2FAAE2AF}"/>
            </c:ext>
          </c:extLst>
        </c:ser>
        <c:ser>
          <c:idx val="2"/>
          <c:order val="2"/>
          <c:tx>
            <c:strRef>
              <c:f>'Tilgang til kollektiv'!$AS$5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kollektiv'!$AS$6:$AS$34</c:f>
              <c:numCache>
                <c:formatCode>###0%</c:formatCode>
                <c:ptCount val="29"/>
                <c:pt idx="0">
                  <c:v>0.28199999999999997</c:v>
                </c:pt>
                <c:pt idx="1">
                  <c:v>0.308</c:v>
                </c:pt>
                <c:pt idx="2">
                  <c:v>0.17299999999999999</c:v>
                </c:pt>
                <c:pt idx="3">
                  <c:v>0.20300000000000001</c:v>
                </c:pt>
                <c:pt idx="4">
                  <c:v>0.22</c:v>
                </c:pt>
                <c:pt idx="5">
                  <c:v>0.246</c:v>
                </c:pt>
                <c:pt idx="6">
                  <c:v>0.34899999999999998</c:v>
                </c:pt>
                <c:pt idx="7">
                  <c:v>0.249</c:v>
                </c:pt>
                <c:pt idx="8">
                  <c:v>2.5999999999999999E-2</c:v>
                </c:pt>
                <c:pt idx="9">
                  <c:v>2.1999999999999999E-2</c:v>
                </c:pt>
                <c:pt idx="10">
                  <c:v>5.1999999999999998E-2</c:v>
                </c:pt>
                <c:pt idx="11">
                  <c:v>0.121</c:v>
                </c:pt>
                <c:pt idx="12">
                  <c:v>0.27800000000000002</c:v>
                </c:pt>
                <c:pt idx="13">
                  <c:v>0.05</c:v>
                </c:pt>
                <c:pt idx="14">
                  <c:v>0.249</c:v>
                </c:pt>
                <c:pt idx="15">
                  <c:v>0.219</c:v>
                </c:pt>
                <c:pt idx="16">
                  <c:v>0.192</c:v>
                </c:pt>
                <c:pt idx="17">
                  <c:v>0.17699999999999999</c:v>
                </c:pt>
                <c:pt idx="18">
                  <c:v>0.20100000000000001</c:v>
                </c:pt>
                <c:pt idx="19">
                  <c:v>0.158</c:v>
                </c:pt>
                <c:pt idx="20">
                  <c:v>9.8000000000000004E-2</c:v>
                </c:pt>
                <c:pt idx="21">
                  <c:v>0.107</c:v>
                </c:pt>
                <c:pt idx="22">
                  <c:v>0.26100000000000001</c:v>
                </c:pt>
                <c:pt idx="23">
                  <c:v>0.26200000000000001</c:v>
                </c:pt>
                <c:pt idx="24">
                  <c:v>0.19</c:v>
                </c:pt>
                <c:pt idx="25">
                  <c:v>0.33400000000000002</c:v>
                </c:pt>
                <c:pt idx="26">
                  <c:v>0.27900000000000003</c:v>
                </c:pt>
                <c:pt idx="27">
                  <c:v>0.20699999999999999</c:v>
                </c:pt>
                <c:pt idx="28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9-4F89-9BD3-736A2FAAE2AF}"/>
            </c:ext>
          </c:extLst>
        </c:ser>
        <c:ser>
          <c:idx val="3"/>
          <c:order val="3"/>
          <c:tx>
            <c:strRef>
              <c:f>'Tilgang til kollektiv'!$AT$5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kollektiv'!$AT$6:$AT$34</c:f>
              <c:numCache>
                <c:formatCode>###0%</c:formatCode>
                <c:ptCount val="29"/>
                <c:pt idx="0">
                  <c:v>5.0999999999999997E-2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9.4E-2</c:v>
                </c:pt>
                <c:pt idx="4">
                  <c:v>0.41299999999999998</c:v>
                </c:pt>
                <c:pt idx="5">
                  <c:v>7.5999999999999998E-2</c:v>
                </c:pt>
                <c:pt idx="6">
                  <c:v>0.114</c:v>
                </c:pt>
                <c:pt idx="7">
                  <c:v>0.252</c:v>
                </c:pt>
                <c:pt idx="8">
                  <c:v>1.2E-2</c:v>
                </c:pt>
                <c:pt idx="9">
                  <c:v>1.7000000000000001E-2</c:v>
                </c:pt>
                <c:pt idx="10">
                  <c:v>1.4E-2</c:v>
                </c:pt>
                <c:pt idx="11">
                  <c:v>0.02</c:v>
                </c:pt>
                <c:pt idx="12">
                  <c:v>0.23200000000000001</c:v>
                </c:pt>
                <c:pt idx="13">
                  <c:v>1.7999999999999999E-2</c:v>
                </c:pt>
                <c:pt idx="14">
                  <c:v>0.153</c:v>
                </c:pt>
                <c:pt idx="15">
                  <c:v>4.4999999999999998E-2</c:v>
                </c:pt>
                <c:pt idx="16">
                  <c:v>0.17699999999999999</c:v>
                </c:pt>
                <c:pt idx="17">
                  <c:v>1.4999999999999999E-2</c:v>
                </c:pt>
                <c:pt idx="18">
                  <c:v>9.7000000000000003E-2</c:v>
                </c:pt>
                <c:pt idx="19">
                  <c:v>2.1999999999999999E-2</c:v>
                </c:pt>
                <c:pt idx="20">
                  <c:v>4.4999999999999998E-2</c:v>
                </c:pt>
                <c:pt idx="21">
                  <c:v>3.7999999999999999E-2</c:v>
                </c:pt>
                <c:pt idx="22">
                  <c:v>0.11</c:v>
                </c:pt>
                <c:pt idx="23">
                  <c:v>0.14299999999999999</c:v>
                </c:pt>
                <c:pt idx="24">
                  <c:v>0.38</c:v>
                </c:pt>
                <c:pt idx="25">
                  <c:v>7.4999999999999997E-2</c:v>
                </c:pt>
                <c:pt idx="26">
                  <c:v>0.20200000000000001</c:v>
                </c:pt>
                <c:pt idx="27">
                  <c:v>0.16400000000000001</c:v>
                </c:pt>
                <c:pt idx="28">
                  <c:v>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9-4F89-9BD3-736A2FAAE2AF}"/>
            </c:ext>
          </c:extLst>
        </c:ser>
        <c:ser>
          <c:idx val="4"/>
          <c:order val="4"/>
          <c:tx>
            <c:strRef>
              <c:f>'Tilgang til kollektiv'!$AU$5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kollektiv'!$AU$6:$AU$34</c:f>
              <c:numCache>
                <c:formatCode>###0%</c:formatCode>
                <c:ptCount val="29"/>
                <c:pt idx="0">
                  <c:v>0.20499999999999999</c:v>
                </c:pt>
                <c:pt idx="1">
                  <c:v>0.189</c:v>
                </c:pt>
                <c:pt idx="2">
                  <c:v>0.224</c:v>
                </c:pt>
                <c:pt idx="3">
                  <c:v>0.23400000000000001</c:v>
                </c:pt>
                <c:pt idx="4">
                  <c:v>0.29399999999999998</c:v>
                </c:pt>
                <c:pt idx="5">
                  <c:v>0.127</c:v>
                </c:pt>
                <c:pt idx="6">
                  <c:v>0.14099999999999999</c:v>
                </c:pt>
                <c:pt idx="7">
                  <c:v>0.373</c:v>
                </c:pt>
                <c:pt idx="8">
                  <c:v>8.4000000000000005E-2</c:v>
                </c:pt>
                <c:pt idx="9">
                  <c:v>3.4000000000000002E-2</c:v>
                </c:pt>
                <c:pt idx="10">
                  <c:v>8.1000000000000003E-2</c:v>
                </c:pt>
                <c:pt idx="11">
                  <c:v>0.14299999999999999</c:v>
                </c:pt>
                <c:pt idx="12">
                  <c:v>0.29599999999999999</c:v>
                </c:pt>
                <c:pt idx="13">
                  <c:v>6.0999999999999999E-2</c:v>
                </c:pt>
                <c:pt idx="14">
                  <c:v>0.21</c:v>
                </c:pt>
                <c:pt idx="15">
                  <c:v>0.20499999999999999</c:v>
                </c:pt>
                <c:pt idx="16">
                  <c:v>0.35199999999999998</c:v>
                </c:pt>
                <c:pt idx="17">
                  <c:v>0.14299999999999999</c:v>
                </c:pt>
                <c:pt idx="18">
                  <c:v>0.156</c:v>
                </c:pt>
                <c:pt idx="19">
                  <c:v>0.11700000000000001</c:v>
                </c:pt>
                <c:pt idx="20">
                  <c:v>7.0000000000000007E-2</c:v>
                </c:pt>
                <c:pt idx="21">
                  <c:v>6.7000000000000004E-2</c:v>
                </c:pt>
                <c:pt idx="22">
                  <c:v>0.14499999999999999</c:v>
                </c:pt>
                <c:pt idx="23">
                  <c:v>0.27400000000000002</c:v>
                </c:pt>
                <c:pt idx="24">
                  <c:v>0.30599999999999999</c:v>
                </c:pt>
                <c:pt idx="25">
                  <c:v>0.20100000000000001</c:v>
                </c:pt>
                <c:pt idx="26">
                  <c:v>0.372</c:v>
                </c:pt>
                <c:pt idx="27">
                  <c:v>0.19800000000000001</c:v>
                </c:pt>
                <c:pt idx="28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9-4F89-9BD3-736A2FAAE2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560"/>
        <c:axId val="690460832"/>
      </c:barChart>
      <c:catAx>
        <c:axId val="69045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0832"/>
        <c:crosses val="autoZero"/>
        <c:auto val="1"/>
        <c:lblAlgn val="ctr"/>
        <c:lblOffset val="100"/>
        <c:noMultiLvlLbl val="0"/>
      </c:catAx>
      <c:valAx>
        <c:axId val="69046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5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Ny indeks for tilgang til kollektivtransport (prosent).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layout>
        <c:manualLayout>
          <c:xMode val="edge"/>
          <c:yMode val="edge"/>
          <c:x val="0.2371627777777777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kollektiv'!$AX$5</c:f>
              <c:strCache>
                <c:ptCount val="1"/>
                <c:pt idx="0">
                  <c:v>Særdeles god tilgang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kollektiv'!$AX$6:$AX$34</c:f>
              <c:numCache>
                <c:formatCode>###0%</c:formatCode>
                <c:ptCount val="29"/>
                <c:pt idx="0">
                  <c:v>3.7999999999999999E-2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1.4999999999999999E-2</c:v>
                </c:pt>
                <c:pt idx="5">
                  <c:v>9.2999999999999999E-2</c:v>
                </c:pt>
                <c:pt idx="6">
                  <c:v>1.7000000000000001E-2</c:v>
                </c:pt>
                <c:pt idx="7">
                  <c:v>1.2999999999999999E-2</c:v>
                </c:pt>
                <c:pt idx="8">
                  <c:v>5.1999999999999998E-2</c:v>
                </c:pt>
                <c:pt idx="9">
                  <c:v>0.16400000000000001</c:v>
                </c:pt>
                <c:pt idx="10">
                  <c:v>3.7999999999999999E-2</c:v>
                </c:pt>
                <c:pt idx="11">
                  <c:v>8.9999999999999993E-3</c:v>
                </c:pt>
                <c:pt idx="12">
                  <c:v>3.0000000000000001E-3</c:v>
                </c:pt>
                <c:pt idx="13">
                  <c:v>6.4000000000000001E-2</c:v>
                </c:pt>
                <c:pt idx="14">
                  <c:v>0.01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2.5000000000000001E-2</c:v>
                </c:pt>
                <c:pt idx="18">
                  <c:v>1.2999999999999999E-2</c:v>
                </c:pt>
                <c:pt idx="19">
                  <c:v>5.0999999999999997E-2</c:v>
                </c:pt>
                <c:pt idx="20">
                  <c:v>3.3000000000000002E-2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1.2E-2</c:v>
                </c:pt>
                <c:pt idx="25">
                  <c:v>3.0000000000000001E-3</c:v>
                </c:pt>
                <c:pt idx="26">
                  <c:v>8.0000000000000002E-3</c:v>
                </c:pt>
                <c:pt idx="2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49A8-AFD5-A9BC1B57C1F4}"/>
            </c:ext>
          </c:extLst>
        </c:ser>
        <c:ser>
          <c:idx val="1"/>
          <c:order val="1"/>
          <c:tx>
            <c:strRef>
              <c:f>'Tilgang til kollektiv'!$AY$5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kollektiv'!$AY$6:$AY$34</c:f>
              <c:numCache>
                <c:formatCode>###0%</c:formatCode>
                <c:ptCount val="29"/>
                <c:pt idx="0">
                  <c:v>0.10299999999999999</c:v>
                </c:pt>
                <c:pt idx="1">
                  <c:v>8.5000000000000006E-2</c:v>
                </c:pt>
                <c:pt idx="2">
                  <c:v>0.121</c:v>
                </c:pt>
                <c:pt idx="3">
                  <c:v>6.2E-2</c:v>
                </c:pt>
                <c:pt idx="4">
                  <c:v>1.7999999999999999E-2</c:v>
                </c:pt>
                <c:pt idx="5">
                  <c:v>0.161</c:v>
                </c:pt>
                <c:pt idx="6">
                  <c:v>0.10100000000000001</c:v>
                </c:pt>
                <c:pt idx="7">
                  <c:v>2.8000000000000001E-2</c:v>
                </c:pt>
                <c:pt idx="8">
                  <c:v>0.36</c:v>
                </c:pt>
                <c:pt idx="9">
                  <c:v>0.503</c:v>
                </c:pt>
                <c:pt idx="10">
                  <c:v>0.30099999999999999</c:v>
                </c:pt>
                <c:pt idx="11">
                  <c:v>0.16900000000000001</c:v>
                </c:pt>
                <c:pt idx="12">
                  <c:v>2.7E-2</c:v>
                </c:pt>
                <c:pt idx="13">
                  <c:v>0.33100000000000002</c:v>
                </c:pt>
                <c:pt idx="14">
                  <c:v>4.8000000000000001E-2</c:v>
                </c:pt>
                <c:pt idx="15">
                  <c:v>0.115</c:v>
                </c:pt>
                <c:pt idx="16">
                  <c:v>4.5999999999999999E-2</c:v>
                </c:pt>
                <c:pt idx="17">
                  <c:v>0.124</c:v>
                </c:pt>
                <c:pt idx="18">
                  <c:v>0.112</c:v>
                </c:pt>
                <c:pt idx="19">
                  <c:v>0.215</c:v>
                </c:pt>
                <c:pt idx="20">
                  <c:v>0.23499999999999999</c:v>
                </c:pt>
                <c:pt idx="21">
                  <c:v>0.23499999999999999</c:v>
                </c:pt>
                <c:pt idx="22">
                  <c:v>9.1999999999999998E-2</c:v>
                </c:pt>
                <c:pt idx="23">
                  <c:v>3.5999999999999997E-2</c:v>
                </c:pt>
                <c:pt idx="24">
                  <c:v>8.0000000000000002E-3</c:v>
                </c:pt>
                <c:pt idx="25">
                  <c:v>4.4999999999999998E-2</c:v>
                </c:pt>
                <c:pt idx="26">
                  <c:v>2.3E-2</c:v>
                </c:pt>
                <c:pt idx="27">
                  <c:v>4.7E-2</c:v>
                </c:pt>
                <c:pt idx="28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C-49A8-AFD5-A9BC1B57C1F4}"/>
            </c:ext>
          </c:extLst>
        </c:ser>
        <c:ser>
          <c:idx val="2"/>
          <c:order val="2"/>
          <c:tx>
            <c:strRef>
              <c:f>'Tilgang til kollektiv'!$AZ$5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kollektiv'!$AZ$6:$AZ$34</c:f>
              <c:numCache>
                <c:formatCode>###0%</c:formatCode>
                <c:ptCount val="29"/>
                <c:pt idx="0">
                  <c:v>0.23100000000000001</c:v>
                </c:pt>
                <c:pt idx="1">
                  <c:v>0.24099999999999999</c:v>
                </c:pt>
                <c:pt idx="2">
                  <c:v>0.27300000000000002</c:v>
                </c:pt>
                <c:pt idx="3">
                  <c:v>0.308</c:v>
                </c:pt>
                <c:pt idx="4">
                  <c:v>4.5999999999999999E-2</c:v>
                </c:pt>
                <c:pt idx="5">
                  <c:v>0.22</c:v>
                </c:pt>
                <c:pt idx="6">
                  <c:v>0.19</c:v>
                </c:pt>
                <c:pt idx="7">
                  <c:v>6.5000000000000002E-2</c:v>
                </c:pt>
                <c:pt idx="8">
                  <c:v>0.27</c:v>
                </c:pt>
                <c:pt idx="9">
                  <c:v>0.113</c:v>
                </c:pt>
                <c:pt idx="10">
                  <c:v>0.29599999999999999</c:v>
                </c:pt>
                <c:pt idx="11">
                  <c:v>0.29199999999999998</c:v>
                </c:pt>
                <c:pt idx="12">
                  <c:v>8.4000000000000005E-2</c:v>
                </c:pt>
                <c:pt idx="13">
                  <c:v>0.28299999999999997</c:v>
                </c:pt>
                <c:pt idx="14">
                  <c:v>0.17699999999999999</c:v>
                </c:pt>
                <c:pt idx="15">
                  <c:v>0.19900000000000001</c:v>
                </c:pt>
                <c:pt idx="16">
                  <c:v>0.14799999999999999</c:v>
                </c:pt>
                <c:pt idx="17">
                  <c:v>0.27500000000000002</c:v>
                </c:pt>
                <c:pt idx="18">
                  <c:v>0.26300000000000001</c:v>
                </c:pt>
                <c:pt idx="19">
                  <c:v>0.24099999999999999</c:v>
                </c:pt>
                <c:pt idx="20">
                  <c:v>0.42799999999999999</c:v>
                </c:pt>
                <c:pt idx="21">
                  <c:v>0.40400000000000003</c:v>
                </c:pt>
                <c:pt idx="22">
                  <c:v>0.25700000000000001</c:v>
                </c:pt>
                <c:pt idx="23">
                  <c:v>0.20100000000000001</c:v>
                </c:pt>
                <c:pt idx="24">
                  <c:v>9.0999999999999998E-2</c:v>
                </c:pt>
                <c:pt idx="25">
                  <c:v>0.21199999999999999</c:v>
                </c:pt>
                <c:pt idx="26">
                  <c:v>8.1000000000000003E-2</c:v>
                </c:pt>
                <c:pt idx="27">
                  <c:v>0.26700000000000002</c:v>
                </c:pt>
                <c:pt idx="2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C-49A8-AFD5-A9BC1B57C1F4}"/>
            </c:ext>
          </c:extLst>
        </c:ser>
        <c:ser>
          <c:idx val="3"/>
          <c:order val="3"/>
          <c:tx>
            <c:strRef>
              <c:f>'Tilgang til kollektiv'!$BA$5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kollektiv'!$BA$6:$BA$34</c:f>
              <c:numCache>
                <c:formatCode>###0%</c:formatCode>
                <c:ptCount val="29"/>
                <c:pt idx="0">
                  <c:v>0.20499999999999999</c:v>
                </c:pt>
                <c:pt idx="1">
                  <c:v>0.26200000000000001</c:v>
                </c:pt>
                <c:pt idx="2">
                  <c:v>0.20200000000000001</c:v>
                </c:pt>
                <c:pt idx="3">
                  <c:v>0.215</c:v>
                </c:pt>
                <c:pt idx="4">
                  <c:v>0.16500000000000001</c:v>
                </c:pt>
                <c:pt idx="5">
                  <c:v>0.21199999999999999</c:v>
                </c:pt>
                <c:pt idx="6">
                  <c:v>0.317</c:v>
                </c:pt>
                <c:pt idx="7">
                  <c:v>0.185</c:v>
                </c:pt>
                <c:pt idx="8">
                  <c:v>0.20599999999999999</c:v>
                </c:pt>
                <c:pt idx="9">
                  <c:v>0.16400000000000001</c:v>
                </c:pt>
                <c:pt idx="10">
                  <c:v>0.23100000000000001</c:v>
                </c:pt>
                <c:pt idx="11">
                  <c:v>0.29099999999999998</c:v>
                </c:pt>
                <c:pt idx="12">
                  <c:v>0.216</c:v>
                </c:pt>
                <c:pt idx="13">
                  <c:v>0.21</c:v>
                </c:pt>
                <c:pt idx="14">
                  <c:v>0.27300000000000002</c:v>
                </c:pt>
                <c:pt idx="15">
                  <c:v>0.23300000000000001</c:v>
                </c:pt>
                <c:pt idx="16">
                  <c:v>0.161</c:v>
                </c:pt>
                <c:pt idx="17">
                  <c:v>0.27500000000000002</c:v>
                </c:pt>
                <c:pt idx="18">
                  <c:v>0.247</c:v>
                </c:pt>
                <c:pt idx="19">
                  <c:v>0.31</c:v>
                </c:pt>
                <c:pt idx="20">
                  <c:v>0.152</c:v>
                </c:pt>
                <c:pt idx="21">
                  <c:v>0.20599999999999999</c:v>
                </c:pt>
                <c:pt idx="22">
                  <c:v>0.246</c:v>
                </c:pt>
                <c:pt idx="23">
                  <c:v>0.26600000000000001</c:v>
                </c:pt>
                <c:pt idx="24">
                  <c:v>0.16500000000000001</c:v>
                </c:pt>
                <c:pt idx="25">
                  <c:v>0.30499999999999999</c:v>
                </c:pt>
                <c:pt idx="26">
                  <c:v>0.22500000000000001</c:v>
                </c:pt>
                <c:pt idx="27">
                  <c:v>0.21099999999999999</c:v>
                </c:pt>
                <c:pt idx="28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C-49A8-AFD5-A9BC1B57C1F4}"/>
            </c:ext>
          </c:extLst>
        </c:ser>
        <c:ser>
          <c:idx val="4"/>
          <c:order val="4"/>
          <c:tx>
            <c:strRef>
              <c:f>'Tilgang til kollektiv'!$BB$5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kollektiv'!$BB$6:$BB$34</c:f>
              <c:numCache>
                <c:formatCode>###0%</c:formatCode>
                <c:ptCount val="29"/>
                <c:pt idx="0">
                  <c:v>0.23100000000000001</c:v>
                </c:pt>
                <c:pt idx="1">
                  <c:v>0.19900000000000001</c:v>
                </c:pt>
                <c:pt idx="2">
                  <c:v>0.17199999999999999</c:v>
                </c:pt>
                <c:pt idx="3">
                  <c:v>0.16900000000000001</c:v>
                </c:pt>
                <c:pt idx="4">
                  <c:v>0.11899999999999999</c:v>
                </c:pt>
                <c:pt idx="5">
                  <c:v>0.186</c:v>
                </c:pt>
                <c:pt idx="6">
                  <c:v>0.18</c:v>
                </c:pt>
                <c:pt idx="7">
                  <c:v>0.13500000000000001</c:v>
                </c:pt>
                <c:pt idx="8">
                  <c:v>6.0999999999999999E-2</c:v>
                </c:pt>
                <c:pt idx="9">
                  <c:v>2.8000000000000001E-2</c:v>
                </c:pt>
                <c:pt idx="10">
                  <c:v>8.1000000000000003E-2</c:v>
                </c:pt>
                <c:pt idx="11">
                  <c:v>0.154</c:v>
                </c:pt>
                <c:pt idx="12">
                  <c:v>0.29099999999999998</c:v>
                </c:pt>
                <c:pt idx="13">
                  <c:v>5.8000000000000003E-2</c:v>
                </c:pt>
                <c:pt idx="14">
                  <c:v>0.24299999999999999</c:v>
                </c:pt>
                <c:pt idx="15">
                  <c:v>0.28599999999999998</c:v>
                </c:pt>
                <c:pt idx="16">
                  <c:v>0.19600000000000001</c:v>
                </c:pt>
                <c:pt idx="17">
                  <c:v>0.23499999999999999</c:v>
                </c:pt>
                <c:pt idx="18">
                  <c:v>0.20599999999999999</c:v>
                </c:pt>
                <c:pt idx="19">
                  <c:v>9.9000000000000005E-2</c:v>
                </c:pt>
                <c:pt idx="20">
                  <c:v>6.2E-2</c:v>
                </c:pt>
                <c:pt idx="21">
                  <c:v>5.8000000000000003E-2</c:v>
                </c:pt>
                <c:pt idx="22">
                  <c:v>0.22500000000000001</c:v>
                </c:pt>
                <c:pt idx="23">
                  <c:v>0.20100000000000001</c:v>
                </c:pt>
                <c:pt idx="24">
                  <c:v>6.6000000000000003E-2</c:v>
                </c:pt>
                <c:pt idx="25">
                  <c:v>0.25</c:v>
                </c:pt>
                <c:pt idx="26">
                  <c:v>0.20899999999999999</c:v>
                </c:pt>
                <c:pt idx="27">
                  <c:v>0.159</c:v>
                </c:pt>
                <c:pt idx="2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C-49A8-AFD5-A9BC1B57C1F4}"/>
            </c:ext>
          </c:extLst>
        </c:ser>
        <c:ser>
          <c:idx val="5"/>
          <c:order val="5"/>
          <c:tx>
            <c:strRef>
              <c:f>'Tilgang til kollektiv'!$BC$5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kollektiv'!$BC$6:$BC$34</c:f>
              <c:numCache>
                <c:formatCode>###0%</c:formatCode>
                <c:ptCount val="29"/>
                <c:pt idx="0">
                  <c:v>0.192</c:v>
                </c:pt>
                <c:pt idx="1">
                  <c:v>0.20599999999999999</c:v>
                </c:pt>
                <c:pt idx="2">
                  <c:v>0.21199999999999999</c:v>
                </c:pt>
                <c:pt idx="3">
                  <c:v>0.23100000000000001</c:v>
                </c:pt>
                <c:pt idx="4">
                  <c:v>0.65100000000000002</c:v>
                </c:pt>
                <c:pt idx="5">
                  <c:v>0.127</c:v>
                </c:pt>
                <c:pt idx="6">
                  <c:v>0.19500000000000001</c:v>
                </c:pt>
                <c:pt idx="7">
                  <c:v>0.57399999999999995</c:v>
                </c:pt>
                <c:pt idx="8">
                  <c:v>4.9000000000000002E-2</c:v>
                </c:pt>
                <c:pt idx="9">
                  <c:v>2.8000000000000001E-2</c:v>
                </c:pt>
                <c:pt idx="10">
                  <c:v>5.2999999999999999E-2</c:v>
                </c:pt>
                <c:pt idx="11">
                  <c:v>8.5999999999999993E-2</c:v>
                </c:pt>
                <c:pt idx="12">
                  <c:v>0.38</c:v>
                </c:pt>
                <c:pt idx="13">
                  <c:v>5.3999999999999999E-2</c:v>
                </c:pt>
                <c:pt idx="14">
                  <c:v>0.249</c:v>
                </c:pt>
                <c:pt idx="15">
                  <c:v>0.16</c:v>
                </c:pt>
                <c:pt idx="16">
                  <c:v>0.44400000000000001</c:v>
                </c:pt>
                <c:pt idx="17">
                  <c:v>6.5000000000000002E-2</c:v>
                </c:pt>
                <c:pt idx="18">
                  <c:v>0.16</c:v>
                </c:pt>
                <c:pt idx="19">
                  <c:v>8.4000000000000005E-2</c:v>
                </c:pt>
                <c:pt idx="20">
                  <c:v>9.0999999999999998E-2</c:v>
                </c:pt>
                <c:pt idx="21">
                  <c:v>0.09</c:v>
                </c:pt>
                <c:pt idx="22">
                  <c:v>0.17599999999999999</c:v>
                </c:pt>
                <c:pt idx="23">
                  <c:v>0.28399999999999997</c:v>
                </c:pt>
                <c:pt idx="24">
                  <c:v>0.66900000000000004</c:v>
                </c:pt>
                <c:pt idx="25">
                  <c:v>0.185</c:v>
                </c:pt>
                <c:pt idx="26">
                  <c:v>0.45300000000000001</c:v>
                </c:pt>
                <c:pt idx="27">
                  <c:v>0.29699999999999999</c:v>
                </c:pt>
                <c:pt idx="28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C-49A8-AFD5-A9BC1B57C1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8088"/>
        <c:axId val="690455736"/>
      </c:barChart>
      <c:catAx>
        <c:axId val="690458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736"/>
        <c:crosses val="autoZero"/>
        <c:auto val="1"/>
        <c:lblAlgn val="ctr"/>
        <c:lblOffset val="100"/>
        <c:noMultiLvlLbl val="0"/>
      </c:catAx>
      <c:valAx>
        <c:axId val="690455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8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8055555555557E-2"/>
          <c:y val="0.90361547619047622"/>
          <c:w val="0.95127944444444446"/>
          <c:h val="8.1265476190476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Andel med reisekort for kollektivtransporten (app eller kort).</a:t>
            </a:r>
            <a:r>
              <a:rPr lang="nb-NO" sz="1000" b="1" baseline="0"/>
              <a:t> </a:t>
            </a:r>
            <a:br>
              <a:rPr lang="nb-NO" sz="1000" b="1" baseline="0"/>
            </a:br>
            <a:r>
              <a:rPr lang="nb-NO" sz="1000" b="1" baseline="0"/>
              <a:t>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499775942783652"/>
          <c:y val="0.10034424603174602"/>
          <c:w val="0.64335407083765461"/>
          <c:h val="0.805675000000000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'Tilgang til kollektiv'!$BF$5</c:f>
              <c:strCache>
                <c:ptCount val="1"/>
                <c:pt idx="0">
                  <c:v>Bruker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2-40A9-AE86-6DC641AC6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2-40A9-AE86-6DC641AC6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32-40A9-AE86-6DC641AC64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32-40A9-AE86-6DC641AC64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32-40A9-AE86-6DC641AC6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kollektiv'!$BE$6:$BE$34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kollektiv'!$BF$6:$BF$34</c:f>
              <c:numCache>
                <c:formatCode>###0%</c:formatCode>
                <c:ptCount val="29"/>
                <c:pt idx="0">
                  <c:v>0.40300000000000002</c:v>
                </c:pt>
                <c:pt idx="1">
                  <c:v>0.42</c:v>
                </c:pt>
                <c:pt idx="2">
                  <c:v>0.39300000000000002</c:v>
                </c:pt>
                <c:pt idx="3">
                  <c:v>0.34200000000000003</c:v>
                </c:pt>
                <c:pt idx="4">
                  <c:v>0.33300000000000002</c:v>
                </c:pt>
                <c:pt idx="5">
                  <c:v>0.28799999999999998</c:v>
                </c:pt>
                <c:pt idx="6">
                  <c:v>0.29199999999999998</c:v>
                </c:pt>
                <c:pt idx="7">
                  <c:v>0.28699999999999998</c:v>
                </c:pt>
                <c:pt idx="8">
                  <c:v>0.66100000000000003</c:v>
                </c:pt>
                <c:pt idx="9">
                  <c:v>0.71299999999999997</c:v>
                </c:pt>
                <c:pt idx="10">
                  <c:v>0.67100000000000004</c:v>
                </c:pt>
                <c:pt idx="11">
                  <c:v>0.66400000000000003</c:v>
                </c:pt>
                <c:pt idx="12">
                  <c:v>0.47199999999999998</c:v>
                </c:pt>
                <c:pt idx="13">
                  <c:v>0.63100000000000001</c:v>
                </c:pt>
                <c:pt idx="14">
                  <c:v>0.58299999999999996</c:v>
                </c:pt>
                <c:pt idx="15">
                  <c:v>0.59499999999999997</c:v>
                </c:pt>
                <c:pt idx="16">
                  <c:v>0.45600000000000002</c:v>
                </c:pt>
                <c:pt idx="17">
                  <c:v>0.63700000000000001</c:v>
                </c:pt>
                <c:pt idx="18">
                  <c:v>0.59399999999999997</c:v>
                </c:pt>
                <c:pt idx="19">
                  <c:v>0.53200000000000003</c:v>
                </c:pt>
                <c:pt idx="20">
                  <c:v>0.53300000000000003</c:v>
                </c:pt>
                <c:pt idx="21">
                  <c:v>0.54400000000000004</c:v>
                </c:pt>
                <c:pt idx="22">
                  <c:v>0.39200000000000002</c:v>
                </c:pt>
                <c:pt idx="23">
                  <c:v>0.45400000000000001</c:v>
                </c:pt>
                <c:pt idx="24">
                  <c:v>0.309</c:v>
                </c:pt>
                <c:pt idx="25">
                  <c:v>0.48299999999999998</c:v>
                </c:pt>
                <c:pt idx="26">
                  <c:v>0.40699999999999997</c:v>
                </c:pt>
                <c:pt idx="27">
                  <c:v>0.255</c:v>
                </c:pt>
                <c:pt idx="28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32-40A9-AE86-6DC641AC6498}"/>
            </c:ext>
          </c:extLst>
        </c:ser>
        <c:ser>
          <c:idx val="1"/>
          <c:order val="1"/>
          <c:tx>
            <c:strRef>
              <c:f>'Tilgang til kollektiv'!$BG$5</c:f>
              <c:strCache>
                <c:ptCount val="1"/>
                <c:pt idx="0">
                  <c:v>Bruker periodekort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kollektiv'!$BE$6:$BE$34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kollektiv'!$BG$6:$BG$34</c:f>
              <c:numCache>
                <c:formatCode>###0%</c:formatCode>
                <c:ptCount val="29"/>
                <c:pt idx="0">
                  <c:v>0.123</c:v>
                </c:pt>
                <c:pt idx="1">
                  <c:v>0.14299999999999999</c:v>
                </c:pt>
                <c:pt idx="2">
                  <c:v>0.11600000000000001</c:v>
                </c:pt>
                <c:pt idx="3">
                  <c:v>8.5000000000000006E-2</c:v>
                </c:pt>
                <c:pt idx="4">
                  <c:v>0.10299999999999999</c:v>
                </c:pt>
                <c:pt idx="5">
                  <c:v>0.185</c:v>
                </c:pt>
                <c:pt idx="6">
                  <c:v>0.14000000000000001</c:v>
                </c:pt>
                <c:pt idx="7">
                  <c:v>0.13600000000000001</c:v>
                </c:pt>
                <c:pt idx="8">
                  <c:v>0.249</c:v>
                </c:pt>
                <c:pt idx="9">
                  <c:v>0.18099999999999999</c:v>
                </c:pt>
                <c:pt idx="10">
                  <c:v>0.20300000000000001</c:v>
                </c:pt>
                <c:pt idx="11">
                  <c:v>0.159</c:v>
                </c:pt>
                <c:pt idx="12">
                  <c:v>9.2999999999999999E-2</c:v>
                </c:pt>
                <c:pt idx="13">
                  <c:v>0.18</c:v>
                </c:pt>
                <c:pt idx="14">
                  <c:v>0.156</c:v>
                </c:pt>
                <c:pt idx="15">
                  <c:v>0.13900000000000001</c:v>
                </c:pt>
                <c:pt idx="16">
                  <c:v>0.158</c:v>
                </c:pt>
                <c:pt idx="17">
                  <c:v>0.17899999999999999</c:v>
                </c:pt>
                <c:pt idx="18">
                  <c:v>0.17599999999999999</c:v>
                </c:pt>
                <c:pt idx="19">
                  <c:v>0.12</c:v>
                </c:pt>
                <c:pt idx="20">
                  <c:v>0.13700000000000001</c:v>
                </c:pt>
                <c:pt idx="21">
                  <c:v>0.115</c:v>
                </c:pt>
                <c:pt idx="22">
                  <c:v>0.13600000000000001</c:v>
                </c:pt>
                <c:pt idx="23">
                  <c:v>7.4999999999999997E-2</c:v>
                </c:pt>
                <c:pt idx="24">
                  <c:v>9.0999999999999998E-2</c:v>
                </c:pt>
                <c:pt idx="25">
                  <c:v>0.11899999999999999</c:v>
                </c:pt>
                <c:pt idx="26">
                  <c:v>0.10100000000000001</c:v>
                </c:pt>
                <c:pt idx="27">
                  <c:v>0.14599999999999999</c:v>
                </c:pt>
                <c:pt idx="28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32-40A9-AE86-6DC641AC6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90461224"/>
        <c:axId val="690455344"/>
      </c:barChart>
      <c:catAx>
        <c:axId val="690461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344"/>
        <c:crosses val="autoZero"/>
        <c:auto val="1"/>
        <c:lblAlgn val="ctr"/>
        <c:lblOffset val="100"/>
        <c:noMultiLvlLbl val="0"/>
      </c:catAx>
      <c:valAx>
        <c:axId val="690455344"/>
        <c:scaling>
          <c:orientation val="minMax"/>
        </c:scaling>
        <c:delete val="1"/>
        <c:axPos val="t"/>
        <c:numFmt formatCode="###0%" sourceLinked="1"/>
        <c:majorTickMark val="out"/>
        <c:minorTickMark val="none"/>
        <c:tickLblPos val="high"/>
        <c:crossAx val="6904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Avgangsfrekvens på dagtid mellom 9 og 15.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kollektiv'!$AI$5</c:f>
              <c:strCache>
                <c:ptCount val="1"/>
                <c:pt idx="0">
                  <c:v>Minst 8 avganger pr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kollektiv'!$AI$6:$AI$34</c:f>
              <c:numCache>
                <c:formatCode>0%</c:formatCode>
                <c:ptCount val="29"/>
                <c:pt idx="0">
                  <c:v>3.9E-2</c:v>
                </c:pt>
                <c:pt idx="1">
                  <c:v>0.01</c:v>
                </c:pt>
                <c:pt idx="2">
                  <c:v>0.02</c:v>
                </c:pt>
                <c:pt idx="4">
                  <c:v>8.0000000000000002E-3</c:v>
                </c:pt>
                <c:pt idx="5">
                  <c:v>8.900000000000001E-2</c:v>
                </c:pt>
                <c:pt idx="6">
                  <c:v>2.5999999999999999E-2</c:v>
                </c:pt>
                <c:pt idx="7">
                  <c:v>1.7000000000000001E-2</c:v>
                </c:pt>
                <c:pt idx="8">
                  <c:v>0.11299999999999999</c:v>
                </c:pt>
                <c:pt idx="9">
                  <c:v>0.34299999999999997</c:v>
                </c:pt>
                <c:pt idx="10">
                  <c:v>9.9999999999999992E-2</c:v>
                </c:pt>
                <c:pt idx="11">
                  <c:v>4.2000000000000003E-2</c:v>
                </c:pt>
                <c:pt idx="12">
                  <c:v>8.0000000000000002E-3</c:v>
                </c:pt>
                <c:pt idx="13">
                  <c:v>8.8999999999999996E-2</c:v>
                </c:pt>
                <c:pt idx="14">
                  <c:v>2.5000000000000001E-2</c:v>
                </c:pt>
                <c:pt idx="15">
                  <c:v>0.02</c:v>
                </c:pt>
                <c:pt idx="16">
                  <c:v>8.0000000000000002E-3</c:v>
                </c:pt>
                <c:pt idx="17">
                  <c:v>4.4999999999999998E-2</c:v>
                </c:pt>
                <c:pt idx="18">
                  <c:v>2.8000000000000001E-2</c:v>
                </c:pt>
                <c:pt idx="19">
                  <c:v>0.08</c:v>
                </c:pt>
                <c:pt idx="20">
                  <c:v>3.6999999999999998E-2</c:v>
                </c:pt>
                <c:pt idx="21">
                  <c:v>1.3000000000000001E-2</c:v>
                </c:pt>
                <c:pt idx="22">
                  <c:v>1.2E-2</c:v>
                </c:pt>
                <c:pt idx="23">
                  <c:v>2.1000000000000001E-2</c:v>
                </c:pt>
                <c:pt idx="25">
                  <c:v>6.0000000000000001E-3</c:v>
                </c:pt>
                <c:pt idx="26">
                  <c:v>1.3000000000000001E-2</c:v>
                </c:pt>
                <c:pt idx="27">
                  <c:v>2.0999999999999998E-2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EAE-8529-57F104F20974}"/>
            </c:ext>
          </c:extLst>
        </c:ser>
        <c:ser>
          <c:idx val="1"/>
          <c:order val="1"/>
          <c:tx>
            <c:strRef>
              <c:f>'Tilgang til kollektiv'!$AJ$5</c:f>
              <c:strCache>
                <c:ptCount val="1"/>
                <c:pt idx="0">
                  <c:v>4 -6 avganger pr time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kollektiv'!$AJ$6:$AJ$34</c:f>
              <c:numCache>
                <c:formatCode>0%</c:formatCode>
                <c:ptCount val="29"/>
                <c:pt idx="0">
                  <c:v>9.4E-2</c:v>
                </c:pt>
                <c:pt idx="1">
                  <c:v>9.5000000000000001E-2</c:v>
                </c:pt>
                <c:pt idx="2">
                  <c:v>9.9000000000000005E-2</c:v>
                </c:pt>
                <c:pt idx="3">
                  <c:v>7.0999999999999994E-2</c:v>
                </c:pt>
                <c:pt idx="4">
                  <c:v>8.0000000000000002E-3</c:v>
                </c:pt>
                <c:pt idx="5">
                  <c:v>0.14599999999999999</c:v>
                </c:pt>
                <c:pt idx="6">
                  <c:v>0.12</c:v>
                </c:pt>
                <c:pt idx="7">
                  <c:v>5.8999999999999997E-2</c:v>
                </c:pt>
                <c:pt idx="8">
                  <c:v>0.63</c:v>
                </c:pt>
                <c:pt idx="9">
                  <c:v>0.47499999999999998</c:v>
                </c:pt>
                <c:pt idx="10">
                  <c:v>0.57299999999999995</c:v>
                </c:pt>
                <c:pt idx="11">
                  <c:v>0.40400000000000003</c:v>
                </c:pt>
                <c:pt idx="12">
                  <c:v>6.0999999999999999E-2</c:v>
                </c:pt>
                <c:pt idx="13">
                  <c:v>0.49099999999999999</c:v>
                </c:pt>
                <c:pt idx="14">
                  <c:v>8.3000000000000004E-2</c:v>
                </c:pt>
                <c:pt idx="15">
                  <c:v>0.15700000000000003</c:v>
                </c:pt>
                <c:pt idx="16">
                  <c:v>0.112</c:v>
                </c:pt>
                <c:pt idx="17">
                  <c:v>0.30399999999999999</c:v>
                </c:pt>
                <c:pt idx="18">
                  <c:v>0.17599999999999999</c:v>
                </c:pt>
                <c:pt idx="19">
                  <c:v>0.34099999999999997</c:v>
                </c:pt>
                <c:pt idx="20">
                  <c:v>0.27800000000000002</c:v>
                </c:pt>
                <c:pt idx="21">
                  <c:v>0.36199999999999999</c:v>
                </c:pt>
                <c:pt idx="22">
                  <c:v>0.13200000000000001</c:v>
                </c:pt>
                <c:pt idx="23">
                  <c:v>2.5999999999999999E-2</c:v>
                </c:pt>
                <c:pt idx="24">
                  <c:v>7.0000000000000001E-3</c:v>
                </c:pt>
                <c:pt idx="25">
                  <c:v>7.3000000000000009E-2</c:v>
                </c:pt>
                <c:pt idx="26">
                  <c:v>2.4E-2</c:v>
                </c:pt>
                <c:pt idx="27">
                  <c:v>6.0999999999999999E-2</c:v>
                </c:pt>
                <c:pt idx="28">
                  <c:v>1.8000000000000002E-2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D6-4EAE-8529-57F104F20974}"/>
            </c:ext>
          </c:extLst>
        </c:ser>
        <c:ser>
          <c:idx val="2"/>
          <c:order val="2"/>
          <c:tx>
            <c:strRef>
              <c:f>'Tilgang til kollektiv'!$AK$5</c:f>
              <c:strCache>
                <c:ptCount val="1"/>
                <c:pt idx="0">
                  <c:v>2 -3 avganger pr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kollektiv'!$AK$6:$AK$34</c:f>
              <c:numCache>
                <c:formatCode>0%</c:formatCode>
                <c:ptCount val="29"/>
                <c:pt idx="0">
                  <c:v>0.27900000000000003</c:v>
                </c:pt>
                <c:pt idx="1">
                  <c:v>0.35299999999999998</c:v>
                </c:pt>
                <c:pt idx="2">
                  <c:v>0.28499999999999998</c:v>
                </c:pt>
                <c:pt idx="3">
                  <c:v>0.32300000000000001</c:v>
                </c:pt>
                <c:pt idx="4">
                  <c:v>7.5999999999999998E-2</c:v>
                </c:pt>
                <c:pt idx="5">
                  <c:v>0.152</c:v>
                </c:pt>
                <c:pt idx="6">
                  <c:v>0.184</c:v>
                </c:pt>
                <c:pt idx="7">
                  <c:v>8.6999999999999994E-2</c:v>
                </c:pt>
                <c:pt idx="8">
                  <c:v>0.11</c:v>
                </c:pt>
                <c:pt idx="9">
                  <c:v>2.5000000000000001E-2</c:v>
                </c:pt>
                <c:pt idx="10">
                  <c:v>0.17899999999999999</c:v>
                </c:pt>
                <c:pt idx="11">
                  <c:v>0.33900000000000002</c:v>
                </c:pt>
                <c:pt idx="12">
                  <c:v>0.224</c:v>
                </c:pt>
                <c:pt idx="13">
                  <c:v>0.187</c:v>
                </c:pt>
                <c:pt idx="14">
                  <c:v>0.34899999999999998</c:v>
                </c:pt>
                <c:pt idx="15">
                  <c:v>0.49</c:v>
                </c:pt>
                <c:pt idx="16">
                  <c:v>0.26900000000000002</c:v>
                </c:pt>
                <c:pt idx="17">
                  <c:v>0.439</c:v>
                </c:pt>
                <c:pt idx="18">
                  <c:v>0.40500000000000003</c:v>
                </c:pt>
                <c:pt idx="19">
                  <c:v>0.20699999999999999</c:v>
                </c:pt>
                <c:pt idx="20">
                  <c:v>0.44</c:v>
                </c:pt>
                <c:pt idx="21">
                  <c:v>0.40699999999999997</c:v>
                </c:pt>
                <c:pt idx="22">
                  <c:v>0.38300000000000001</c:v>
                </c:pt>
                <c:pt idx="23">
                  <c:v>0.218</c:v>
                </c:pt>
                <c:pt idx="24">
                  <c:v>0.115</c:v>
                </c:pt>
                <c:pt idx="25">
                  <c:v>0.42199999999999999</c:v>
                </c:pt>
                <c:pt idx="26">
                  <c:v>0.13900000000000001</c:v>
                </c:pt>
                <c:pt idx="27">
                  <c:v>0.27</c:v>
                </c:pt>
                <c:pt idx="28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D6-4EAE-8529-57F104F20974}"/>
            </c:ext>
          </c:extLst>
        </c:ser>
        <c:ser>
          <c:idx val="3"/>
          <c:order val="3"/>
          <c:tx>
            <c:strRef>
              <c:f>'Tilgang til kollektiv'!$AL$5</c:f>
              <c:strCache>
                <c:ptCount val="1"/>
                <c:pt idx="0">
                  <c:v>Avgang hver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kollektiv'!$AL$6:$AL$34</c:f>
              <c:numCache>
                <c:formatCode>0%</c:formatCode>
                <c:ptCount val="29"/>
                <c:pt idx="0">
                  <c:v>0.109</c:v>
                </c:pt>
                <c:pt idx="1">
                  <c:v>0.16400000000000001</c:v>
                </c:pt>
                <c:pt idx="2">
                  <c:v>0.17899999999999999</c:v>
                </c:pt>
                <c:pt idx="3">
                  <c:v>0.16200000000000001</c:v>
                </c:pt>
                <c:pt idx="4">
                  <c:v>0.28000000000000003</c:v>
                </c:pt>
                <c:pt idx="5">
                  <c:v>0.17799999999999999</c:v>
                </c:pt>
                <c:pt idx="6">
                  <c:v>0.27500000000000002</c:v>
                </c:pt>
                <c:pt idx="7">
                  <c:v>0.27800000000000002</c:v>
                </c:pt>
                <c:pt idx="9">
                  <c:v>0.01</c:v>
                </c:pt>
                <c:pt idx="10">
                  <c:v>1.6E-2</c:v>
                </c:pt>
                <c:pt idx="11">
                  <c:v>5.8999999999999997E-2</c:v>
                </c:pt>
                <c:pt idx="12">
                  <c:v>0.28499999999999998</c:v>
                </c:pt>
                <c:pt idx="13">
                  <c:v>1.7999999999999999E-2</c:v>
                </c:pt>
                <c:pt idx="14">
                  <c:v>0.28000000000000003</c:v>
                </c:pt>
                <c:pt idx="15">
                  <c:v>7.5999999999999998E-2</c:v>
                </c:pt>
                <c:pt idx="16">
                  <c:v>0.20399999999999999</c:v>
                </c:pt>
                <c:pt idx="17">
                  <c:v>4.1000000000000002E-2</c:v>
                </c:pt>
                <c:pt idx="18">
                  <c:v>0.22900000000000001</c:v>
                </c:pt>
                <c:pt idx="19">
                  <c:v>0.114</c:v>
                </c:pt>
                <c:pt idx="20">
                  <c:v>0.10299999999999999</c:v>
                </c:pt>
                <c:pt idx="21">
                  <c:v>8.5000000000000006E-2</c:v>
                </c:pt>
                <c:pt idx="22">
                  <c:v>0.248</c:v>
                </c:pt>
                <c:pt idx="23">
                  <c:v>0.312</c:v>
                </c:pt>
                <c:pt idx="24">
                  <c:v>0.20100000000000001</c:v>
                </c:pt>
                <c:pt idx="25">
                  <c:v>0.27900000000000003</c:v>
                </c:pt>
                <c:pt idx="26">
                  <c:v>0.502</c:v>
                </c:pt>
                <c:pt idx="27">
                  <c:v>0.193</c:v>
                </c:pt>
                <c:pt idx="28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D6-4EAE-8529-57F104F20974}"/>
            </c:ext>
          </c:extLst>
        </c:ser>
        <c:ser>
          <c:idx val="4"/>
          <c:order val="4"/>
          <c:tx>
            <c:strRef>
              <c:f>'Tilgang til kollektiv'!$AM$5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kollektiv'!$AM$6:$AM$34</c:f>
              <c:numCache>
                <c:formatCode>0%</c:formatCode>
                <c:ptCount val="29"/>
                <c:pt idx="0">
                  <c:v>1.6E-2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0.03</c:v>
                </c:pt>
                <c:pt idx="4">
                  <c:v>0.34799999999999998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0.29299999999999998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8.9999999999999993E-3</c:v>
                </c:pt>
                <c:pt idx="11">
                  <c:v>8.0000000000000002E-3</c:v>
                </c:pt>
                <c:pt idx="12">
                  <c:v>0.17399999999999999</c:v>
                </c:pt>
                <c:pt idx="13">
                  <c:v>1.4E-2</c:v>
                </c:pt>
                <c:pt idx="14">
                  <c:v>8.2000000000000003E-2</c:v>
                </c:pt>
                <c:pt idx="15">
                  <c:v>3.4000000000000002E-2</c:v>
                </c:pt>
                <c:pt idx="16">
                  <c:v>0.16800000000000001</c:v>
                </c:pt>
                <c:pt idx="17">
                  <c:v>8.9999999999999993E-3</c:v>
                </c:pt>
                <c:pt idx="18">
                  <c:v>3.1E-2</c:v>
                </c:pt>
                <c:pt idx="19">
                  <c:v>1.4E-2</c:v>
                </c:pt>
                <c:pt idx="20">
                  <c:v>2.1999999999999999E-2</c:v>
                </c:pt>
                <c:pt idx="21">
                  <c:v>0.04</c:v>
                </c:pt>
                <c:pt idx="22">
                  <c:v>5.1999999999999998E-2</c:v>
                </c:pt>
                <c:pt idx="23">
                  <c:v>3.4000000000000002E-2</c:v>
                </c:pt>
                <c:pt idx="24">
                  <c:v>0.432</c:v>
                </c:pt>
                <c:pt idx="25">
                  <c:v>3.5000000000000003E-2</c:v>
                </c:pt>
                <c:pt idx="26">
                  <c:v>0.13200000000000001</c:v>
                </c:pt>
                <c:pt idx="27">
                  <c:v>0.107</c:v>
                </c:pt>
                <c:pt idx="28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D6-4EAE-8529-57F104F20974}"/>
            </c:ext>
          </c:extLst>
        </c:ser>
        <c:ser>
          <c:idx val="5"/>
          <c:order val="5"/>
          <c:tx>
            <c:strRef>
              <c:f>'Tilgang til kollektiv'!$AN$5</c:f>
              <c:strCache>
                <c:ptCount val="1"/>
                <c:pt idx="0">
                  <c:v>Vet ikke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kollektiv'!$AN$6:$AN$34</c:f>
              <c:numCache>
                <c:formatCode>0%</c:formatCode>
                <c:ptCount val="29"/>
                <c:pt idx="0">
                  <c:v>0.46500000000000002</c:v>
                </c:pt>
                <c:pt idx="1">
                  <c:v>0.32300000000000001</c:v>
                </c:pt>
                <c:pt idx="2">
                  <c:v>0.39100000000000001</c:v>
                </c:pt>
                <c:pt idx="3">
                  <c:v>0.39400000000000002</c:v>
                </c:pt>
                <c:pt idx="4">
                  <c:v>0.28000000000000003</c:v>
                </c:pt>
                <c:pt idx="5">
                  <c:v>0.41399999999999998</c:v>
                </c:pt>
                <c:pt idx="6">
                  <c:v>0.33800000000000002</c:v>
                </c:pt>
                <c:pt idx="7">
                  <c:v>0.26500000000000001</c:v>
                </c:pt>
                <c:pt idx="8">
                  <c:v>0.13</c:v>
                </c:pt>
                <c:pt idx="9">
                  <c:v>0.13200000000000001</c:v>
                </c:pt>
                <c:pt idx="10">
                  <c:v>0.121</c:v>
                </c:pt>
                <c:pt idx="11">
                  <c:v>0.14799999999999999</c:v>
                </c:pt>
                <c:pt idx="12">
                  <c:v>0.246</c:v>
                </c:pt>
                <c:pt idx="13">
                  <c:v>0.20200000000000001</c:v>
                </c:pt>
                <c:pt idx="14">
                  <c:v>0.182</c:v>
                </c:pt>
                <c:pt idx="15">
                  <c:v>0.224</c:v>
                </c:pt>
                <c:pt idx="16">
                  <c:v>0.23799999999999999</c:v>
                </c:pt>
                <c:pt idx="17">
                  <c:v>0.16200000000000001</c:v>
                </c:pt>
                <c:pt idx="18">
                  <c:v>0.13100000000000001</c:v>
                </c:pt>
                <c:pt idx="19">
                  <c:v>0.24399999999999999</c:v>
                </c:pt>
                <c:pt idx="20">
                  <c:v>0.121</c:v>
                </c:pt>
                <c:pt idx="21">
                  <c:v>9.2999999999999999E-2</c:v>
                </c:pt>
                <c:pt idx="22">
                  <c:v>0.17199999999999999</c:v>
                </c:pt>
                <c:pt idx="23">
                  <c:v>0.38900000000000001</c:v>
                </c:pt>
                <c:pt idx="24">
                  <c:v>0.245</c:v>
                </c:pt>
                <c:pt idx="25">
                  <c:v>0.186</c:v>
                </c:pt>
                <c:pt idx="26">
                  <c:v>0.188</c:v>
                </c:pt>
                <c:pt idx="27">
                  <c:v>0.34699999999999998</c:v>
                </c:pt>
                <c:pt idx="28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6-4EAE-8529-57F104F209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1816"/>
        <c:axId val="690454952"/>
      </c:barChart>
      <c:catAx>
        <c:axId val="69045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952"/>
        <c:crosses val="autoZero"/>
        <c:auto val="1"/>
        <c:lblAlgn val="ctr"/>
        <c:lblOffset val="100"/>
        <c:noMultiLvlLbl val="0"/>
      </c:catAx>
      <c:valAx>
        <c:axId val="690454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8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Tilgang til sykkel i</a:t>
            </a:r>
            <a:r>
              <a:rPr lang="nb-NO" sz="1000" b="1" baseline="0"/>
              <a:t> befolkningen. RVU 2018/19</a:t>
            </a:r>
            <a:endParaRPr lang="nb-NO" sz="1000" b="1"/>
          </a:p>
        </c:rich>
      </c:tx>
      <c:layout>
        <c:manualLayout>
          <c:xMode val="edge"/>
          <c:yMode val="edge"/>
          <c:x val="0.31818185438459834"/>
          <c:y val="1.32291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5608703409013071"/>
          <c:y val="7.8015277777777781E-2"/>
          <c:w val="0.588090595864455"/>
          <c:h val="0.847294791666666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'Tilgang til sykkel og MC'!$H$5</c:f>
              <c:strCache>
                <c:ptCount val="1"/>
                <c:pt idx="0">
                  <c:v>Har kun vanlig sykkel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MC'!$H$6:$H$34</c:f>
              <c:numCache>
                <c:formatCode>###0%</c:formatCode>
                <c:ptCount val="29"/>
                <c:pt idx="0">
                  <c:v>0.63400000000000001</c:v>
                </c:pt>
                <c:pt idx="1">
                  <c:v>0.64600000000000002</c:v>
                </c:pt>
                <c:pt idx="2">
                  <c:v>0.66700000000000004</c:v>
                </c:pt>
                <c:pt idx="3">
                  <c:v>0.67500000000000004</c:v>
                </c:pt>
                <c:pt idx="4">
                  <c:v>0.68400000000000005</c:v>
                </c:pt>
                <c:pt idx="5">
                  <c:v>0.55900000000000005</c:v>
                </c:pt>
                <c:pt idx="6">
                  <c:v>0.68300000000000005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0.70399999999999996</c:v>
                </c:pt>
                <c:pt idx="10">
                  <c:v>0.71099999999999997</c:v>
                </c:pt>
                <c:pt idx="11">
                  <c:v>0.67300000000000004</c:v>
                </c:pt>
                <c:pt idx="12">
                  <c:v>0.58299999999999996</c:v>
                </c:pt>
                <c:pt idx="13">
                  <c:v>0.64700000000000002</c:v>
                </c:pt>
                <c:pt idx="14">
                  <c:v>0.67700000000000005</c:v>
                </c:pt>
                <c:pt idx="15">
                  <c:v>0.749</c:v>
                </c:pt>
                <c:pt idx="16">
                  <c:v>0.68</c:v>
                </c:pt>
                <c:pt idx="17">
                  <c:v>0.69099999999999995</c:v>
                </c:pt>
                <c:pt idx="18">
                  <c:v>0.66500000000000004</c:v>
                </c:pt>
                <c:pt idx="19">
                  <c:v>0.59599999999999997</c:v>
                </c:pt>
                <c:pt idx="20">
                  <c:v>0.61099999999999999</c:v>
                </c:pt>
                <c:pt idx="21">
                  <c:v>0.58899999999999997</c:v>
                </c:pt>
                <c:pt idx="22">
                  <c:v>0.61</c:v>
                </c:pt>
                <c:pt idx="23">
                  <c:v>0.65100000000000002</c:v>
                </c:pt>
                <c:pt idx="24">
                  <c:v>0.72699999999999998</c:v>
                </c:pt>
                <c:pt idx="25">
                  <c:v>0.65200000000000002</c:v>
                </c:pt>
                <c:pt idx="26">
                  <c:v>0.67100000000000004</c:v>
                </c:pt>
                <c:pt idx="27">
                  <c:v>0.67400000000000004</c:v>
                </c:pt>
                <c:pt idx="28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F-4153-A435-1CC45B17DBC0}"/>
            </c:ext>
          </c:extLst>
        </c:ser>
        <c:ser>
          <c:idx val="1"/>
          <c:order val="1"/>
          <c:tx>
            <c:strRef>
              <c:f>'Tilgang til sykkel og MC'!$I$5</c:f>
              <c:strCache>
                <c:ptCount val="1"/>
                <c:pt idx="0">
                  <c:v>Har kun elsykkel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5.5486463111807608E-3"/>
                  <c:y val="3.1723727783344704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345164488925752E-2"/>
                      <c:h val="3.7563008610665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B9F-4153-A435-1CC45B17D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MC'!$I$6:$I$34</c:f>
              <c:numCache>
                <c:formatCode>###0%</c:formatCode>
                <c:ptCount val="29"/>
                <c:pt idx="0">
                  <c:v>3.3000000000000002E-2</c:v>
                </c:pt>
                <c:pt idx="1">
                  <c:v>0.04</c:v>
                </c:pt>
                <c:pt idx="2">
                  <c:v>1.7000000000000001E-2</c:v>
                </c:pt>
                <c:pt idx="3">
                  <c:v>8.9999999999999993E-3</c:v>
                </c:pt>
                <c:pt idx="4">
                  <c:v>3.2000000000000001E-2</c:v>
                </c:pt>
                <c:pt idx="5">
                  <c:v>2.7E-2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1.7000000000000001E-2</c:v>
                </c:pt>
                <c:pt idx="9">
                  <c:v>8.9999999999999993E-3</c:v>
                </c:pt>
                <c:pt idx="10">
                  <c:v>1.7999999999999999E-2</c:v>
                </c:pt>
                <c:pt idx="11">
                  <c:v>2.3E-2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1.4E-2</c:v>
                </c:pt>
                <c:pt idx="15">
                  <c:v>8.0000000000000002E-3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2.3E-2</c:v>
                </c:pt>
                <c:pt idx="19">
                  <c:v>2.5999999999999999E-2</c:v>
                </c:pt>
                <c:pt idx="20">
                  <c:v>0.02</c:v>
                </c:pt>
                <c:pt idx="21">
                  <c:v>2.9000000000000001E-2</c:v>
                </c:pt>
                <c:pt idx="22">
                  <c:v>1.6E-2</c:v>
                </c:pt>
                <c:pt idx="23">
                  <c:v>3.7999999999999999E-2</c:v>
                </c:pt>
                <c:pt idx="24">
                  <c:v>2.4E-2</c:v>
                </c:pt>
                <c:pt idx="25">
                  <c:v>1.6E-2</c:v>
                </c:pt>
                <c:pt idx="26">
                  <c:v>2.4E-2</c:v>
                </c:pt>
                <c:pt idx="27">
                  <c:v>2.7E-2</c:v>
                </c:pt>
                <c:pt idx="2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F-4153-A435-1CC45B17DBC0}"/>
            </c:ext>
          </c:extLst>
        </c:ser>
        <c:ser>
          <c:idx val="2"/>
          <c:order val="2"/>
          <c:tx>
            <c:strRef>
              <c:f>'Tilgang til sykkel og MC'!$J$5</c:f>
              <c:strCache>
                <c:ptCount val="1"/>
                <c:pt idx="0">
                  <c:v>Har begge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MC'!$J$6:$J$34</c:f>
              <c:numCache>
                <c:formatCode>###0%</c:formatCode>
                <c:ptCount val="29"/>
                <c:pt idx="0">
                  <c:v>3.3000000000000002E-2</c:v>
                </c:pt>
                <c:pt idx="1">
                  <c:v>9.9000000000000005E-2</c:v>
                </c:pt>
                <c:pt idx="2">
                  <c:v>6.3E-2</c:v>
                </c:pt>
                <c:pt idx="3">
                  <c:v>5.0999999999999997E-2</c:v>
                </c:pt>
                <c:pt idx="4">
                  <c:v>6.5000000000000002E-2</c:v>
                </c:pt>
                <c:pt idx="5">
                  <c:v>2.7E-2</c:v>
                </c:pt>
                <c:pt idx="6">
                  <c:v>5.5E-2</c:v>
                </c:pt>
                <c:pt idx="7">
                  <c:v>5.3999999999999999E-2</c:v>
                </c:pt>
                <c:pt idx="8">
                  <c:v>0.04</c:v>
                </c:pt>
                <c:pt idx="9">
                  <c:v>6.5000000000000002E-2</c:v>
                </c:pt>
                <c:pt idx="10">
                  <c:v>5.2999999999999999E-2</c:v>
                </c:pt>
                <c:pt idx="11">
                  <c:v>8.6999999999999994E-2</c:v>
                </c:pt>
                <c:pt idx="12">
                  <c:v>4.3999999999999997E-2</c:v>
                </c:pt>
                <c:pt idx="13">
                  <c:v>4.9000000000000002E-2</c:v>
                </c:pt>
                <c:pt idx="14">
                  <c:v>5.1999999999999998E-2</c:v>
                </c:pt>
                <c:pt idx="15">
                  <c:v>1.2999999999999999E-2</c:v>
                </c:pt>
                <c:pt idx="16">
                  <c:v>2.1999999999999999E-2</c:v>
                </c:pt>
                <c:pt idx="17">
                  <c:v>4.4999999999999998E-2</c:v>
                </c:pt>
                <c:pt idx="18">
                  <c:v>5.1999999999999998E-2</c:v>
                </c:pt>
                <c:pt idx="19">
                  <c:v>3.7999999999999999E-2</c:v>
                </c:pt>
                <c:pt idx="20">
                  <c:v>5.2999999999999999E-2</c:v>
                </c:pt>
                <c:pt idx="21">
                  <c:v>6.3E-2</c:v>
                </c:pt>
                <c:pt idx="22">
                  <c:v>4.3999999999999997E-2</c:v>
                </c:pt>
                <c:pt idx="23">
                  <c:v>9.9000000000000005E-2</c:v>
                </c:pt>
                <c:pt idx="24">
                  <c:v>5.5E-2</c:v>
                </c:pt>
                <c:pt idx="25">
                  <c:v>6.0999999999999999E-2</c:v>
                </c:pt>
                <c:pt idx="26">
                  <c:v>0.05</c:v>
                </c:pt>
                <c:pt idx="27">
                  <c:v>5.2999999999999999E-2</c:v>
                </c:pt>
                <c:pt idx="28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F-4153-A435-1CC45B17DBC0}"/>
            </c:ext>
          </c:extLst>
        </c:ser>
        <c:ser>
          <c:idx val="3"/>
          <c:order val="3"/>
          <c:tx>
            <c:strRef>
              <c:f>'Tilgang til sykkel og MC'!$K$5</c:f>
              <c:strCache>
                <c:ptCount val="1"/>
                <c:pt idx="0">
                  <c:v>har kun bysykkelapp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MC'!$K$6:$K$34</c:f>
              <c:numCache>
                <c:formatCode>###0%</c:formatCode>
                <c:ptCount val="29"/>
                <c:pt idx="2">
                  <c:v>6.0000000000000001E-3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7.0000000000000001E-3</c:v>
                </c:pt>
                <c:pt idx="13">
                  <c:v>3.0000000000000001E-3</c:v>
                </c:pt>
                <c:pt idx="14">
                  <c:v>1E-3</c:v>
                </c:pt>
                <c:pt idx="17">
                  <c:v>3.0000000000000001E-3</c:v>
                </c:pt>
                <c:pt idx="18">
                  <c:v>2E-3</c:v>
                </c:pt>
                <c:pt idx="21">
                  <c:v>2E-3</c:v>
                </c:pt>
                <c:pt idx="23">
                  <c:v>3.0000000000000001E-3</c:v>
                </c:pt>
                <c:pt idx="2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F-4153-A435-1CC45B17DBC0}"/>
            </c:ext>
          </c:extLst>
        </c:ser>
        <c:ser>
          <c:idx val="4"/>
          <c:order val="4"/>
          <c:tx>
            <c:strRef>
              <c:f>'Tilgang til sykkel og MC'!$L$5</c:f>
              <c:strCache>
                <c:ptCount val="1"/>
                <c:pt idx="0">
                  <c:v>Har ikke sykkel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MC'!$L$6:$L$34</c:f>
              <c:numCache>
                <c:formatCode>###0%</c:formatCode>
                <c:ptCount val="29"/>
                <c:pt idx="0">
                  <c:v>0.30099999999999999</c:v>
                </c:pt>
                <c:pt idx="1">
                  <c:v>0.215</c:v>
                </c:pt>
                <c:pt idx="2">
                  <c:v>0.247</c:v>
                </c:pt>
                <c:pt idx="3">
                  <c:v>0.26500000000000001</c:v>
                </c:pt>
                <c:pt idx="4">
                  <c:v>0.219</c:v>
                </c:pt>
                <c:pt idx="5">
                  <c:v>0.38700000000000001</c:v>
                </c:pt>
                <c:pt idx="6">
                  <c:v>0.246</c:v>
                </c:pt>
                <c:pt idx="7">
                  <c:v>0.24199999999999999</c:v>
                </c:pt>
                <c:pt idx="8">
                  <c:v>0.254</c:v>
                </c:pt>
                <c:pt idx="9">
                  <c:v>0.218</c:v>
                </c:pt>
                <c:pt idx="10">
                  <c:v>0.216</c:v>
                </c:pt>
                <c:pt idx="11">
                  <c:v>0.21</c:v>
                </c:pt>
                <c:pt idx="12">
                  <c:v>0.34799999999999998</c:v>
                </c:pt>
                <c:pt idx="13">
                  <c:v>0.27500000000000002</c:v>
                </c:pt>
                <c:pt idx="14">
                  <c:v>0.25600000000000001</c:v>
                </c:pt>
                <c:pt idx="15">
                  <c:v>0.23</c:v>
                </c:pt>
                <c:pt idx="16">
                  <c:v>0.28100000000000003</c:v>
                </c:pt>
                <c:pt idx="17">
                  <c:v>0.24399999999999999</c:v>
                </c:pt>
                <c:pt idx="18">
                  <c:v>0.25900000000000001</c:v>
                </c:pt>
                <c:pt idx="19">
                  <c:v>0.34</c:v>
                </c:pt>
                <c:pt idx="20">
                  <c:v>0.316</c:v>
                </c:pt>
                <c:pt idx="21">
                  <c:v>0.316</c:v>
                </c:pt>
                <c:pt idx="22">
                  <c:v>0.33</c:v>
                </c:pt>
                <c:pt idx="23">
                  <c:v>0.20899999999999999</c:v>
                </c:pt>
                <c:pt idx="24">
                  <c:v>0.19400000000000001</c:v>
                </c:pt>
                <c:pt idx="25">
                  <c:v>0.27200000000000002</c:v>
                </c:pt>
                <c:pt idx="26">
                  <c:v>0.255</c:v>
                </c:pt>
                <c:pt idx="27">
                  <c:v>0.24399999999999999</c:v>
                </c:pt>
                <c:pt idx="28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F-4153-A435-1CC45B17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3611712"/>
        <c:axId val="1094465024"/>
      </c:barChart>
      <c:catAx>
        <c:axId val="1533611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4465024"/>
        <c:crosses val="autoZero"/>
        <c:auto val="1"/>
        <c:lblAlgn val="ctr"/>
        <c:lblOffset val="100"/>
        <c:noMultiLvlLbl val="0"/>
      </c:catAx>
      <c:valAx>
        <c:axId val="10944650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5336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Andel med vanlig sykkel i brukbar stand.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'Tilgang til sykkel og MC'!$D$5</c:f>
              <c:strCache>
                <c:ptCount val="1"/>
                <c:pt idx="0">
                  <c:v>Vanlig sykkel i brukbar stand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7-4DDD-9733-DABB1B070F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77-4DDD-9733-DABB1B070F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7-4DDD-9733-DABB1B070F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77-4DDD-9733-DABB1B070F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7-4DDD-9733-DABB1B070FF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77-4DDD-9733-DABB1B070FF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7-4DDD-9733-DABB1B070F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MC'!$D$6:$D$34</c:f>
              <c:numCache>
                <c:formatCode>###0%</c:formatCode>
                <c:ptCount val="29"/>
                <c:pt idx="0">
                  <c:v>0.66900000000000004</c:v>
                </c:pt>
                <c:pt idx="1">
                  <c:v>0.74399999999999999</c:v>
                </c:pt>
                <c:pt idx="2">
                  <c:v>0.73399999999999999</c:v>
                </c:pt>
                <c:pt idx="3">
                  <c:v>0.72599999999999998</c:v>
                </c:pt>
                <c:pt idx="4">
                  <c:v>0.748</c:v>
                </c:pt>
                <c:pt idx="5">
                  <c:v>0.58599999999999997</c:v>
                </c:pt>
                <c:pt idx="6">
                  <c:v>0.73799999999999999</c:v>
                </c:pt>
                <c:pt idx="7">
                  <c:v>0.72899999999999998</c:v>
                </c:pt>
                <c:pt idx="8">
                  <c:v>0.72599999999999998</c:v>
                </c:pt>
                <c:pt idx="9">
                  <c:v>0.76900000000000002</c:v>
                </c:pt>
                <c:pt idx="10">
                  <c:v>0.76500000000000001</c:v>
                </c:pt>
                <c:pt idx="11">
                  <c:v>0.76</c:v>
                </c:pt>
                <c:pt idx="12">
                  <c:v>0.626</c:v>
                </c:pt>
                <c:pt idx="13">
                  <c:v>0.69499999999999995</c:v>
                </c:pt>
                <c:pt idx="14">
                  <c:v>0.72899999999999998</c:v>
                </c:pt>
                <c:pt idx="15">
                  <c:v>0.76200000000000001</c:v>
                </c:pt>
                <c:pt idx="16">
                  <c:v>0.70299999999999996</c:v>
                </c:pt>
                <c:pt idx="17">
                  <c:v>0.73599999999999999</c:v>
                </c:pt>
                <c:pt idx="18">
                  <c:v>0.71599999999999997</c:v>
                </c:pt>
                <c:pt idx="19">
                  <c:v>0.63400000000000001</c:v>
                </c:pt>
                <c:pt idx="20">
                  <c:v>0.66700000000000004</c:v>
                </c:pt>
                <c:pt idx="21">
                  <c:v>0.65200000000000002</c:v>
                </c:pt>
                <c:pt idx="22">
                  <c:v>0.65400000000000003</c:v>
                </c:pt>
                <c:pt idx="23">
                  <c:v>0.75</c:v>
                </c:pt>
                <c:pt idx="24">
                  <c:v>0.78200000000000003</c:v>
                </c:pt>
                <c:pt idx="25">
                  <c:v>0.71199999999999997</c:v>
                </c:pt>
                <c:pt idx="26">
                  <c:v>0.72</c:v>
                </c:pt>
                <c:pt idx="27">
                  <c:v>0.72699999999999998</c:v>
                </c:pt>
                <c:pt idx="28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DDD-9733-DABB1B070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30172992"/>
        <c:axId val="1466908784"/>
      </c:barChart>
      <c:catAx>
        <c:axId val="1630172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66908784"/>
        <c:crosses val="autoZero"/>
        <c:auto val="1"/>
        <c:lblAlgn val="ctr"/>
        <c:lblOffset val="100"/>
        <c:noMultiLvlLbl val="0"/>
      </c:catAx>
      <c:valAx>
        <c:axId val="1466908784"/>
        <c:scaling>
          <c:orientation val="minMax"/>
        </c:scaling>
        <c:delete val="1"/>
        <c:axPos val="t"/>
        <c:numFmt formatCode="###0%" sourceLinked="1"/>
        <c:majorTickMark val="none"/>
        <c:minorTickMark val="none"/>
        <c:tickLblPos val="nextTo"/>
        <c:crossAx val="16301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Tilgang til moped og MC.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'Tilgang til sykkel og MC'!$O$5</c:f>
              <c:strCache>
                <c:ptCount val="1"/>
                <c:pt idx="0">
                  <c:v>Har tilgang til moped (16 år og eldre)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MC'!$N$6:$N$34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MC'!$O$6:$O$34</c:f>
              <c:numCache>
                <c:formatCode>###0%</c:formatCode>
                <c:ptCount val="29"/>
                <c:pt idx="0">
                  <c:v>4.7E-2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7.0999999999999994E-2</c:v>
                </c:pt>
                <c:pt idx="4">
                  <c:v>0.10100000000000001</c:v>
                </c:pt>
                <c:pt idx="5">
                  <c:v>3.2000000000000001E-2</c:v>
                </c:pt>
                <c:pt idx="6">
                  <c:v>6.3E-2</c:v>
                </c:pt>
                <c:pt idx="7">
                  <c:v>9.7000000000000003E-2</c:v>
                </c:pt>
                <c:pt idx="8">
                  <c:v>4.2999999999999997E-2</c:v>
                </c:pt>
                <c:pt idx="9">
                  <c:v>2.3E-2</c:v>
                </c:pt>
                <c:pt idx="10">
                  <c:v>3.6999999999999998E-2</c:v>
                </c:pt>
                <c:pt idx="11">
                  <c:v>4.7E-2</c:v>
                </c:pt>
                <c:pt idx="12">
                  <c:v>5.1999999999999998E-2</c:v>
                </c:pt>
                <c:pt idx="13">
                  <c:v>2.9000000000000001E-2</c:v>
                </c:pt>
                <c:pt idx="14">
                  <c:v>4.7E-2</c:v>
                </c:pt>
                <c:pt idx="15">
                  <c:v>2.5999999999999999E-2</c:v>
                </c:pt>
                <c:pt idx="16">
                  <c:v>5.6000000000000001E-2</c:v>
                </c:pt>
                <c:pt idx="17">
                  <c:v>2.3E-2</c:v>
                </c:pt>
                <c:pt idx="18">
                  <c:v>4.7E-2</c:v>
                </c:pt>
                <c:pt idx="19">
                  <c:v>2.7E-2</c:v>
                </c:pt>
                <c:pt idx="20">
                  <c:v>3.1E-2</c:v>
                </c:pt>
                <c:pt idx="21">
                  <c:v>3.5999999999999997E-2</c:v>
                </c:pt>
                <c:pt idx="22">
                  <c:v>0.04</c:v>
                </c:pt>
                <c:pt idx="23">
                  <c:v>3.2000000000000001E-2</c:v>
                </c:pt>
                <c:pt idx="24">
                  <c:v>5.1999999999999998E-2</c:v>
                </c:pt>
                <c:pt idx="25">
                  <c:v>2.8000000000000001E-2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E-4B02-8E55-EF6D21C2700A}"/>
            </c:ext>
          </c:extLst>
        </c:ser>
        <c:ser>
          <c:idx val="1"/>
          <c:order val="1"/>
          <c:tx>
            <c:strRef>
              <c:f>'Tilgang til sykkel og MC'!$P$5</c:f>
              <c:strCache>
                <c:ptCount val="1"/>
                <c:pt idx="0">
                  <c:v>Har tilgang til motorsykkel (18 år og eldre)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sykkel og MC'!$N$6:$N$34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sykkel og MC'!$P$6:$P$34</c:f>
              <c:numCache>
                <c:formatCode>###0%</c:formatCode>
                <c:ptCount val="29"/>
                <c:pt idx="0">
                  <c:v>4.8000000000000001E-2</c:v>
                </c:pt>
                <c:pt idx="1">
                  <c:v>4.2999999999999997E-2</c:v>
                </c:pt>
                <c:pt idx="2">
                  <c:v>5.6000000000000001E-2</c:v>
                </c:pt>
                <c:pt idx="3">
                  <c:v>3.6999999999999998E-2</c:v>
                </c:pt>
                <c:pt idx="4">
                  <c:v>5.5E-2</c:v>
                </c:pt>
                <c:pt idx="5">
                  <c:v>4.2000000000000003E-2</c:v>
                </c:pt>
                <c:pt idx="6">
                  <c:v>6.2E-2</c:v>
                </c:pt>
                <c:pt idx="7">
                  <c:v>0.09</c:v>
                </c:pt>
                <c:pt idx="8">
                  <c:v>2.8000000000000001E-2</c:v>
                </c:pt>
                <c:pt idx="9">
                  <c:v>5.1999999999999998E-2</c:v>
                </c:pt>
                <c:pt idx="10">
                  <c:v>4.2000000000000003E-2</c:v>
                </c:pt>
                <c:pt idx="11">
                  <c:v>0.04</c:v>
                </c:pt>
                <c:pt idx="12">
                  <c:v>6.0999999999999999E-2</c:v>
                </c:pt>
                <c:pt idx="13">
                  <c:v>5.3999999999999999E-2</c:v>
                </c:pt>
                <c:pt idx="14">
                  <c:v>7.0000000000000007E-2</c:v>
                </c:pt>
                <c:pt idx="15">
                  <c:v>8.2000000000000003E-2</c:v>
                </c:pt>
                <c:pt idx="16">
                  <c:v>8.5999999999999993E-2</c:v>
                </c:pt>
                <c:pt idx="17">
                  <c:v>3.2000000000000001E-2</c:v>
                </c:pt>
                <c:pt idx="18">
                  <c:v>6.2E-2</c:v>
                </c:pt>
                <c:pt idx="19">
                  <c:v>4.9000000000000002E-2</c:v>
                </c:pt>
                <c:pt idx="20">
                  <c:v>3.5999999999999997E-2</c:v>
                </c:pt>
                <c:pt idx="21">
                  <c:v>3.6999999999999998E-2</c:v>
                </c:pt>
                <c:pt idx="22">
                  <c:v>8.5000000000000006E-2</c:v>
                </c:pt>
                <c:pt idx="23">
                  <c:v>5.8999999999999997E-2</c:v>
                </c:pt>
                <c:pt idx="24">
                  <c:v>0.105</c:v>
                </c:pt>
                <c:pt idx="25">
                  <c:v>6.7000000000000004E-2</c:v>
                </c:pt>
                <c:pt idx="26">
                  <c:v>5.8000000000000003E-2</c:v>
                </c:pt>
                <c:pt idx="27">
                  <c:v>5.8999999999999997E-2</c:v>
                </c:pt>
                <c:pt idx="28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E-4B02-8E55-EF6D21C270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6596240"/>
        <c:axId val="1694344224"/>
      </c:barChart>
      <c:catAx>
        <c:axId val="185659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94344224"/>
        <c:crosses val="autoZero"/>
        <c:auto val="1"/>
        <c:lblAlgn val="ctr"/>
        <c:lblOffset val="100"/>
        <c:noMultiLvlLbl val="0"/>
      </c:catAx>
      <c:valAx>
        <c:axId val="1694344224"/>
        <c:scaling>
          <c:orientation val="minMax"/>
        </c:scaling>
        <c:delete val="1"/>
        <c:axPos val="t"/>
        <c:numFmt formatCode="###0%" sourceLinked="1"/>
        <c:majorTickMark val="out"/>
        <c:minorTickMark val="none"/>
        <c:tickLblPos val="nextTo"/>
        <c:crossAx val="18565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Antall biler i husholdningen.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'Førerkort og bil'!$G$5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bil'!$G$6:$G$34</c:f>
              <c:numCache>
                <c:formatCode>###0%</c:formatCode>
                <c:ptCount val="29"/>
                <c:pt idx="0">
                  <c:v>0.182</c:v>
                </c:pt>
                <c:pt idx="1">
                  <c:v>0.11700000000000001</c:v>
                </c:pt>
                <c:pt idx="2">
                  <c:v>0.11600000000000001</c:v>
                </c:pt>
                <c:pt idx="3">
                  <c:v>9.4E-2</c:v>
                </c:pt>
                <c:pt idx="4">
                  <c:v>7.0999999999999994E-2</c:v>
                </c:pt>
                <c:pt idx="5">
                  <c:v>0.24199999999999999</c:v>
                </c:pt>
                <c:pt idx="6">
                  <c:v>9.6000000000000002E-2</c:v>
                </c:pt>
                <c:pt idx="7">
                  <c:v>5.8999999999999997E-2</c:v>
                </c:pt>
                <c:pt idx="8">
                  <c:v>0.109</c:v>
                </c:pt>
                <c:pt idx="9">
                  <c:v>0.18099999999999999</c:v>
                </c:pt>
                <c:pt idx="10">
                  <c:v>0.106</c:v>
                </c:pt>
                <c:pt idx="11">
                  <c:v>9.2999999999999999E-2</c:v>
                </c:pt>
                <c:pt idx="12">
                  <c:v>6.6000000000000003E-2</c:v>
                </c:pt>
                <c:pt idx="13">
                  <c:v>0.11899999999999999</c:v>
                </c:pt>
                <c:pt idx="14">
                  <c:v>9.1999999999999998E-2</c:v>
                </c:pt>
                <c:pt idx="15">
                  <c:v>7.5999999999999998E-2</c:v>
                </c:pt>
                <c:pt idx="16">
                  <c:v>8.6999999999999994E-2</c:v>
                </c:pt>
                <c:pt idx="17">
                  <c:v>0.12</c:v>
                </c:pt>
                <c:pt idx="18">
                  <c:v>0.114</c:v>
                </c:pt>
                <c:pt idx="19">
                  <c:v>0.19600000000000001</c:v>
                </c:pt>
                <c:pt idx="20">
                  <c:v>0.13300000000000001</c:v>
                </c:pt>
                <c:pt idx="21">
                  <c:v>9.8000000000000004E-2</c:v>
                </c:pt>
                <c:pt idx="22">
                  <c:v>0.104</c:v>
                </c:pt>
                <c:pt idx="23">
                  <c:v>0.13300000000000001</c:v>
                </c:pt>
                <c:pt idx="24">
                  <c:v>4.8000000000000001E-2</c:v>
                </c:pt>
                <c:pt idx="25">
                  <c:v>7.0999999999999994E-2</c:v>
                </c:pt>
                <c:pt idx="26">
                  <c:v>7.0999999999999994E-2</c:v>
                </c:pt>
                <c:pt idx="27">
                  <c:v>0.125</c:v>
                </c:pt>
                <c:pt idx="28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8-4B95-82B1-DDADF5ECDE5C}"/>
            </c:ext>
          </c:extLst>
        </c:ser>
        <c:ser>
          <c:idx val="1"/>
          <c:order val="1"/>
          <c:tx>
            <c:strRef>
              <c:f>'Førerkort og bil'!$H$5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bil'!$H$6:$H$34</c:f>
              <c:numCache>
                <c:formatCode>###0%</c:formatCode>
                <c:ptCount val="29"/>
                <c:pt idx="0">
                  <c:v>0.53900000000000003</c:v>
                </c:pt>
                <c:pt idx="1">
                  <c:v>0.502</c:v>
                </c:pt>
                <c:pt idx="2">
                  <c:v>0.45100000000000001</c:v>
                </c:pt>
                <c:pt idx="3">
                  <c:v>0.44400000000000001</c:v>
                </c:pt>
                <c:pt idx="4">
                  <c:v>0.33500000000000002</c:v>
                </c:pt>
                <c:pt idx="5">
                  <c:v>0.49299999999999999</c:v>
                </c:pt>
                <c:pt idx="6">
                  <c:v>0.41499999999999998</c:v>
                </c:pt>
                <c:pt idx="7">
                  <c:v>0.318</c:v>
                </c:pt>
                <c:pt idx="8">
                  <c:v>0.50700000000000001</c:v>
                </c:pt>
                <c:pt idx="9">
                  <c:v>0.505</c:v>
                </c:pt>
                <c:pt idx="10">
                  <c:v>0.441</c:v>
                </c:pt>
                <c:pt idx="11">
                  <c:v>0.437</c:v>
                </c:pt>
                <c:pt idx="12">
                  <c:v>0.35499999999999998</c:v>
                </c:pt>
                <c:pt idx="13">
                  <c:v>0.53100000000000003</c:v>
                </c:pt>
                <c:pt idx="14">
                  <c:v>0.39300000000000002</c:v>
                </c:pt>
                <c:pt idx="15">
                  <c:v>0.40500000000000003</c:v>
                </c:pt>
                <c:pt idx="16">
                  <c:v>0.32700000000000001</c:v>
                </c:pt>
                <c:pt idx="17">
                  <c:v>0.498</c:v>
                </c:pt>
                <c:pt idx="18">
                  <c:v>0.46899999999999997</c:v>
                </c:pt>
                <c:pt idx="19">
                  <c:v>0.56599999999999995</c:v>
                </c:pt>
                <c:pt idx="20">
                  <c:v>0.54800000000000004</c:v>
                </c:pt>
                <c:pt idx="21">
                  <c:v>0.46600000000000003</c:v>
                </c:pt>
                <c:pt idx="22">
                  <c:v>0.41399999999999998</c:v>
                </c:pt>
                <c:pt idx="23">
                  <c:v>0.51900000000000002</c:v>
                </c:pt>
                <c:pt idx="24">
                  <c:v>0.38200000000000001</c:v>
                </c:pt>
                <c:pt idx="25">
                  <c:v>0.34100000000000003</c:v>
                </c:pt>
                <c:pt idx="26">
                  <c:v>0.32700000000000001</c:v>
                </c:pt>
                <c:pt idx="27">
                  <c:v>0.432</c:v>
                </c:pt>
                <c:pt idx="28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8-4B95-82B1-DDADF5ECDE5C}"/>
            </c:ext>
          </c:extLst>
        </c:ser>
        <c:ser>
          <c:idx val="2"/>
          <c:order val="2"/>
          <c:tx>
            <c:strRef>
              <c:f>'Førerkort og bil'!$I$5</c:f>
              <c:strCache>
                <c:ptCount val="1"/>
                <c:pt idx="0">
                  <c:v>To biler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bil'!$I$6:$I$34</c:f>
              <c:numCache>
                <c:formatCode>###0%</c:formatCode>
                <c:ptCount val="29"/>
                <c:pt idx="0">
                  <c:v>0.24</c:v>
                </c:pt>
                <c:pt idx="1">
                  <c:v>0.33600000000000002</c:v>
                </c:pt>
                <c:pt idx="2">
                  <c:v>0.312</c:v>
                </c:pt>
                <c:pt idx="3">
                  <c:v>0.376</c:v>
                </c:pt>
                <c:pt idx="4">
                  <c:v>0.45200000000000001</c:v>
                </c:pt>
                <c:pt idx="5">
                  <c:v>0.20200000000000001</c:v>
                </c:pt>
                <c:pt idx="6">
                  <c:v>0.38700000000000001</c:v>
                </c:pt>
                <c:pt idx="7">
                  <c:v>0.42499999999999999</c:v>
                </c:pt>
                <c:pt idx="8">
                  <c:v>0.32500000000000001</c:v>
                </c:pt>
                <c:pt idx="9">
                  <c:v>0.28199999999999997</c:v>
                </c:pt>
                <c:pt idx="10">
                  <c:v>0.377</c:v>
                </c:pt>
                <c:pt idx="11">
                  <c:v>0.39700000000000002</c:v>
                </c:pt>
                <c:pt idx="12">
                  <c:v>0.41599999999999998</c:v>
                </c:pt>
                <c:pt idx="13">
                  <c:v>0.27500000000000002</c:v>
                </c:pt>
                <c:pt idx="14">
                  <c:v>0.38500000000000001</c:v>
                </c:pt>
                <c:pt idx="15">
                  <c:v>0.4</c:v>
                </c:pt>
                <c:pt idx="16">
                  <c:v>0.44600000000000001</c:v>
                </c:pt>
                <c:pt idx="17">
                  <c:v>0.33</c:v>
                </c:pt>
                <c:pt idx="18">
                  <c:v>0.32700000000000001</c:v>
                </c:pt>
                <c:pt idx="19">
                  <c:v>0.20200000000000001</c:v>
                </c:pt>
                <c:pt idx="20">
                  <c:v>0.27200000000000002</c:v>
                </c:pt>
                <c:pt idx="21">
                  <c:v>0.35599999999999998</c:v>
                </c:pt>
                <c:pt idx="22">
                  <c:v>0.34100000000000003</c:v>
                </c:pt>
                <c:pt idx="23">
                  <c:v>0.3</c:v>
                </c:pt>
                <c:pt idx="24">
                  <c:v>0.41199999999999998</c:v>
                </c:pt>
                <c:pt idx="25">
                  <c:v>0.434</c:v>
                </c:pt>
                <c:pt idx="26">
                  <c:v>0.41399999999999998</c:v>
                </c:pt>
                <c:pt idx="27">
                  <c:v>0.34499999999999997</c:v>
                </c:pt>
                <c:pt idx="28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8-4B95-82B1-DDADF5ECDE5C}"/>
            </c:ext>
          </c:extLst>
        </c:ser>
        <c:ser>
          <c:idx val="3"/>
          <c:order val="3"/>
          <c:tx>
            <c:strRef>
              <c:f>'Førerkort og bil'!$J$5</c:f>
              <c:strCache>
                <c:ptCount val="1"/>
                <c:pt idx="0">
                  <c:v>Mer enn to biler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bil'!$J$6:$J$34</c:f>
              <c:numCache>
                <c:formatCode>###0%</c:formatCode>
                <c:ptCount val="29"/>
                <c:pt idx="0">
                  <c:v>3.9E-2</c:v>
                </c:pt>
                <c:pt idx="1">
                  <c:v>4.4999999999999998E-2</c:v>
                </c:pt>
                <c:pt idx="2">
                  <c:v>0.121</c:v>
                </c:pt>
                <c:pt idx="3">
                  <c:v>8.5000000000000006E-2</c:v>
                </c:pt>
                <c:pt idx="4">
                  <c:v>0.14199999999999999</c:v>
                </c:pt>
                <c:pt idx="5">
                  <c:v>6.3E-2</c:v>
                </c:pt>
                <c:pt idx="6">
                  <c:v>0.10100000000000001</c:v>
                </c:pt>
                <c:pt idx="7">
                  <c:v>0.19700000000000001</c:v>
                </c:pt>
                <c:pt idx="8">
                  <c:v>5.8999999999999997E-2</c:v>
                </c:pt>
                <c:pt idx="9">
                  <c:v>3.2000000000000001E-2</c:v>
                </c:pt>
                <c:pt idx="10">
                  <c:v>7.5999999999999998E-2</c:v>
                </c:pt>
                <c:pt idx="11">
                  <c:v>7.2999999999999995E-2</c:v>
                </c:pt>
                <c:pt idx="12">
                  <c:v>0.16300000000000001</c:v>
                </c:pt>
                <c:pt idx="13">
                  <c:v>7.4999999999999997E-2</c:v>
                </c:pt>
                <c:pt idx="14">
                  <c:v>0.13</c:v>
                </c:pt>
                <c:pt idx="15">
                  <c:v>0.11899999999999999</c:v>
                </c:pt>
                <c:pt idx="16">
                  <c:v>0.14099999999999999</c:v>
                </c:pt>
                <c:pt idx="17">
                  <c:v>5.1999999999999998E-2</c:v>
                </c:pt>
                <c:pt idx="18">
                  <c:v>0.09</c:v>
                </c:pt>
                <c:pt idx="19">
                  <c:v>3.5999999999999997E-2</c:v>
                </c:pt>
                <c:pt idx="20">
                  <c:v>4.7E-2</c:v>
                </c:pt>
                <c:pt idx="21">
                  <c:v>0.08</c:v>
                </c:pt>
                <c:pt idx="22">
                  <c:v>0.14199999999999999</c:v>
                </c:pt>
                <c:pt idx="23">
                  <c:v>4.8000000000000001E-2</c:v>
                </c:pt>
                <c:pt idx="24">
                  <c:v>0.158</c:v>
                </c:pt>
                <c:pt idx="25">
                  <c:v>0.153</c:v>
                </c:pt>
                <c:pt idx="26">
                  <c:v>0.188</c:v>
                </c:pt>
                <c:pt idx="27">
                  <c:v>9.8000000000000004E-2</c:v>
                </c:pt>
                <c:pt idx="28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8-4B95-82B1-DDADF5ECD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0448"/>
        <c:axId val="690447896"/>
      </c:barChart>
      <c:catAx>
        <c:axId val="690440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7896"/>
        <c:crosses val="autoZero"/>
        <c:auto val="1"/>
        <c:lblAlgn val="ctr"/>
        <c:lblOffset val="100"/>
        <c:noMultiLvlLbl val="0"/>
      </c:catAx>
      <c:valAx>
        <c:axId val="690447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04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antall reiser per person per dag. RVU 2018/19</a:t>
            </a:r>
          </a:p>
        </c:rich>
      </c:tx>
      <c:layout>
        <c:manualLayout>
          <c:xMode val="edge"/>
          <c:yMode val="edge"/>
          <c:x val="0.1660364477124669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0.23682176091624912"/>
          <c:w val="0.7273627777777778"/>
          <c:h val="0.695056072536387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reiselengde'!$M$5</c:f>
              <c:strCache>
                <c:ptCount val="1"/>
                <c:pt idx="0">
                  <c:v>Antall reiser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4-4775-A16B-BF7AAA4DD0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4-4775-A16B-BF7AAA4DD0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04-4775-A16B-BF7AAA4DD0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04-4775-A16B-BF7AAA4DD0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04-4775-A16B-BF7AAA4DD04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04-4775-A16B-BF7AAA4DD04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04-4775-A16B-BF7AAA4DD04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04-4775-A16B-BF7AAA4DD0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reiselengde'!$L$7:$L$34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reiselengde'!$M$7:$M$34</c:f>
              <c:numCache>
                <c:formatCode>0.00</c:formatCode>
                <c:ptCount val="28"/>
                <c:pt idx="0">
                  <c:v>3.02</c:v>
                </c:pt>
                <c:pt idx="1">
                  <c:v>2.73</c:v>
                </c:pt>
                <c:pt idx="2">
                  <c:v>3.08</c:v>
                </c:pt>
                <c:pt idx="3">
                  <c:v>2.68</c:v>
                </c:pt>
                <c:pt idx="4">
                  <c:v>2.34</c:v>
                </c:pt>
                <c:pt idx="5">
                  <c:v>2.88</c:v>
                </c:pt>
                <c:pt idx="6">
                  <c:v>2.75</c:v>
                </c:pt>
                <c:pt idx="7">
                  <c:v>3.02</c:v>
                </c:pt>
                <c:pt idx="8">
                  <c:v>2.96</c:v>
                </c:pt>
                <c:pt idx="9">
                  <c:v>3.01</c:v>
                </c:pt>
                <c:pt idx="10">
                  <c:v>2.74</c:v>
                </c:pt>
                <c:pt idx="11">
                  <c:v>2.68</c:v>
                </c:pt>
                <c:pt idx="12">
                  <c:v>2.96</c:v>
                </c:pt>
                <c:pt idx="13">
                  <c:v>2.75</c:v>
                </c:pt>
                <c:pt idx="14">
                  <c:v>3</c:v>
                </c:pt>
                <c:pt idx="15">
                  <c:v>2.7</c:v>
                </c:pt>
                <c:pt idx="16">
                  <c:v>2.94</c:v>
                </c:pt>
                <c:pt idx="17">
                  <c:v>2.77</c:v>
                </c:pt>
                <c:pt idx="18">
                  <c:v>2.83</c:v>
                </c:pt>
                <c:pt idx="19">
                  <c:v>2.61</c:v>
                </c:pt>
                <c:pt idx="20">
                  <c:v>2.72</c:v>
                </c:pt>
                <c:pt idx="21">
                  <c:v>2.72</c:v>
                </c:pt>
                <c:pt idx="22">
                  <c:v>2.75</c:v>
                </c:pt>
                <c:pt idx="23">
                  <c:v>2.83</c:v>
                </c:pt>
                <c:pt idx="24">
                  <c:v>2.81</c:v>
                </c:pt>
                <c:pt idx="25">
                  <c:v>2.62</c:v>
                </c:pt>
                <c:pt idx="26">
                  <c:v>2.74</c:v>
                </c:pt>
                <c:pt idx="27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04-4775-A16B-BF7AAA4DD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lengde.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'Reiseomfang og reiselengde'!$X$5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reiselengde'!$X$7:$X$34</c:f>
              <c:numCache>
                <c:formatCode>###0%</c:formatCode>
                <c:ptCount val="28"/>
                <c:pt idx="0">
                  <c:v>8.4000000000000005E-2</c:v>
                </c:pt>
                <c:pt idx="1">
                  <c:v>9.8000000000000004E-2</c:v>
                </c:pt>
                <c:pt idx="2">
                  <c:v>0.09</c:v>
                </c:pt>
                <c:pt idx="3">
                  <c:v>6.3E-2</c:v>
                </c:pt>
                <c:pt idx="4">
                  <c:v>0.17199999999999999</c:v>
                </c:pt>
                <c:pt idx="5">
                  <c:v>6.8000000000000005E-2</c:v>
                </c:pt>
                <c:pt idx="6">
                  <c:v>0.06</c:v>
                </c:pt>
                <c:pt idx="7">
                  <c:v>0.1</c:v>
                </c:pt>
                <c:pt idx="8">
                  <c:v>0.112</c:v>
                </c:pt>
                <c:pt idx="9">
                  <c:v>8.8999999999999996E-2</c:v>
                </c:pt>
                <c:pt idx="10">
                  <c:v>8.1000000000000003E-2</c:v>
                </c:pt>
                <c:pt idx="11">
                  <c:v>6.3E-2</c:v>
                </c:pt>
                <c:pt idx="12">
                  <c:v>0.12</c:v>
                </c:pt>
                <c:pt idx="13">
                  <c:v>7.0000000000000007E-2</c:v>
                </c:pt>
                <c:pt idx="14">
                  <c:v>6.9000000000000006E-2</c:v>
                </c:pt>
                <c:pt idx="15">
                  <c:v>5.8999999999999997E-2</c:v>
                </c:pt>
                <c:pt idx="16">
                  <c:v>0.112</c:v>
                </c:pt>
                <c:pt idx="17">
                  <c:v>8.2000000000000003E-2</c:v>
                </c:pt>
                <c:pt idx="18">
                  <c:v>0.154</c:v>
                </c:pt>
                <c:pt idx="19">
                  <c:v>7.9000000000000001E-2</c:v>
                </c:pt>
                <c:pt idx="20">
                  <c:v>8.3000000000000004E-2</c:v>
                </c:pt>
                <c:pt idx="21">
                  <c:v>7.3999999999999996E-2</c:v>
                </c:pt>
                <c:pt idx="22">
                  <c:v>0.13800000000000001</c:v>
                </c:pt>
                <c:pt idx="23">
                  <c:v>6.3E-2</c:v>
                </c:pt>
                <c:pt idx="24">
                  <c:v>5.0999999999999997E-2</c:v>
                </c:pt>
                <c:pt idx="25">
                  <c:v>8.4000000000000005E-2</c:v>
                </c:pt>
                <c:pt idx="26">
                  <c:v>8.3000000000000004E-2</c:v>
                </c:pt>
                <c:pt idx="27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2F5-BA18-E22EB0A8AE5D}"/>
            </c:ext>
          </c:extLst>
        </c:ser>
        <c:ser>
          <c:idx val="1"/>
          <c:order val="1"/>
          <c:tx>
            <c:strRef>
              <c:f>'Reiseomfang og reiselengde'!$Y$5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reiselengde'!$Y$7:$Y$34</c:f>
              <c:numCache>
                <c:formatCode>###0%</c:formatCode>
                <c:ptCount val="28"/>
                <c:pt idx="0">
                  <c:v>0.27100000000000002</c:v>
                </c:pt>
                <c:pt idx="1">
                  <c:v>0.17199999999999999</c:v>
                </c:pt>
                <c:pt idx="2">
                  <c:v>0.32500000000000001</c:v>
                </c:pt>
                <c:pt idx="3">
                  <c:v>0.13600000000000001</c:v>
                </c:pt>
                <c:pt idx="4">
                  <c:v>0.22500000000000001</c:v>
                </c:pt>
                <c:pt idx="5">
                  <c:v>0.21299999999999999</c:v>
                </c:pt>
                <c:pt idx="6">
                  <c:v>0.113</c:v>
                </c:pt>
                <c:pt idx="7">
                  <c:v>0.21</c:v>
                </c:pt>
                <c:pt idx="8">
                  <c:v>0.19600000000000001</c:v>
                </c:pt>
                <c:pt idx="9">
                  <c:v>0.2</c:v>
                </c:pt>
                <c:pt idx="10">
                  <c:v>0.189</c:v>
                </c:pt>
                <c:pt idx="11">
                  <c:v>0.161</c:v>
                </c:pt>
                <c:pt idx="12">
                  <c:v>0.20200000000000001</c:v>
                </c:pt>
                <c:pt idx="13">
                  <c:v>0.156</c:v>
                </c:pt>
                <c:pt idx="14">
                  <c:v>0.24099999999999999</c:v>
                </c:pt>
                <c:pt idx="15">
                  <c:v>0.152</c:v>
                </c:pt>
                <c:pt idx="16">
                  <c:v>0.218</c:v>
                </c:pt>
                <c:pt idx="17">
                  <c:v>0.214</c:v>
                </c:pt>
                <c:pt idx="18">
                  <c:v>0.26300000000000001</c:v>
                </c:pt>
                <c:pt idx="19">
                  <c:v>0.222</c:v>
                </c:pt>
                <c:pt idx="20">
                  <c:v>0.13600000000000001</c:v>
                </c:pt>
                <c:pt idx="21">
                  <c:v>0.2</c:v>
                </c:pt>
                <c:pt idx="22">
                  <c:v>0.28599999999999998</c:v>
                </c:pt>
                <c:pt idx="23">
                  <c:v>0.17299999999999999</c:v>
                </c:pt>
                <c:pt idx="24">
                  <c:v>0.17</c:v>
                </c:pt>
                <c:pt idx="25">
                  <c:v>0.183</c:v>
                </c:pt>
                <c:pt idx="26">
                  <c:v>0.192</c:v>
                </c:pt>
                <c:pt idx="2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2F5-BA18-E22EB0A8AE5D}"/>
            </c:ext>
          </c:extLst>
        </c:ser>
        <c:ser>
          <c:idx val="2"/>
          <c:order val="2"/>
          <c:tx>
            <c:strRef>
              <c:f>'Reiseomfang og reiselengde'!$Z$5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reiselengde'!$Z$7:$Z$34</c:f>
              <c:numCache>
                <c:formatCode>###0%</c:formatCode>
                <c:ptCount val="28"/>
                <c:pt idx="0">
                  <c:v>0.186</c:v>
                </c:pt>
                <c:pt idx="1">
                  <c:v>0.17399999999999999</c:v>
                </c:pt>
                <c:pt idx="2">
                  <c:v>0.16700000000000001</c:v>
                </c:pt>
                <c:pt idx="3">
                  <c:v>0.15</c:v>
                </c:pt>
                <c:pt idx="4">
                  <c:v>0.14899999999999999</c:v>
                </c:pt>
                <c:pt idx="5">
                  <c:v>0.184</c:v>
                </c:pt>
                <c:pt idx="6">
                  <c:v>0.10299999999999999</c:v>
                </c:pt>
                <c:pt idx="7">
                  <c:v>0.153</c:v>
                </c:pt>
                <c:pt idx="8">
                  <c:v>0.127</c:v>
                </c:pt>
                <c:pt idx="9">
                  <c:v>0.153</c:v>
                </c:pt>
                <c:pt idx="10">
                  <c:v>0.14799999999999999</c:v>
                </c:pt>
                <c:pt idx="11">
                  <c:v>0.13300000000000001</c:v>
                </c:pt>
                <c:pt idx="12">
                  <c:v>0.16</c:v>
                </c:pt>
                <c:pt idx="13">
                  <c:v>0.14099999999999999</c:v>
                </c:pt>
                <c:pt idx="14">
                  <c:v>0.13200000000000001</c:v>
                </c:pt>
                <c:pt idx="15">
                  <c:v>0.14399999999999999</c:v>
                </c:pt>
                <c:pt idx="16">
                  <c:v>0.14499999999999999</c:v>
                </c:pt>
                <c:pt idx="17">
                  <c:v>0.13400000000000001</c:v>
                </c:pt>
                <c:pt idx="18">
                  <c:v>0.14799999999999999</c:v>
                </c:pt>
                <c:pt idx="19">
                  <c:v>0.14499999999999999</c:v>
                </c:pt>
                <c:pt idx="20">
                  <c:v>0.13700000000000001</c:v>
                </c:pt>
                <c:pt idx="21">
                  <c:v>0.154</c:v>
                </c:pt>
                <c:pt idx="22">
                  <c:v>0.19500000000000001</c:v>
                </c:pt>
                <c:pt idx="23">
                  <c:v>0.128</c:v>
                </c:pt>
                <c:pt idx="24">
                  <c:v>0.14000000000000001</c:v>
                </c:pt>
                <c:pt idx="25">
                  <c:v>0.153</c:v>
                </c:pt>
                <c:pt idx="26">
                  <c:v>0.18099999999999999</c:v>
                </c:pt>
                <c:pt idx="27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B-42F5-BA18-E22EB0A8AE5D}"/>
            </c:ext>
          </c:extLst>
        </c:ser>
        <c:ser>
          <c:idx val="3"/>
          <c:order val="3"/>
          <c:tx>
            <c:strRef>
              <c:f>'Reiseomfang og reiselengde'!$AA$5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reiselengde'!$AA$7:$AA$34</c:f>
              <c:numCache>
                <c:formatCode>###0%</c:formatCode>
                <c:ptCount val="28"/>
                <c:pt idx="0">
                  <c:v>0.19900000000000001</c:v>
                </c:pt>
                <c:pt idx="1">
                  <c:v>0.247</c:v>
                </c:pt>
                <c:pt idx="2">
                  <c:v>0.192</c:v>
                </c:pt>
                <c:pt idx="3">
                  <c:v>0.25700000000000001</c:v>
                </c:pt>
                <c:pt idx="4">
                  <c:v>0.153</c:v>
                </c:pt>
                <c:pt idx="5">
                  <c:v>0.24</c:v>
                </c:pt>
                <c:pt idx="6">
                  <c:v>0.25</c:v>
                </c:pt>
                <c:pt idx="7">
                  <c:v>0.22700000000000001</c:v>
                </c:pt>
                <c:pt idx="8">
                  <c:v>0.248</c:v>
                </c:pt>
                <c:pt idx="9">
                  <c:v>0.218</c:v>
                </c:pt>
                <c:pt idx="10">
                  <c:v>0.21199999999999999</c:v>
                </c:pt>
                <c:pt idx="11">
                  <c:v>0.185</c:v>
                </c:pt>
                <c:pt idx="12">
                  <c:v>0.193</c:v>
                </c:pt>
                <c:pt idx="13">
                  <c:v>0.17699999999999999</c:v>
                </c:pt>
                <c:pt idx="14">
                  <c:v>0.14099999999999999</c:v>
                </c:pt>
                <c:pt idx="15">
                  <c:v>0.158</c:v>
                </c:pt>
                <c:pt idx="16">
                  <c:v>0.14299999999999999</c:v>
                </c:pt>
                <c:pt idx="17">
                  <c:v>0.151</c:v>
                </c:pt>
                <c:pt idx="18">
                  <c:v>0.13700000000000001</c:v>
                </c:pt>
                <c:pt idx="19">
                  <c:v>0.24399999999999999</c:v>
                </c:pt>
                <c:pt idx="20">
                  <c:v>0.27900000000000003</c:v>
                </c:pt>
                <c:pt idx="21">
                  <c:v>0.217</c:v>
                </c:pt>
                <c:pt idx="22">
                  <c:v>0.16500000000000001</c:v>
                </c:pt>
                <c:pt idx="23">
                  <c:v>0.27100000000000002</c:v>
                </c:pt>
                <c:pt idx="24">
                  <c:v>0.222</c:v>
                </c:pt>
                <c:pt idx="25">
                  <c:v>0.218</c:v>
                </c:pt>
                <c:pt idx="26">
                  <c:v>0.26100000000000001</c:v>
                </c:pt>
                <c:pt idx="27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B-42F5-BA18-E22EB0A8AE5D}"/>
            </c:ext>
          </c:extLst>
        </c:ser>
        <c:ser>
          <c:idx val="4"/>
          <c:order val="4"/>
          <c:tx>
            <c:strRef>
              <c:f>'Reiseomfang og reiselengde'!$AB$5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reiselengde'!$AB$7:$AB$34</c:f>
              <c:numCache>
                <c:formatCode>###0%</c:formatCode>
                <c:ptCount val="28"/>
                <c:pt idx="0">
                  <c:v>7.8E-2</c:v>
                </c:pt>
                <c:pt idx="1">
                  <c:v>9.6000000000000002E-2</c:v>
                </c:pt>
                <c:pt idx="2">
                  <c:v>5.8999999999999997E-2</c:v>
                </c:pt>
                <c:pt idx="3">
                  <c:v>0.20399999999999999</c:v>
                </c:pt>
                <c:pt idx="4">
                  <c:v>0.129</c:v>
                </c:pt>
                <c:pt idx="5">
                  <c:v>0.14499999999999999</c:v>
                </c:pt>
                <c:pt idx="6">
                  <c:v>0.27</c:v>
                </c:pt>
                <c:pt idx="7">
                  <c:v>0.20899999999999999</c:v>
                </c:pt>
                <c:pt idx="8">
                  <c:v>0.217</c:v>
                </c:pt>
                <c:pt idx="9">
                  <c:v>0.21299999999999999</c:v>
                </c:pt>
                <c:pt idx="10">
                  <c:v>0.17399999999999999</c:v>
                </c:pt>
                <c:pt idx="11">
                  <c:v>0.182</c:v>
                </c:pt>
                <c:pt idx="12">
                  <c:v>0.182</c:v>
                </c:pt>
                <c:pt idx="13">
                  <c:v>0.19600000000000001</c:v>
                </c:pt>
                <c:pt idx="14">
                  <c:v>0.156</c:v>
                </c:pt>
                <c:pt idx="15">
                  <c:v>0.183</c:v>
                </c:pt>
                <c:pt idx="16">
                  <c:v>0.16600000000000001</c:v>
                </c:pt>
                <c:pt idx="17">
                  <c:v>0.16600000000000001</c:v>
                </c:pt>
                <c:pt idx="18">
                  <c:v>0.10299999999999999</c:v>
                </c:pt>
                <c:pt idx="19">
                  <c:v>0.14000000000000001</c:v>
                </c:pt>
                <c:pt idx="20">
                  <c:v>0.17299999999999999</c:v>
                </c:pt>
                <c:pt idx="21">
                  <c:v>0.192</c:v>
                </c:pt>
                <c:pt idx="22">
                  <c:v>0.06</c:v>
                </c:pt>
                <c:pt idx="23">
                  <c:v>0.13600000000000001</c:v>
                </c:pt>
                <c:pt idx="24">
                  <c:v>0.19600000000000001</c:v>
                </c:pt>
                <c:pt idx="25">
                  <c:v>0.14299999999999999</c:v>
                </c:pt>
                <c:pt idx="26">
                  <c:v>0.13</c:v>
                </c:pt>
                <c:pt idx="27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B-42F5-BA18-E22EB0A8AE5D}"/>
            </c:ext>
          </c:extLst>
        </c:ser>
        <c:ser>
          <c:idx val="5"/>
          <c:order val="5"/>
          <c:tx>
            <c:strRef>
              <c:f>'Reiseomfang og reiselengde'!$AC$5</c:f>
              <c:strCache>
                <c:ptCount val="1"/>
                <c:pt idx="0">
                  <c:v>20 km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reiselengde'!$AC$7:$AC$34</c:f>
              <c:numCache>
                <c:formatCode>###0%</c:formatCode>
                <c:ptCount val="28"/>
                <c:pt idx="0">
                  <c:v>0.18099999999999999</c:v>
                </c:pt>
                <c:pt idx="1">
                  <c:v>0.21299999999999999</c:v>
                </c:pt>
                <c:pt idx="2">
                  <c:v>0.16700000000000001</c:v>
                </c:pt>
                <c:pt idx="3">
                  <c:v>0.189</c:v>
                </c:pt>
                <c:pt idx="4">
                  <c:v>0.17199999999999999</c:v>
                </c:pt>
                <c:pt idx="5">
                  <c:v>0.15</c:v>
                </c:pt>
                <c:pt idx="6">
                  <c:v>0.20300000000000001</c:v>
                </c:pt>
                <c:pt idx="7">
                  <c:v>0.10199999999999999</c:v>
                </c:pt>
                <c:pt idx="8">
                  <c:v>0.1</c:v>
                </c:pt>
                <c:pt idx="9">
                  <c:v>0.127</c:v>
                </c:pt>
                <c:pt idx="10">
                  <c:v>0.19600000000000001</c:v>
                </c:pt>
                <c:pt idx="11">
                  <c:v>0.27500000000000002</c:v>
                </c:pt>
                <c:pt idx="12">
                  <c:v>0.14299999999999999</c:v>
                </c:pt>
                <c:pt idx="13">
                  <c:v>0.26</c:v>
                </c:pt>
                <c:pt idx="14">
                  <c:v>0.26</c:v>
                </c:pt>
                <c:pt idx="15">
                  <c:v>0.30499999999999999</c:v>
                </c:pt>
                <c:pt idx="16">
                  <c:v>0.216</c:v>
                </c:pt>
                <c:pt idx="17">
                  <c:v>0.253</c:v>
                </c:pt>
                <c:pt idx="18">
                  <c:v>0.19400000000000001</c:v>
                </c:pt>
                <c:pt idx="19">
                  <c:v>0.17100000000000001</c:v>
                </c:pt>
                <c:pt idx="20">
                  <c:v>0.193</c:v>
                </c:pt>
                <c:pt idx="21">
                  <c:v>0.16300000000000001</c:v>
                </c:pt>
                <c:pt idx="22">
                  <c:v>0.155</c:v>
                </c:pt>
                <c:pt idx="23">
                  <c:v>0.22900000000000001</c:v>
                </c:pt>
                <c:pt idx="24">
                  <c:v>0.221</c:v>
                </c:pt>
                <c:pt idx="25">
                  <c:v>0.219</c:v>
                </c:pt>
                <c:pt idx="26">
                  <c:v>0.152</c:v>
                </c:pt>
                <c:pt idx="2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1B-42F5-BA18-E22EB0A8A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reisetid (min).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'Reiseomfang og reiselengde'!$AI$5</c:f>
              <c:strCache>
                <c:ptCount val="1"/>
                <c:pt idx="0">
                  <c:v>Under 5 min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reiselengde'!$AI$7:$AI$34</c:f>
              <c:numCache>
                <c:formatCode>###0%</c:formatCode>
                <c:ptCount val="28"/>
                <c:pt idx="0">
                  <c:v>0.124</c:v>
                </c:pt>
                <c:pt idx="1">
                  <c:v>0.115</c:v>
                </c:pt>
                <c:pt idx="2">
                  <c:v>0.193</c:v>
                </c:pt>
                <c:pt idx="3">
                  <c:v>0.107</c:v>
                </c:pt>
                <c:pt idx="4">
                  <c:v>9.9000000000000005E-2</c:v>
                </c:pt>
                <c:pt idx="5">
                  <c:v>0.122</c:v>
                </c:pt>
                <c:pt idx="6">
                  <c:v>8.7999999999999995E-2</c:v>
                </c:pt>
                <c:pt idx="7">
                  <c:v>8.5999999999999993E-2</c:v>
                </c:pt>
                <c:pt idx="8">
                  <c:v>8.8999999999999996E-2</c:v>
                </c:pt>
                <c:pt idx="9">
                  <c:v>0.10199999999999999</c:v>
                </c:pt>
                <c:pt idx="10">
                  <c:v>0.11</c:v>
                </c:pt>
                <c:pt idx="11">
                  <c:v>8.7999999999999995E-2</c:v>
                </c:pt>
                <c:pt idx="12">
                  <c:v>0.11700000000000001</c:v>
                </c:pt>
                <c:pt idx="13">
                  <c:v>8.7999999999999995E-2</c:v>
                </c:pt>
                <c:pt idx="14">
                  <c:v>0.122</c:v>
                </c:pt>
                <c:pt idx="15">
                  <c:v>0.1</c:v>
                </c:pt>
                <c:pt idx="16">
                  <c:v>0.112</c:v>
                </c:pt>
                <c:pt idx="17">
                  <c:v>0.12</c:v>
                </c:pt>
                <c:pt idx="18">
                  <c:v>0.108</c:v>
                </c:pt>
                <c:pt idx="19">
                  <c:v>0.10100000000000001</c:v>
                </c:pt>
                <c:pt idx="20">
                  <c:v>6.9000000000000006E-2</c:v>
                </c:pt>
                <c:pt idx="21">
                  <c:v>0.11700000000000001</c:v>
                </c:pt>
                <c:pt idx="22">
                  <c:v>0.13900000000000001</c:v>
                </c:pt>
                <c:pt idx="23">
                  <c:v>0.11</c:v>
                </c:pt>
                <c:pt idx="24">
                  <c:v>9.7000000000000003E-2</c:v>
                </c:pt>
                <c:pt idx="25">
                  <c:v>0.13300000000000001</c:v>
                </c:pt>
                <c:pt idx="26">
                  <c:v>0.11600000000000001</c:v>
                </c:pt>
                <c:pt idx="27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A-4CF3-8037-C29EE67CF4ED}"/>
            </c:ext>
          </c:extLst>
        </c:ser>
        <c:ser>
          <c:idx val="1"/>
          <c:order val="1"/>
          <c:tx>
            <c:strRef>
              <c:f>'Reiseomfang og reiselengde'!$AJ$5</c:f>
              <c:strCache>
                <c:ptCount val="1"/>
                <c:pt idx="0">
                  <c:v>5 til 9,9 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reiselengde'!$AJ$7:$AJ$34</c:f>
              <c:numCache>
                <c:formatCode>###0%</c:formatCode>
                <c:ptCount val="28"/>
                <c:pt idx="0">
                  <c:v>0.19500000000000001</c:v>
                </c:pt>
                <c:pt idx="1">
                  <c:v>0.219</c:v>
                </c:pt>
                <c:pt idx="2">
                  <c:v>0.23</c:v>
                </c:pt>
                <c:pt idx="3">
                  <c:v>0.16700000000000001</c:v>
                </c:pt>
                <c:pt idx="4">
                  <c:v>0.222</c:v>
                </c:pt>
                <c:pt idx="5">
                  <c:v>0.22500000000000001</c:v>
                </c:pt>
                <c:pt idx="6">
                  <c:v>0.14399999999999999</c:v>
                </c:pt>
                <c:pt idx="7">
                  <c:v>0.17100000000000001</c:v>
                </c:pt>
                <c:pt idx="8">
                  <c:v>0.17299999999999999</c:v>
                </c:pt>
                <c:pt idx="9">
                  <c:v>0.16900000000000001</c:v>
                </c:pt>
                <c:pt idx="10">
                  <c:v>0.17799999999999999</c:v>
                </c:pt>
                <c:pt idx="11">
                  <c:v>0.17</c:v>
                </c:pt>
                <c:pt idx="12">
                  <c:v>0.20300000000000001</c:v>
                </c:pt>
                <c:pt idx="13">
                  <c:v>0.19800000000000001</c:v>
                </c:pt>
                <c:pt idx="14">
                  <c:v>0.20499999999999999</c:v>
                </c:pt>
                <c:pt idx="15">
                  <c:v>0.17499999999999999</c:v>
                </c:pt>
                <c:pt idx="16">
                  <c:v>0.214</c:v>
                </c:pt>
                <c:pt idx="17">
                  <c:v>0.16900000000000001</c:v>
                </c:pt>
                <c:pt idx="18">
                  <c:v>0.22900000000000001</c:v>
                </c:pt>
                <c:pt idx="19">
                  <c:v>0.16800000000000001</c:v>
                </c:pt>
                <c:pt idx="20">
                  <c:v>0.156</c:v>
                </c:pt>
                <c:pt idx="21">
                  <c:v>0.17899999999999999</c:v>
                </c:pt>
                <c:pt idx="22">
                  <c:v>0.22800000000000001</c:v>
                </c:pt>
                <c:pt idx="23">
                  <c:v>0.14000000000000001</c:v>
                </c:pt>
                <c:pt idx="24">
                  <c:v>0.16300000000000001</c:v>
                </c:pt>
                <c:pt idx="25">
                  <c:v>0.20399999999999999</c:v>
                </c:pt>
                <c:pt idx="26">
                  <c:v>0.19700000000000001</c:v>
                </c:pt>
                <c:pt idx="2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A-4CF3-8037-C29EE67CF4ED}"/>
            </c:ext>
          </c:extLst>
        </c:ser>
        <c:ser>
          <c:idx val="2"/>
          <c:order val="2"/>
          <c:tx>
            <c:strRef>
              <c:f>'Reiseomfang og reiselengde'!$AK$5</c:f>
              <c:strCache>
                <c:ptCount val="1"/>
                <c:pt idx="0">
                  <c:v>10 til 19,9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reiselengde'!$AK$7:$AK$34</c:f>
              <c:numCache>
                <c:formatCode>###0%</c:formatCode>
                <c:ptCount val="28"/>
                <c:pt idx="0">
                  <c:v>0.313</c:v>
                </c:pt>
                <c:pt idx="1">
                  <c:v>0.30099999999999999</c:v>
                </c:pt>
                <c:pt idx="2">
                  <c:v>0.28599999999999998</c:v>
                </c:pt>
                <c:pt idx="3">
                  <c:v>0.34599999999999997</c:v>
                </c:pt>
                <c:pt idx="4">
                  <c:v>0.31900000000000001</c:v>
                </c:pt>
                <c:pt idx="5">
                  <c:v>0.309</c:v>
                </c:pt>
                <c:pt idx="6">
                  <c:v>0.34200000000000003</c:v>
                </c:pt>
                <c:pt idx="7">
                  <c:v>0.34399999999999997</c:v>
                </c:pt>
                <c:pt idx="8">
                  <c:v>0.32800000000000001</c:v>
                </c:pt>
                <c:pt idx="9">
                  <c:v>0.30499999999999999</c:v>
                </c:pt>
                <c:pt idx="10">
                  <c:v>0.28100000000000003</c:v>
                </c:pt>
                <c:pt idx="11">
                  <c:v>0.247</c:v>
                </c:pt>
                <c:pt idx="12">
                  <c:v>0.29199999999999998</c:v>
                </c:pt>
                <c:pt idx="13">
                  <c:v>0.26300000000000001</c:v>
                </c:pt>
                <c:pt idx="14">
                  <c:v>0.26900000000000002</c:v>
                </c:pt>
                <c:pt idx="15">
                  <c:v>0.245</c:v>
                </c:pt>
                <c:pt idx="16">
                  <c:v>0.255</c:v>
                </c:pt>
                <c:pt idx="17">
                  <c:v>0.249</c:v>
                </c:pt>
                <c:pt idx="18">
                  <c:v>0.27700000000000002</c:v>
                </c:pt>
                <c:pt idx="19">
                  <c:v>0.311</c:v>
                </c:pt>
                <c:pt idx="20">
                  <c:v>0.31900000000000001</c:v>
                </c:pt>
                <c:pt idx="21">
                  <c:v>0.29299999999999998</c:v>
                </c:pt>
                <c:pt idx="22">
                  <c:v>0.30299999999999999</c:v>
                </c:pt>
                <c:pt idx="23">
                  <c:v>0.32400000000000001</c:v>
                </c:pt>
                <c:pt idx="24">
                  <c:v>0.33700000000000002</c:v>
                </c:pt>
                <c:pt idx="25">
                  <c:v>0.25700000000000001</c:v>
                </c:pt>
                <c:pt idx="26">
                  <c:v>0.35699999999999998</c:v>
                </c:pt>
                <c:pt idx="27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A-4CF3-8037-C29EE67CF4ED}"/>
            </c:ext>
          </c:extLst>
        </c:ser>
        <c:ser>
          <c:idx val="3"/>
          <c:order val="3"/>
          <c:tx>
            <c:strRef>
              <c:f>'Reiseomfang og reiselengde'!$AL$5</c:f>
              <c:strCache>
                <c:ptCount val="1"/>
                <c:pt idx="0">
                  <c:v>20 til 29,9 min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reiselengde'!$AL$7:$AL$34</c:f>
              <c:numCache>
                <c:formatCode>###0%</c:formatCode>
                <c:ptCount val="28"/>
                <c:pt idx="0">
                  <c:v>9.2999999999999999E-2</c:v>
                </c:pt>
                <c:pt idx="1">
                  <c:v>0.104</c:v>
                </c:pt>
                <c:pt idx="2">
                  <c:v>7.2999999999999995E-2</c:v>
                </c:pt>
                <c:pt idx="3">
                  <c:v>0.11600000000000001</c:v>
                </c:pt>
                <c:pt idx="4">
                  <c:v>0.107</c:v>
                </c:pt>
                <c:pt idx="5">
                  <c:v>0.13100000000000001</c:v>
                </c:pt>
                <c:pt idx="6">
                  <c:v>0.18</c:v>
                </c:pt>
                <c:pt idx="7">
                  <c:v>0.157</c:v>
                </c:pt>
                <c:pt idx="8">
                  <c:v>0.17599999999999999</c:v>
                </c:pt>
                <c:pt idx="9">
                  <c:v>0.14299999999999999</c:v>
                </c:pt>
                <c:pt idx="10">
                  <c:v>0.14399999999999999</c:v>
                </c:pt>
                <c:pt idx="11">
                  <c:v>0.13600000000000001</c:v>
                </c:pt>
                <c:pt idx="12">
                  <c:v>0.14299999999999999</c:v>
                </c:pt>
                <c:pt idx="13">
                  <c:v>0.129</c:v>
                </c:pt>
                <c:pt idx="14">
                  <c:v>0.108</c:v>
                </c:pt>
                <c:pt idx="15">
                  <c:v>0.14199999999999999</c:v>
                </c:pt>
                <c:pt idx="16">
                  <c:v>0.113</c:v>
                </c:pt>
                <c:pt idx="17">
                  <c:v>0.127</c:v>
                </c:pt>
                <c:pt idx="18">
                  <c:v>0.105</c:v>
                </c:pt>
                <c:pt idx="19">
                  <c:v>0.13</c:v>
                </c:pt>
                <c:pt idx="20">
                  <c:v>0.16700000000000001</c:v>
                </c:pt>
                <c:pt idx="21">
                  <c:v>0.161</c:v>
                </c:pt>
                <c:pt idx="22">
                  <c:v>9.6000000000000002E-2</c:v>
                </c:pt>
                <c:pt idx="23">
                  <c:v>0.13200000000000001</c:v>
                </c:pt>
                <c:pt idx="24">
                  <c:v>0.14000000000000001</c:v>
                </c:pt>
                <c:pt idx="25">
                  <c:v>0.13800000000000001</c:v>
                </c:pt>
                <c:pt idx="26">
                  <c:v>0.115</c:v>
                </c:pt>
                <c:pt idx="27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A-4CF3-8037-C29EE67CF4ED}"/>
            </c:ext>
          </c:extLst>
        </c:ser>
        <c:ser>
          <c:idx val="4"/>
          <c:order val="4"/>
          <c:tx>
            <c:strRef>
              <c:f>'Reiseomfang og reiselengde'!$AM$5</c:f>
              <c:strCache>
                <c:ptCount val="1"/>
                <c:pt idx="0">
                  <c:v>30 til 59,9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reiselengde'!$AM$7:$AM$34</c:f>
              <c:numCache>
                <c:formatCode>###0%</c:formatCode>
                <c:ptCount val="28"/>
                <c:pt idx="0">
                  <c:v>0.14799999999999999</c:v>
                </c:pt>
                <c:pt idx="1">
                  <c:v>0.13800000000000001</c:v>
                </c:pt>
                <c:pt idx="2">
                  <c:v>0.106</c:v>
                </c:pt>
                <c:pt idx="3">
                  <c:v>0.16500000000000001</c:v>
                </c:pt>
                <c:pt idx="4">
                  <c:v>0.13400000000000001</c:v>
                </c:pt>
                <c:pt idx="5">
                  <c:v>0.125</c:v>
                </c:pt>
                <c:pt idx="6">
                  <c:v>0.152</c:v>
                </c:pt>
                <c:pt idx="7">
                  <c:v>0.18</c:v>
                </c:pt>
                <c:pt idx="8">
                  <c:v>0.16</c:v>
                </c:pt>
                <c:pt idx="9">
                  <c:v>0.19600000000000001</c:v>
                </c:pt>
                <c:pt idx="10">
                  <c:v>0.20100000000000001</c:v>
                </c:pt>
                <c:pt idx="11">
                  <c:v>0.222</c:v>
                </c:pt>
                <c:pt idx="12">
                  <c:v>0.18</c:v>
                </c:pt>
                <c:pt idx="13">
                  <c:v>0.219</c:v>
                </c:pt>
                <c:pt idx="14">
                  <c:v>0.193</c:v>
                </c:pt>
                <c:pt idx="15">
                  <c:v>0.21299999999999999</c:v>
                </c:pt>
                <c:pt idx="16">
                  <c:v>0.191</c:v>
                </c:pt>
                <c:pt idx="17">
                  <c:v>0.218</c:v>
                </c:pt>
                <c:pt idx="18">
                  <c:v>0.18099999999999999</c:v>
                </c:pt>
                <c:pt idx="19">
                  <c:v>0.17299999999999999</c:v>
                </c:pt>
                <c:pt idx="20">
                  <c:v>0.16900000000000001</c:v>
                </c:pt>
                <c:pt idx="21">
                  <c:v>0.13500000000000001</c:v>
                </c:pt>
                <c:pt idx="22">
                  <c:v>9.9000000000000005E-2</c:v>
                </c:pt>
                <c:pt idx="23">
                  <c:v>0.16</c:v>
                </c:pt>
                <c:pt idx="24">
                  <c:v>0.17100000000000001</c:v>
                </c:pt>
                <c:pt idx="25">
                  <c:v>0.15</c:v>
                </c:pt>
                <c:pt idx="26">
                  <c:v>0.12</c:v>
                </c:pt>
                <c:pt idx="27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A-4CF3-8037-C29EE67CF4ED}"/>
            </c:ext>
          </c:extLst>
        </c:ser>
        <c:ser>
          <c:idx val="5"/>
          <c:order val="5"/>
          <c:tx>
            <c:strRef>
              <c:f>'Reiseomfang og reiselengde'!$AN$5</c:f>
              <c:strCache>
                <c:ptCount val="1"/>
                <c:pt idx="0">
                  <c:v>60 min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reiselengde'!$W$7:$W$34</c:f>
              <c:strCache>
                <c:ptCount val="28"/>
                <c:pt idx="0">
                  <c:v>Jeløy</c:v>
                </c:pt>
                <c:pt idx="1">
                  <c:v>Moss nord og øst</c:v>
                </c:pt>
                <c:pt idx="2">
                  <c:v>Moss syd 1</c:v>
                </c:pt>
                <c:pt idx="3">
                  <c:v>Moss syd 2</c:v>
                </c:pt>
                <c:pt idx="4">
                  <c:v>Fredrikstad og Sarpsborg sentrum </c:v>
                </c:pt>
                <c:pt idx="5">
                  <c:v>Bybåndet Fredrikstad/Sarpsborg</c:v>
                </c:pt>
                <c:pt idx="6">
                  <c:v>Resten av Nedre Glomma</c:v>
                </c:pt>
                <c:pt idx="7">
                  <c:v>Sandvika/Stabekk/Bekkestua</c:v>
                </c:pt>
                <c:pt idx="8">
                  <c:v>Lysaker/Fornebu</c:v>
                </c:pt>
                <c:pt idx="9">
                  <c:v>Resten av Bærum </c:v>
                </c:pt>
                <c:pt idx="10">
                  <c:v>Gamle Asker kommune</c:v>
                </c:pt>
                <c:pt idx="11">
                  <c:v>Røyken/Hurum </c:v>
                </c:pt>
                <c:pt idx="12">
                  <c:v>Bybåndet i Nedre Romerike</c:v>
                </c:pt>
                <c:pt idx="13">
                  <c:v>Resten av Nedre Romerike</c:v>
                </c:pt>
                <c:pt idx="14">
                  <c:v>Ullensaker kommune</c:v>
                </c:pt>
                <c:pt idx="15">
                  <c:v>Resten av Øvre Romerike</c:v>
                </c:pt>
                <c:pt idx="16">
                  <c:v>Togbåndet i Follo</c:v>
                </c:pt>
                <c:pt idx="17">
                  <c:v>Resten av Follo </c:v>
                </c:pt>
                <c:pt idx="18">
                  <c:v>Drammen sentrum </c:v>
                </c:pt>
                <c:pt idx="19">
                  <c:v>Drammen nord</c:v>
                </c:pt>
                <c:pt idx="20">
                  <c:v>Drammen sør/Konnerud</c:v>
                </c:pt>
                <c:pt idx="21">
                  <c:v>Drammen vest (Nedre Eiker)</c:v>
                </c:pt>
                <c:pt idx="22">
                  <c:v>Kongsberg sentrum </c:v>
                </c:pt>
                <c:pt idx="23">
                  <c:v>Kongsberg utenfor sentrum </c:v>
                </c:pt>
                <c:pt idx="24">
                  <c:v>Lier</c:v>
                </c:pt>
                <c:pt idx="25">
                  <c:v>Øvre Eiker</c:v>
                </c:pt>
                <c:pt idx="26">
                  <c:v>Hønefoss </c:v>
                </c:pt>
                <c:pt idx="27">
                  <c:v>Resten av Ringerike og Hole</c:v>
                </c:pt>
              </c:strCache>
            </c:strRef>
          </c:cat>
          <c:val>
            <c:numRef>
              <c:f>'Reiseomfang og reiselengde'!$AN$7:$AN$34</c:f>
              <c:numCache>
                <c:formatCode>###0%</c:formatCode>
                <c:ptCount val="28"/>
                <c:pt idx="0">
                  <c:v>0.127</c:v>
                </c:pt>
                <c:pt idx="1">
                  <c:v>0.123</c:v>
                </c:pt>
                <c:pt idx="2">
                  <c:v>0.112</c:v>
                </c:pt>
                <c:pt idx="3">
                  <c:v>9.9000000000000005E-2</c:v>
                </c:pt>
                <c:pt idx="4">
                  <c:v>0.11899999999999999</c:v>
                </c:pt>
                <c:pt idx="5">
                  <c:v>8.8999999999999996E-2</c:v>
                </c:pt>
                <c:pt idx="6">
                  <c:v>9.2999999999999999E-2</c:v>
                </c:pt>
                <c:pt idx="7">
                  <c:v>6.3E-2</c:v>
                </c:pt>
                <c:pt idx="8">
                  <c:v>7.3999999999999996E-2</c:v>
                </c:pt>
                <c:pt idx="9">
                  <c:v>8.5000000000000006E-2</c:v>
                </c:pt>
                <c:pt idx="10">
                  <c:v>8.5999999999999993E-2</c:v>
                </c:pt>
                <c:pt idx="11">
                  <c:v>0.13600000000000001</c:v>
                </c:pt>
                <c:pt idx="12">
                  <c:v>6.5000000000000002E-2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0.126</c:v>
                </c:pt>
                <c:pt idx="16">
                  <c:v>0.114</c:v>
                </c:pt>
                <c:pt idx="17">
                  <c:v>0.11799999999999999</c:v>
                </c:pt>
                <c:pt idx="18">
                  <c:v>0.1</c:v>
                </c:pt>
                <c:pt idx="19">
                  <c:v>0.11600000000000001</c:v>
                </c:pt>
                <c:pt idx="20">
                  <c:v>0.11899999999999999</c:v>
                </c:pt>
                <c:pt idx="21">
                  <c:v>0.115</c:v>
                </c:pt>
                <c:pt idx="22">
                  <c:v>0.13400000000000001</c:v>
                </c:pt>
                <c:pt idx="23">
                  <c:v>0.13400000000000001</c:v>
                </c:pt>
                <c:pt idx="24">
                  <c:v>9.1999999999999998E-2</c:v>
                </c:pt>
                <c:pt idx="25">
                  <c:v>0.11799999999999999</c:v>
                </c:pt>
                <c:pt idx="26">
                  <c:v>9.5000000000000001E-2</c:v>
                </c:pt>
                <c:pt idx="27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EA-4CF3-8037-C29EE67CF4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Antall reiser på registreringsdagen.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'Reiseomfang og reiselengde'!$G$5</c:f>
              <c:strCache>
                <c:ptCount val="1"/>
                <c:pt idx="0">
                  <c:v>Ingen reiser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reiselengde'!$G$6:$G$34</c:f>
              <c:numCache>
                <c:formatCode>###0%</c:formatCode>
                <c:ptCount val="29"/>
                <c:pt idx="0">
                  <c:v>0.16200000000000001</c:v>
                </c:pt>
                <c:pt idx="1">
                  <c:v>0.112</c:v>
                </c:pt>
                <c:pt idx="2">
                  <c:v>0.15</c:v>
                </c:pt>
                <c:pt idx="3">
                  <c:v>0.112</c:v>
                </c:pt>
                <c:pt idx="4">
                  <c:v>0.154</c:v>
                </c:pt>
                <c:pt idx="5">
                  <c:v>0.20200000000000001</c:v>
                </c:pt>
                <c:pt idx="6">
                  <c:v>0.14699999999999999</c:v>
                </c:pt>
                <c:pt idx="7">
                  <c:v>0.14499999999999999</c:v>
                </c:pt>
                <c:pt idx="8">
                  <c:v>0.113</c:v>
                </c:pt>
                <c:pt idx="9">
                  <c:v>0.12</c:v>
                </c:pt>
                <c:pt idx="10">
                  <c:v>0.104</c:v>
                </c:pt>
                <c:pt idx="11">
                  <c:v>0.126</c:v>
                </c:pt>
                <c:pt idx="12">
                  <c:v>0.17</c:v>
                </c:pt>
                <c:pt idx="13">
                  <c:v>0.121</c:v>
                </c:pt>
                <c:pt idx="14">
                  <c:v>0.14499999999999999</c:v>
                </c:pt>
                <c:pt idx="15">
                  <c:v>0.129</c:v>
                </c:pt>
                <c:pt idx="16">
                  <c:v>0.152</c:v>
                </c:pt>
                <c:pt idx="17">
                  <c:v>0.11</c:v>
                </c:pt>
                <c:pt idx="18">
                  <c:v>0.14199999999999999</c:v>
                </c:pt>
                <c:pt idx="19">
                  <c:v>0.13600000000000001</c:v>
                </c:pt>
                <c:pt idx="20">
                  <c:v>0.189</c:v>
                </c:pt>
                <c:pt idx="21">
                  <c:v>0.14599999999999999</c:v>
                </c:pt>
                <c:pt idx="22">
                  <c:v>0.13900000000000001</c:v>
                </c:pt>
                <c:pt idx="23">
                  <c:v>0.154</c:v>
                </c:pt>
                <c:pt idx="24">
                  <c:v>0.151</c:v>
                </c:pt>
                <c:pt idx="25">
                  <c:v>0.17199999999999999</c:v>
                </c:pt>
                <c:pt idx="26">
                  <c:v>0.17899999999999999</c:v>
                </c:pt>
                <c:pt idx="27">
                  <c:v>0.151</c:v>
                </c:pt>
                <c:pt idx="28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5-40AA-AAF6-2545BE631E32}"/>
            </c:ext>
          </c:extLst>
        </c:ser>
        <c:ser>
          <c:idx val="1"/>
          <c:order val="1"/>
          <c:tx>
            <c:strRef>
              <c:f>'Reiseomfang og reiselengde'!$H$5</c:f>
              <c:strCache>
                <c:ptCount val="1"/>
                <c:pt idx="0">
                  <c:v>1-2 reiser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reiselengde'!$H$6:$H$34</c:f>
              <c:numCache>
                <c:formatCode>###0%</c:formatCode>
                <c:ptCount val="29"/>
                <c:pt idx="0">
                  <c:v>0.41599999999999998</c:v>
                </c:pt>
                <c:pt idx="1">
                  <c:v>0.38100000000000001</c:v>
                </c:pt>
                <c:pt idx="2">
                  <c:v>0.39900000000000002</c:v>
                </c:pt>
                <c:pt idx="3">
                  <c:v>0.36199999999999999</c:v>
                </c:pt>
                <c:pt idx="4">
                  <c:v>0.372</c:v>
                </c:pt>
                <c:pt idx="5">
                  <c:v>0.40799999999999997</c:v>
                </c:pt>
                <c:pt idx="6">
                  <c:v>0.38500000000000001</c:v>
                </c:pt>
                <c:pt idx="7">
                  <c:v>0.39100000000000001</c:v>
                </c:pt>
                <c:pt idx="8">
                  <c:v>0.371</c:v>
                </c:pt>
                <c:pt idx="9">
                  <c:v>0.34100000000000003</c:v>
                </c:pt>
                <c:pt idx="10">
                  <c:v>0.38200000000000001</c:v>
                </c:pt>
                <c:pt idx="11">
                  <c:v>0.438</c:v>
                </c:pt>
                <c:pt idx="12">
                  <c:v>0.38400000000000001</c:v>
                </c:pt>
                <c:pt idx="13">
                  <c:v>0.36199999999999999</c:v>
                </c:pt>
                <c:pt idx="14">
                  <c:v>0.39500000000000002</c:v>
                </c:pt>
                <c:pt idx="15">
                  <c:v>0.38</c:v>
                </c:pt>
                <c:pt idx="16">
                  <c:v>0.41</c:v>
                </c:pt>
                <c:pt idx="17">
                  <c:v>0.40500000000000003</c:v>
                </c:pt>
                <c:pt idx="18">
                  <c:v>0.40300000000000002</c:v>
                </c:pt>
                <c:pt idx="19">
                  <c:v>0.38100000000000001</c:v>
                </c:pt>
                <c:pt idx="20">
                  <c:v>0.38900000000000001</c:v>
                </c:pt>
                <c:pt idx="21">
                  <c:v>0.42599999999999999</c:v>
                </c:pt>
                <c:pt idx="22">
                  <c:v>0.43099999999999999</c:v>
                </c:pt>
                <c:pt idx="23">
                  <c:v>0.37</c:v>
                </c:pt>
                <c:pt idx="24">
                  <c:v>0.38</c:v>
                </c:pt>
                <c:pt idx="25">
                  <c:v>0.34100000000000003</c:v>
                </c:pt>
                <c:pt idx="26">
                  <c:v>0.39300000000000002</c:v>
                </c:pt>
                <c:pt idx="27">
                  <c:v>0.40100000000000002</c:v>
                </c:pt>
                <c:pt idx="28">
                  <c:v>0.38100000000000001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5-40AA-AAF6-2545BE631E32}"/>
            </c:ext>
          </c:extLst>
        </c:ser>
        <c:ser>
          <c:idx val="2"/>
          <c:order val="2"/>
          <c:tx>
            <c:strRef>
              <c:f>'Reiseomfang og reiselengde'!$I$5</c:f>
              <c:strCache>
                <c:ptCount val="1"/>
                <c:pt idx="0">
                  <c:v>3-4 reiser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reiselengde'!$I$6:$I$34</c:f>
              <c:numCache>
                <c:formatCode>###0%</c:formatCode>
                <c:ptCount val="29"/>
                <c:pt idx="0">
                  <c:v>0.27900000000000003</c:v>
                </c:pt>
                <c:pt idx="1">
                  <c:v>0.30499999999999999</c:v>
                </c:pt>
                <c:pt idx="2">
                  <c:v>0.30099999999999999</c:v>
                </c:pt>
                <c:pt idx="3">
                  <c:v>0.30199999999999999</c:v>
                </c:pt>
                <c:pt idx="4">
                  <c:v>0.30099999999999999</c:v>
                </c:pt>
                <c:pt idx="5">
                  <c:v>0.27800000000000002</c:v>
                </c:pt>
                <c:pt idx="6">
                  <c:v>0.28199999999999997</c:v>
                </c:pt>
                <c:pt idx="7">
                  <c:v>0.29599999999999999</c:v>
                </c:pt>
                <c:pt idx="8">
                  <c:v>0.32600000000000001</c:v>
                </c:pt>
                <c:pt idx="9">
                  <c:v>0.34599999999999997</c:v>
                </c:pt>
                <c:pt idx="10">
                  <c:v>0.309</c:v>
                </c:pt>
                <c:pt idx="11">
                  <c:v>0.26900000000000002</c:v>
                </c:pt>
                <c:pt idx="12">
                  <c:v>0.27500000000000002</c:v>
                </c:pt>
                <c:pt idx="13">
                  <c:v>0.33</c:v>
                </c:pt>
                <c:pt idx="14">
                  <c:v>0.30599999999999999</c:v>
                </c:pt>
                <c:pt idx="15">
                  <c:v>0.28100000000000003</c:v>
                </c:pt>
                <c:pt idx="16">
                  <c:v>0.29199999999999998</c:v>
                </c:pt>
                <c:pt idx="17">
                  <c:v>0.309</c:v>
                </c:pt>
                <c:pt idx="18">
                  <c:v>0.28199999999999997</c:v>
                </c:pt>
                <c:pt idx="19">
                  <c:v>0.32</c:v>
                </c:pt>
                <c:pt idx="20">
                  <c:v>0.25900000000000001</c:v>
                </c:pt>
                <c:pt idx="21">
                  <c:v>0.26500000000000001</c:v>
                </c:pt>
                <c:pt idx="22">
                  <c:v>0.27</c:v>
                </c:pt>
                <c:pt idx="23">
                  <c:v>0.308</c:v>
                </c:pt>
                <c:pt idx="24">
                  <c:v>0.27700000000000002</c:v>
                </c:pt>
                <c:pt idx="25">
                  <c:v>0.307</c:v>
                </c:pt>
                <c:pt idx="26">
                  <c:v>0.28899999999999998</c:v>
                </c:pt>
                <c:pt idx="27">
                  <c:v>0.27100000000000002</c:v>
                </c:pt>
                <c:pt idx="28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5-40AA-AAF6-2545BE631E32}"/>
            </c:ext>
          </c:extLst>
        </c:ser>
        <c:ser>
          <c:idx val="3"/>
          <c:order val="3"/>
          <c:tx>
            <c:strRef>
              <c:f>'Reiseomfang og reiselengde'!$J$5</c:f>
              <c:strCache>
                <c:ptCount val="1"/>
                <c:pt idx="0">
                  <c:v>5 reiser eller mer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reiselengde'!$F$6:$F$34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reiselengde'!$J$6:$J$34</c:f>
              <c:numCache>
                <c:formatCode>###0%</c:formatCode>
                <c:ptCount val="29"/>
                <c:pt idx="0">
                  <c:v>0.14299999999999999</c:v>
                </c:pt>
                <c:pt idx="1">
                  <c:v>0.20200000000000001</c:v>
                </c:pt>
                <c:pt idx="2">
                  <c:v>0.15</c:v>
                </c:pt>
                <c:pt idx="3">
                  <c:v>0.224</c:v>
                </c:pt>
                <c:pt idx="4">
                  <c:v>0.17299999999999999</c:v>
                </c:pt>
                <c:pt idx="5">
                  <c:v>0.112</c:v>
                </c:pt>
                <c:pt idx="6">
                  <c:v>0.186</c:v>
                </c:pt>
                <c:pt idx="7">
                  <c:v>0.16700000000000001</c:v>
                </c:pt>
                <c:pt idx="8">
                  <c:v>0.189</c:v>
                </c:pt>
                <c:pt idx="9">
                  <c:v>0.19400000000000001</c:v>
                </c:pt>
                <c:pt idx="10">
                  <c:v>0.20399999999999999</c:v>
                </c:pt>
                <c:pt idx="11">
                  <c:v>0.16700000000000001</c:v>
                </c:pt>
                <c:pt idx="12">
                  <c:v>0.17</c:v>
                </c:pt>
                <c:pt idx="13">
                  <c:v>0.188</c:v>
                </c:pt>
                <c:pt idx="14">
                  <c:v>0.155</c:v>
                </c:pt>
                <c:pt idx="15">
                  <c:v>0.21</c:v>
                </c:pt>
                <c:pt idx="16">
                  <c:v>0.14599999999999999</c:v>
                </c:pt>
                <c:pt idx="17">
                  <c:v>0.17599999999999999</c:v>
                </c:pt>
                <c:pt idx="18">
                  <c:v>0.17299999999999999</c:v>
                </c:pt>
                <c:pt idx="19">
                  <c:v>0.16400000000000001</c:v>
                </c:pt>
                <c:pt idx="20">
                  <c:v>0.16300000000000001</c:v>
                </c:pt>
                <c:pt idx="21">
                  <c:v>0.16300000000000001</c:v>
                </c:pt>
                <c:pt idx="22">
                  <c:v>0.161</c:v>
                </c:pt>
                <c:pt idx="23">
                  <c:v>0.16800000000000001</c:v>
                </c:pt>
                <c:pt idx="24">
                  <c:v>0.193</c:v>
                </c:pt>
                <c:pt idx="25">
                  <c:v>0.18</c:v>
                </c:pt>
                <c:pt idx="26">
                  <c:v>0.14000000000000001</c:v>
                </c:pt>
                <c:pt idx="27">
                  <c:v>0.17799999999999999</c:v>
                </c:pt>
                <c:pt idx="28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5-40AA-AAF6-2545BE631E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5728"/>
        <c:axId val="690474552"/>
      </c:barChart>
      <c:catAx>
        <c:axId val="690475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4552"/>
        <c:crosses val="autoZero"/>
        <c:auto val="1"/>
        <c:lblAlgn val="ctr"/>
        <c:lblOffset val="100"/>
        <c:noMultiLvlLbl val="0"/>
      </c:catAx>
      <c:valAx>
        <c:axId val="690474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57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antall reiser per person per dag.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2839959290802934"/>
          <c:y val="8.867341269841271E-2"/>
          <c:w val="0.64573014087524772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reiselengde'!$M$5</c:f>
              <c:strCache>
                <c:ptCount val="1"/>
                <c:pt idx="0">
                  <c:v>Antall reiser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E-4FDA-B3AF-12F31DDB0E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E-4FDA-B3AF-12F31DDB0E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FE-4FDA-B3AF-12F31DDB0E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FE-4FDA-B3AF-12F31DDB0E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FE-4FDA-B3AF-12F31DDB0E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FE-4FDA-B3AF-12F31DDB0E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FE-4FDA-B3AF-12F31DDB0E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9A-4072-9FF2-80399C509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reiselengde'!$L$6:$L$34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reiselengde'!$M$6:$M$34</c:f>
              <c:numCache>
                <c:formatCode>0.00</c:formatCode>
                <c:ptCount val="29"/>
                <c:pt idx="0">
                  <c:v>2.59</c:v>
                </c:pt>
                <c:pt idx="1">
                  <c:v>3.02</c:v>
                </c:pt>
                <c:pt idx="2">
                  <c:v>2.73</c:v>
                </c:pt>
                <c:pt idx="3">
                  <c:v>3.08</c:v>
                </c:pt>
                <c:pt idx="4">
                  <c:v>2.68</c:v>
                </c:pt>
                <c:pt idx="5">
                  <c:v>2.34</c:v>
                </c:pt>
                <c:pt idx="6">
                  <c:v>2.88</c:v>
                </c:pt>
                <c:pt idx="7">
                  <c:v>2.75</c:v>
                </c:pt>
                <c:pt idx="8">
                  <c:v>3.02</c:v>
                </c:pt>
                <c:pt idx="9">
                  <c:v>2.96</c:v>
                </c:pt>
                <c:pt idx="10">
                  <c:v>3.01</c:v>
                </c:pt>
                <c:pt idx="11">
                  <c:v>2.74</c:v>
                </c:pt>
                <c:pt idx="12">
                  <c:v>2.68</c:v>
                </c:pt>
                <c:pt idx="13">
                  <c:v>2.96</c:v>
                </c:pt>
                <c:pt idx="14">
                  <c:v>2.75</c:v>
                </c:pt>
                <c:pt idx="15">
                  <c:v>3</c:v>
                </c:pt>
                <c:pt idx="16">
                  <c:v>2.7</c:v>
                </c:pt>
                <c:pt idx="17">
                  <c:v>2.94</c:v>
                </c:pt>
                <c:pt idx="18">
                  <c:v>2.77</c:v>
                </c:pt>
                <c:pt idx="19">
                  <c:v>2.83</c:v>
                </c:pt>
                <c:pt idx="20">
                  <c:v>2.61</c:v>
                </c:pt>
                <c:pt idx="21">
                  <c:v>2.72</c:v>
                </c:pt>
                <c:pt idx="22">
                  <c:v>2.72</c:v>
                </c:pt>
                <c:pt idx="23">
                  <c:v>2.75</c:v>
                </c:pt>
                <c:pt idx="24">
                  <c:v>2.83</c:v>
                </c:pt>
                <c:pt idx="25">
                  <c:v>2.81</c:v>
                </c:pt>
                <c:pt idx="26">
                  <c:v>2.62</c:v>
                </c:pt>
                <c:pt idx="27">
                  <c:v>2.74</c:v>
                </c:pt>
                <c:pt idx="28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FE-4FDA-B3AF-12F31DDB0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reiselengde'!$P$5</c:f>
              <c:strCache>
                <c:ptCount val="1"/>
                <c:pt idx="0">
                  <c:v> Gjennomsnittslengde per reise (km)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D-42E0-9521-178B037B1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D-42E0-9521-178B037B1A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D-42E0-9521-178B037B1A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D-42E0-9521-178B037B1A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D-42E0-9521-178B037B1A7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D-42E0-9521-178B037B1A7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3D-42E0-9521-178B037B1A7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9D9-4E12-AC31-C2E6E9D207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reiselengde'!$P$6:$P$34</c:f>
              <c:numCache>
                <c:formatCode>0.0</c:formatCode>
                <c:ptCount val="29"/>
                <c:pt idx="0">
                  <c:v>12.7957</c:v>
                </c:pt>
                <c:pt idx="1">
                  <c:v>15.7064</c:v>
                </c:pt>
                <c:pt idx="2">
                  <c:v>14.667199999999999</c:v>
                </c:pt>
                <c:pt idx="3">
                  <c:v>14.4899</c:v>
                </c:pt>
                <c:pt idx="4">
                  <c:v>18.0411</c:v>
                </c:pt>
                <c:pt idx="5">
                  <c:v>19.482500000000002</c:v>
                </c:pt>
                <c:pt idx="6">
                  <c:v>13.8689</c:v>
                </c:pt>
                <c:pt idx="7">
                  <c:v>15.9032</c:v>
                </c:pt>
                <c:pt idx="8">
                  <c:v>13.5382</c:v>
                </c:pt>
                <c:pt idx="9">
                  <c:v>13.9818</c:v>
                </c:pt>
                <c:pt idx="10">
                  <c:v>15.372</c:v>
                </c:pt>
                <c:pt idx="11">
                  <c:v>17.1952</c:v>
                </c:pt>
                <c:pt idx="12">
                  <c:v>17.443899999999999</c:v>
                </c:pt>
                <c:pt idx="13">
                  <c:v>11.383599999999999</c:v>
                </c:pt>
                <c:pt idx="14">
                  <c:v>19.591699999999999</c:v>
                </c:pt>
                <c:pt idx="15">
                  <c:v>18.069500000000001</c:v>
                </c:pt>
                <c:pt idx="16">
                  <c:v>31.148900000000001</c:v>
                </c:pt>
                <c:pt idx="17">
                  <c:v>13.936299999999999</c:v>
                </c:pt>
                <c:pt idx="18">
                  <c:v>15.9452</c:v>
                </c:pt>
                <c:pt idx="19">
                  <c:v>15.4253</c:v>
                </c:pt>
                <c:pt idx="20">
                  <c:v>14.466699999999999</c:v>
                </c:pt>
                <c:pt idx="21">
                  <c:v>17.6279</c:v>
                </c:pt>
                <c:pt idx="22">
                  <c:v>16.046600000000002</c:v>
                </c:pt>
                <c:pt idx="23">
                  <c:v>15.93</c:v>
                </c:pt>
                <c:pt idx="24">
                  <c:v>20.418299999999999</c:v>
                </c:pt>
                <c:pt idx="25">
                  <c:v>15.5564</c:v>
                </c:pt>
                <c:pt idx="26">
                  <c:v>15.2719</c:v>
                </c:pt>
                <c:pt idx="27">
                  <c:v>13.487399999999999</c:v>
                </c:pt>
                <c:pt idx="28">
                  <c:v>18.097200000000001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3D-42E0-9521-178B037B1A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Transportarbeid: Gjennomsnittlig reiselengde per per person per dag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2698816174949086"/>
          <c:y val="0.10379246031746031"/>
          <c:w val="0.64714150357761302"/>
          <c:h val="0.868489285714285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reiselengde'!$U$5</c:f>
              <c:strCache>
                <c:ptCount val="1"/>
                <c:pt idx="0">
                  <c:v>Gj.snitt reiselengde per person per dag (km)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9-4063-8A38-18A92E8997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9-4063-8A38-18A92E899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9-4063-8A38-18A92E8997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9-4063-8A38-18A92E899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9-4063-8A38-18A92E8997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09-4063-8A38-18A92E8997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9-4063-8A38-18A92E899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reiselengde'!$T$6:$T$34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reiselengde'!$U$6:$U$34</c:f>
              <c:numCache>
                <c:formatCode>0.0</c:formatCode>
                <c:ptCount val="29"/>
                <c:pt idx="0">
                  <c:v>32.557400000000001</c:v>
                </c:pt>
                <c:pt idx="1">
                  <c:v>47.0426</c:v>
                </c:pt>
                <c:pt idx="2">
                  <c:v>39.619999999999997</c:v>
                </c:pt>
                <c:pt idx="3">
                  <c:v>43.971400000000003</c:v>
                </c:pt>
                <c:pt idx="4">
                  <c:v>48.012</c:v>
                </c:pt>
                <c:pt idx="5">
                  <c:v>44.785400000000003</c:v>
                </c:pt>
                <c:pt idx="6">
                  <c:v>39.3932</c:v>
                </c:pt>
                <c:pt idx="7">
                  <c:v>43.09</c:v>
                </c:pt>
                <c:pt idx="8">
                  <c:v>40.349600000000002</c:v>
                </c:pt>
                <c:pt idx="9">
                  <c:v>40.7654</c:v>
                </c:pt>
                <c:pt idx="10">
                  <c:v>45.635300000000001</c:v>
                </c:pt>
                <c:pt idx="11">
                  <c:v>46.455399999999997</c:v>
                </c:pt>
                <c:pt idx="12">
                  <c:v>46.320399999999999</c:v>
                </c:pt>
                <c:pt idx="13">
                  <c:v>33.101900000000001</c:v>
                </c:pt>
                <c:pt idx="14">
                  <c:v>53.244399999999999</c:v>
                </c:pt>
                <c:pt idx="15">
                  <c:v>53.006999999999998</c:v>
                </c:pt>
                <c:pt idx="16">
                  <c:v>83.139799999999994</c:v>
                </c:pt>
                <c:pt idx="17">
                  <c:v>40.540399999999998</c:v>
                </c:pt>
                <c:pt idx="18">
                  <c:v>43.668599999999998</c:v>
                </c:pt>
                <c:pt idx="19">
                  <c:v>43.107399999999998</c:v>
                </c:pt>
                <c:pt idx="20">
                  <c:v>37.17</c:v>
                </c:pt>
                <c:pt idx="21">
                  <c:v>47.141500000000001</c:v>
                </c:pt>
                <c:pt idx="22">
                  <c:v>42.934199999999997</c:v>
                </c:pt>
                <c:pt idx="23">
                  <c:v>43.465600000000002</c:v>
                </c:pt>
                <c:pt idx="24">
                  <c:v>57.104100000000003</c:v>
                </c:pt>
                <c:pt idx="25">
                  <c:v>43.265700000000002</c:v>
                </c:pt>
                <c:pt idx="26">
                  <c:v>39.681899999999999</c:v>
                </c:pt>
                <c:pt idx="27">
                  <c:v>36.147300000000001</c:v>
                </c:pt>
                <c:pt idx="28">
                  <c:v>50.556399999999996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09-4063-8A38-18A92E899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lengde.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'Reiseomfang og reiselengde'!$X$5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reiselengde'!$X$6:$X$34</c:f>
              <c:numCache>
                <c:formatCode>###0%</c:formatCode>
                <c:ptCount val="29"/>
                <c:pt idx="0">
                  <c:v>0.13300000000000001</c:v>
                </c:pt>
                <c:pt idx="1">
                  <c:v>8.4000000000000005E-2</c:v>
                </c:pt>
                <c:pt idx="2">
                  <c:v>9.8000000000000004E-2</c:v>
                </c:pt>
                <c:pt idx="3">
                  <c:v>0.09</c:v>
                </c:pt>
                <c:pt idx="4">
                  <c:v>6.3E-2</c:v>
                </c:pt>
                <c:pt idx="5">
                  <c:v>0.17199999999999999</c:v>
                </c:pt>
                <c:pt idx="6">
                  <c:v>6.8000000000000005E-2</c:v>
                </c:pt>
                <c:pt idx="7">
                  <c:v>0.06</c:v>
                </c:pt>
                <c:pt idx="8">
                  <c:v>0.1</c:v>
                </c:pt>
                <c:pt idx="9">
                  <c:v>0.112</c:v>
                </c:pt>
                <c:pt idx="10">
                  <c:v>8.8999999999999996E-2</c:v>
                </c:pt>
                <c:pt idx="11">
                  <c:v>8.1000000000000003E-2</c:v>
                </c:pt>
                <c:pt idx="12">
                  <c:v>6.3E-2</c:v>
                </c:pt>
                <c:pt idx="13">
                  <c:v>0.12</c:v>
                </c:pt>
                <c:pt idx="14">
                  <c:v>7.0000000000000007E-2</c:v>
                </c:pt>
                <c:pt idx="15">
                  <c:v>6.9000000000000006E-2</c:v>
                </c:pt>
                <c:pt idx="16">
                  <c:v>5.8999999999999997E-2</c:v>
                </c:pt>
                <c:pt idx="17">
                  <c:v>0.112</c:v>
                </c:pt>
                <c:pt idx="18">
                  <c:v>8.2000000000000003E-2</c:v>
                </c:pt>
                <c:pt idx="19">
                  <c:v>0.154</c:v>
                </c:pt>
                <c:pt idx="20">
                  <c:v>7.9000000000000001E-2</c:v>
                </c:pt>
                <c:pt idx="21">
                  <c:v>8.3000000000000004E-2</c:v>
                </c:pt>
                <c:pt idx="22">
                  <c:v>7.3999999999999996E-2</c:v>
                </c:pt>
                <c:pt idx="23">
                  <c:v>0.13800000000000001</c:v>
                </c:pt>
                <c:pt idx="24">
                  <c:v>6.3E-2</c:v>
                </c:pt>
                <c:pt idx="25">
                  <c:v>5.0999999999999997E-2</c:v>
                </c:pt>
                <c:pt idx="26">
                  <c:v>8.4000000000000005E-2</c:v>
                </c:pt>
                <c:pt idx="27">
                  <c:v>8.3000000000000004E-2</c:v>
                </c:pt>
                <c:pt idx="28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A-43DC-93F9-26DA8AD5EA30}"/>
            </c:ext>
          </c:extLst>
        </c:ser>
        <c:ser>
          <c:idx val="1"/>
          <c:order val="1"/>
          <c:tx>
            <c:strRef>
              <c:f>'Reiseomfang og reiselengde'!$Y$5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reiselengde'!$Y$6:$Y$34</c:f>
              <c:numCache>
                <c:formatCode>###0%</c:formatCode>
                <c:ptCount val="29"/>
                <c:pt idx="0">
                  <c:v>0.28499999999999998</c:v>
                </c:pt>
                <c:pt idx="1">
                  <c:v>0.27100000000000002</c:v>
                </c:pt>
                <c:pt idx="2">
                  <c:v>0.17199999999999999</c:v>
                </c:pt>
                <c:pt idx="3">
                  <c:v>0.32500000000000001</c:v>
                </c:pt>
                <c:pt idx="4">
                  <c:v>0.13600000000000001</c:v>
                </c:pt>
                <c:pt idx="5">
                  <c:v>0.22500000000000001</c:v>
                </c:pt>
                <c:pt idx="6">
                  <c:v>0.21299999999999999</c:v>
                </c:pt>
                <c:pt idx="7">
                  <c:v>0.113</c:v>
                </c:pt>
                <c:pt idx="8">
                  <c:v>0.21</c:v>
                </c:pt>
                <c:pt idx="9">
                  <c:v>0.19600000000000001</c:v>
                </c:pt>
                <c:pt idx="10">
                  <c:v>0.2</c:v>
                </c:pt>
                <c:pt idx="11">
                  <c:v>0.189</c:v>
                </c:pt>
                <c:pt idx="12">
                  <c:v>0.161</c:v>
                </c:pt>
                <c:pt idx="13">
                  <c:v>0.20200000000000001</c:v>
                </c:pt>
                <c:pt idx="14">
                  <c:v>0.156</c:v>
                </c:pt>
                <c:pt idx="15">
                  <c:v>0.24099999999999999</c:v>
                </c:pt>
                <c:pt idx="16">
                  <c:v>0.152</c:v>
                </c:pt>
                <c:pt idx="17">
                  <c:v>0.218</c:v>
                </c:pt>
                <c:pt idx="18">
                  <c:v>0.214</c:v>
                </c:pt>
                <c:pt idx="19">
                  <c:v>0.26300000000000001</c:v>
                </c:pt>
                <c:pt idx="20">
                  <c:v>0.222</c:v>
                </c:pt>
                <c:pt idx="21">
                  <c:v>0.13600000000000001</c:v>
                </c:pt>
                <c:pt idx="22">
                  <c:v>0.2</c:v>
                </c:pt>
                <c:pt idx="23">
                  <c:v>0.28599999999999998</c:v>
                </c:pt>
                <c:pt idx="24">
                  <c:v>0.17299999999999999</c:v>
                </c:pt>
                <c:pt idx="25">
                  <c:v>0.17</c:v>
                </c:pt>
                <c:pt idx="26">
                  <c:v>0.183</c:v>
                </c:pt>
                <c:pt idx="27">
                  <c:v>0.192</c:v>
                </c:pt>
                <c:pt idx="2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3DC-93F9-26DA8AD5EA30}"/>
            </c:ext>
          </c:extLst>
        </c:ser>
        <c:ser>
          <c:idx val="2"/>
          <c:order val="2"/>
          <c:tx>
            <c:strRef>
              <c:f>'Reiseomfang og reiselengde'!$Z$5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reiselengde'!$Z$6:$Z$34</c:f>
              <c:numCache>
                <c:formatCode>###0%</c:formatCode>
                <c:ptCount val="29"/>
                <c:pt idx="0">
                  <c:v>0.16900000000000001</c:v>
                </c:pt>
                <c:pt idx="1">
                  <c:v>0.186</c:v>
                </c:pt>
                <c:pt idx="2">
                  <c:v>0.17399999999999999</c:v>
                </c:pt>
                <c:pt idx="3">
                  <c:v>0.16700000000000001</c:v>
                </c:pt>
                <c:pt idx="4">
                  <c:v>0.15</c:v>
                </c:pt>
                <c:pt idx="5">
                  <c:v>0.14899999999999999</c:v>
                </c:pt>
                <c:pt idx="6">
                  <c:v>0.184</c:v>
                </c:pt>
                <c:pt idx="7">
                  <c:v>0.10299999999999999</c:v>
                </c:pt>
                <c:pt idx="8">
                  <c:v>0.153</c:v>
                </c:pt>
                <c:pt idx="9">
                  <c:v>0.127</c:v>
                </c:pt>
                <c:pt idx="10">
                  <c:v>0.153</c:v>
                </c:pt>
                <c:pt idx="11">
                  <c:v>0.14799999999999999</c:v>
                </c:pt>
                <c:pt idx="12">
                  <c:v>0.13300000000000001</c:v>
                </c:pt>
                <c:pt idx="13">
                  <c:v>0.16</c:v>
                </c:pt>
                <c:pt idx="14">
                  <c:v>0.14099999999999999</c:v>
                </c:pt>
                <c:pt idx="15">
                  <c:v>0.13200000000000001</c:v>
                </c:pt>
                <c:pt idx="16">
                  <c:v>0.14399999999999999</c:v>
                </c:pt>
                <c:pt idx="17">
                  <c:v>0.14499999999999999</c:v>
                </c:pt>
                <c:pt idx="18">
                  <c:v>0.13400000000000001</c:v>
                </c:pt>
                <c:pt idx="19">
                  <c:v>0.14799999999999999</c:v>
                </c:pt>
                <c:pt idx="20">
                  <c:v>0.14499999999999999</c:v>
                </c:pt>
                <c:pt idx="21">
                  <c:v>0.13700000000000001</c:v>
                </c:pt>
                <c:pt idx="22">
                  <c:v>0.154</c:v>
                </c:pt>
                <c:pt idx="23">
                  <c:v>0.19500000000000001</c:v>
                </c:pt>
                <c:pt idx="24">
                  <c:v>0.128</c:v>
                </c:pt>
                <c:pt idx="25">
                  <c:v>0.14000000000000001</c:v>
                </c:pt>
                <c:pt idx="26">
                  <c:v>0.153</c:v>
                </c:pt>
                <c:pt idx="27">
                  <c:v>0.18099999999999999</c:v>
                </c:pt>
                <c:pt idx="2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A-43DC-93F9-26DA8AD5EA30}"/>
            </c:ext>
          </c:extLst>
        </c:ser>
        <c:ser>
          <c:idx val="3"/>
          <c:order val="3"/>
          <c:tx>
            <c:strRef>
              <c:f>'Reiseomfang og reiselengde'!$AA$5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reiselengde'!$AA$6:$AA$34</c:f>
              <c:numCache>
                <c:formatCode>###0%</c:formatCode>
                <c:ptCount val="29"/>
                <c:pt idx="0">
                  <c:v>0.154</c:v>
                </c:pt>
                <c:pt idx="1">
                  <c:v>0.19900000000000001</c:v>
                </c:pt>
                <c:pt idx="2">
                  <c:v>0.247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0.153</c:v>
                </c:pt>
                <c:pt idx="6">
                  <c:v>0.24</c:v>
                </c:pt>
                <c:pt idx="7">
                  <c:v>0.25</c:v>
                </c:pt>
                <c:pt idx="8">
                  <c:v>0.22700000000000001</c:v>
                </c:pt>
                <c:pt idx="9">
                  <c:v>0.248</c:v>
                </c:pt>
                <c:pt idx="10">
                  <c:v>0.218</c:v>
                </c:pt>
                <c:pt idx="11">
                  <c:v>0.21199999999999999</c:v>
                </c:pt>
                <c:pt idx="12">
                  <c:v>0.185</c:v>
                </c:pt>
                <c:pt idx="13">
                  <c:v>0.193</c:v>
                </c:pt>
                <c:pt idx="14">
                  <c:v>0.17699999999999999</c:v>
                </c:pt>
                <c:pt idx="15">
                  <c:v>0.14099999999999999</c:v>
                </c:pt>
                <c:pt idx="16">
                  <c:v>0.158</c:v>
                </c:pt>
                <c:pt idx="17">
                  <c:v>0.14299999999999999</c:v>
                </c:pt>
                <c:pt idx="18">
                  <c:v>0.151</c:v>
                </c:pt>
                <c:pt idx="19">
                  <c:v>0.13700000000000001</c:v>
                </c:pt>
                <c:pt idx="20">
                  <c:v>0.24399999999999999</c:v>
                </c:pt>
                <c:pt idx="21">
                  <c:v>0.27900000000000003</c:v>
                </c:pt>
                <c:pt idx="22">
                  <c:v>0.217</c:v>
                </c:pt>
                <c:pt idx="23">
                  <c:v>0.16500000000000001</c:v>
                </c:pt>
                <c:pt idx="24">
                  <c:v>0.27100000000000002</c:v>
                </c:pt>
                <c:pt idx="25">
                  <c:v>0.222</c:v>
                </c:pt>
                <c:pt idx="26">
                  <c:v>0.218</c:v>
                </c:pt>
                <c:pt idx="27">
                  <c:v>0.26100000000000001</c:v>
                </c:pt>
                <c:pt idx="28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A-43DC-93F9-26DA8AD5EA30}"/>
            </c:ext>
          </c:extLst>
        </c:ser>
        <c:ser>
          <c:idx val="4"/>
          <c:order val="4"/>
          <c:tx>
            <c:strRef>
              <c:f>'Reiseomfang og reiselengde'!$AB$5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reiselengde'!$AB$6:$AB$34</c:f>
              <c:numCache>
                <c:formatCode>###0%</c:formatCode>
                <c:ptCount val="29"/>
                <c:pt idx="0">
                  <c:v>7.3999999999999996E-2</c:v>
                </c:pt>
                <c:pt idx="1">
                  <c:v>7.8E-2</c:v>
                </c:pt>
                <c:pt idx="2">
                  <c:v>9.6000000000000002E-2</c:v>
                </c:pt>
                <c:pt idx="3">
                  <c:v>5.8999999999999997E-2</c:v>
                </c:pt>
                <c:pt idx="4">
                  <c:v>0.20399999999999999</c:v>
                </c:pt>
                <c:pt idx="5">
                  <c:v>0.129</c:v>
                </c:pt>
                <c:pt idx="6">
                  <c:v>0.14499999999999999</c:v>
                </c:pt>
                <c:pt idx="7">
                  <c:v>0.27</c:v>
                </c:pt>
                <c:pt idx="8">
                  <c:v>0.20899999999999999</c:v>
                </c:pt>
                <c:pt idx="9">
                  <c:v>0.217</c:v>
                </c:pt>
                <c:pt idx="10">
                  <c:v>0.21299999999999999</c:v>
                </c:pt>
                <c:pt idx="11">
                  <c:v>0.17399999999999999</c:v>
                </c:pt>
                <c:pt idx="12">
                  <c:v>0.182</c:v>
                </c:pt>
                <c:pt idx="13">
                  <c:v>0.182</c:v>
                </c:pt>
                <c:pt idx="14">
                  <c:v>0.19600000000000001</c:v>
                </c:pt>
                <c:pt idx="15">
                  <c:v>0.156</c:v>
                </c:pt>
                <c:pt idx="16">
                  <c:v>0.183</c:v>
                </c:pt>
                <c:pt idx="17">
                  <c:v>0.16600000000000001</c:v>
                </c:pt>
                <c:pt idx="18">
                  <c:v>0.16600000000000001</c:v>
                </c:pt>
                <c:pt idx="19">
                  <c:v>0.10299999999999999</c:v>
                </c:pt>
                <c:pt idx="20">
                  <c:v>0.14000000000000001</c:v>
                </c:pt>
                <c:pt idx="21">
                  <c:v>0.17299999999999999</c:v>
                </c:pt>
                <c:pt idx="22">
                  <c:v>0.192</c:v>
                </c:pt>
                <c:pt idx="23">
                  <c:v>0.06</c:v>
                </c:pt>
                <c:pt idx="24">
                  <c:v>0.13600000000000001</c:v>
                </c:pt>
                <c:pt idx="25">
                  <c:v>0.19600000000000001</c:v>
                </c:pt>
                <c:pt idx="26">
                  <c:v>0.14299999999999999</c:v>
                </c:pt>
                <c:pt idx="27">
                  <c:v>0.13</c:v>
                </c:pt>
                <c:pt idx="28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A-43DC-93F9-26DA8AD5EA30}"/>
            </c:ext>
          </c:extLst>
        </c:ser>
        <c:ser>
          <c:idx val="5"/>
          <c:order val="5"/>
          <c:tx>
            <c:strRef>
              <c:f>'Reiseomfang og reiselengde'!$AC$5</c:f>
              <c:strCache>
                <c:ptCount val="1"/>
                <c:pt idx="0">
                  <c:v>20 km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reiselengde'!$W$6:$W$34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reiselengde'!$AC$6:$AC$34</c:f>
              <c:numCache>
                <c:formatCode>###0%</c:formatCode>
                <c:ptCount val="29"/>
                <c:pt idx="0">
                  <c:v>0.185</c:v>
                </c:pt>
                <c:pt idx="1">
                  <c:v>0.18099999999999999</c:v>
                </c:pt>
                <c:pt idx="2">
                  <c:v>0.21299999999999999</c:v>
                </c:pt>
                <c:pt idx="3">
                  <c:v>0.16700000000000001</c:v>
                </c:pt>
                <c:pt idx="4">
                  <c:v>0.189</c:v>
                </c:pt>
                <c:pt idx="5">
                  <c:v>0.17199999999999999</c:v>
                </c:pt>
                <c:pt idx="6">
                  <c:v>0.15</c:v>
                </c:pt>
                <c:pt idx="7">
                  <c:v>0.20300000000000001</c:v>
                </c:pt>
                <c:pt idx="8">
                  <c:v>0.10199999999999999</c:v>
                </c:pt>
                <c:pt idx="9">
                  <c:v>0.1</c:v>
                </c:pt>
                <c:pt idx="10">
                  <c:v>0.127</c:v>
                </c:pt>
                <c:pt idx="11">
                  <c:v>0.19600000000000001</c:v>
                </c:pt>
                <c:pt idx="12">
                  <c:v>0.27500000000000002</c:v>
                </c:pt>
                <c:pt idx="13">
                  <c:v>0.14299999999999999</c:v>
                </c:pt>
                <c:pt idx="14">
                  <c:v>0.26</c:v>
                </c:pt>
                <c:pt idx="15">
                  <c:v>0.26</c:v>
                </c:pt>
                <c:pt idx="16">
                  <c:v>0.30499999999999999</c:v>
                </c:pt>
                <c:pt idx="17">
                  <c:v>0.216</c:v>
                </c:pt>
                <c:pt idx="18">
                  <c:v>0.253</c:v>
                </c:pt>
                <c:pt idx="19">
                  <c:v>0.19400000000000001</c:v>
                </c:pt>
                <c:pt idx="20">
                  <c:v>0.17100000000000001</c:v>
                </c:pt>
                <c:pt idx="21">
                  <c:v>0.193</c:v>
                </c:pt>
                <c:pt idx="22">
                  <c:v>0.16300000000000001</c:v>
                </c:pt>
                <c:pt idx="23">
                  <c:v>0.155</c:v>
                </c:pt>
                <c:pt idx="24">
                  <c:v>0.22900000000000001</c:v>
                </c:pt>
                <c:pt idx="25">
                  <c:v>0.221</c:v>
                </c:pt>
                <c:pt idx="26">
                  <c:v>0.219</c:v>
                </c:pt>
                <c:pt idx="27">
                  <c:v>0.152</c:v>
                </c:pt>
                <c:pt idx="28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A-43DC-93F9-26DA8AD5EA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reisetid (min).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reiselengde'!$AI$6:$AI$34</c:f>
              <c:numCache>
                <c:formatCode>###0%</c:formatCode>
                <c:ptCount val="29"/>
                <c:pt idx="0">
                  <c:v>0.14599999999999999</c:v>
                </c:pt>
                <c:pt idx="1">
                  <c:v>0.124</c:v>
                </c:pt>
                <c:pt idx="2">
                  <c:v>0.115</c:v>
                </c:pt>
                <c:pt idx="3">
                  <c:v>0.193</c:v>
                </c:pt>
                <c:pt idx="4">
                  <c:v>0.107</c:v>
                </c:pt>
                <c:pt idx="5">
                  <c:v>9.9000000000000005E-2</c:v>
                </c:pt>
                <c:pt idx="6">
                  <c:v>0.122</c:v>
                </c:pt>
                <c:pt idx="7">
                  <c:v>8.7999999999999995E-2</c:v>
                </c:pt>
                <c:pt idx="8">
                  <c:v>8.5999999999999993E-2</c:v>
                </c:pt>
                <c:pt idx="9">
                  <c:v>8.8999999999999996E-2</c:v>
                </c:pt>
                <c:pt idx="10">
                  <c:v>0.10199999999999999</c:v>
                </c:pt>
                <c:pt idx="11">
                  <c:v>0.11</c:v>
                </c:pt>
                <c:pt idx="12">
                  <c:v>8.7999999999999995E-2</c:v>
                </c:pt>
                <c:pt idx="13">
                  <c:v>0.11700000000000001</c:v>
                </c:pt>
                <c:pt idx="14">
                  <c:v>8.7999999999999995E-2</c:v>
                </c:pt>
                <c:pt idx="15">
                  <c:v>0.122</c:v>
                </c:pt>
                <c:pt idx="16">
                  <c:v>0.1</c:v>
                </c:pt>
                <c:pt idx="17">
                  <c:v>0.112</c:v>
                </c:pt>
                <c:pt idx="18">
                  <c:v>0.12</c:v>
                </c:pt>
                <c:pt idx="19">
                  <c:v>0.108</c:v>
                </c:pt>
                <c:pt idx="20">
                  <c:v>0.10100000000000001</c:v>
                </c:pt>
                <c:pt idx="21">
                  <c:v>6.9000000000000006E-2</c:v>
                </c:pt>
                <c:pt idx="22">
                  <c:v>0.11700000000000001</c:v>
                </c:pt>
                <c:pt idx="23">
                  <c:v>0.13900000000000001</c:v>
                </c:pt>
                <c:pt idx="24">
                  <c:v>0.11</c:v>
                </c:pt>
                <c:pt idx="25">
                  <c:v>9.7000000000000003E-2</c:v>
                </c:pt>
                <c:pt idx="26">
                  <c:v>0.13300000000000001</c:v>
                </c:pt>
                <c:pt idx="27">
                  <c:v>0.11600000000000001</c:v>
                </c:pt>
                <c:pt idx="28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0-4EA8-9FE8-54BD7E2935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reiselengde'!$AJ$6:$AJ$34</c:f>
              <c:numCache>
                <c:formatCode>###0%</c:formatCode>
                <c:ptCount val="29"/>
                <c:pt idx="0">
                  <c:v>0.22800000000000001</c:v>
                </c:pt>
                <c:pt idx="1">
                  <c:v>0.19500000000000001</c:v>
                </c:pt>
                <c:pt idx="2">
                  <c:v>0.219</c:v>
                </c:pt>
                <c:pt idx="3">
                  <c:v>0.23</c:v>
                </c:pt>
                <c:pt idx="4">
                  <c:v>0.16700000000000001</c:v>
                </c:pt>
                <c:pt idx="5">
                  <c:v>0.222</c:v>
                </c:pt>
                <c:pt idx="6">
                  <c:v>0.22500000000000001</c:v>
                </c:pt>
                <c:pt idx="7">
                  <c:v>0.14399999999999999</c:v>
                </c:pt>
                <c:pt idx="8">
                  <c:v>0.17100000000000001</c:v>
                </c:pt>
                <c:pt idx="9">
                  <c:v>0.17299999999999999</c:v>
                </c:pt>
                <c:pt idx="10">
                  <c:v>0.16900000000000001</c:v>
                </c:pt>
                <c:pt idx="11">
                  <c:v>0.17799999999999999</c:v>
                </c:pt>
                <c:pt idx="12">
                  <c:v>0.17</c:v>
                </c:pt>
                <c:pt idx="13">
                  <c:v>0.20300000000000001</c:v>
                </c:pt>
                <c:pt idx="14">
                  <c:v>0.19800000000000001</c:v>
                </c:pt>
                <c:pt idx="15">
                  <c:v>0.20499999999999999</c:v>
                </c:pt>
                <c:pt idx="16">
                  <c:v>0.17499999999999999</c:v>
                </c:pt>
                <c:pt idx="17">
                  <c:v>0.214</c:v>
                </c:pt>
                <c:pt idx="18">
                  <c:v>0.16900000000000001</c:v>
                </c:pt>
                <c:pt idx="19">
                  <c:v>0.22900000000000001</c:v>
                </c:pt>
                <c:pt idx="20">
                  <c:v>0.16800000000000001</c:v>
                </c:pt>
                <c:pt idx="21">
                  <c:v>0.156</c:v>
                </c:pt>
                <c:pt idx="22">
                  <c:v>0.17899999999999999</c:v>
                </c:pt>
                <c:pt idx="23">
                  <c:v>0.22800000000000001</c:v>
                </c:pt>
                <c:pt idx="24">
                  <c:v>0.14000000000000001</c:v>
                </c:pt>
                <c:pt idx="25">
                  <c:v>0.16300000000000001</c:v>
                </c:pt>
                <c:pt idx="26">
                  <c:v>0.20399999999999999</c:v>
                </c:pt>
                <c:pt idx="27">
                  <c:v>0.19700000000000001</c:v>
                </c:pt>
                <c:pt idx="2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0-4EA8-9FE8-54BD7E2935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reiselengde'!$AK$6:$AK$34</c:f>
              <c:numCache>
                <c:formatCode>###0%</c:formatCode>
                <c:ptCount val="29"/>
                <c:pt idx="0">
                  <c:v>0.26900000000000002</c:v>
                </c:pt>
                <c:pt idx="1">
                  <c:v>0.313</c:v>
                </c:pt>
                <c:pt idx="2">
                  <c:v>0.30099999999999999</c:v>
                </c:pt>
                <c:pt idx="3">
                  <c:v>0.28599999999999998</c:v>
                </c:pt>
                <c:pt idx="4">
                  <c:v>0.34599999999999997</c:v>
                </c:pt>
                <c:pt idx="5">
                  <c:v>0.31900000000000001</c:v>
                </c:pt>
                <c:pt idx="6">
                  <c:v>0.309</c:v>
                </c:pt>
                <c:pt idx="7">
                  <c:v>0.34200000000000003</c:v>
                </c:pt>
                <c:pt idx="8">
                  <c:v>0.34399999999999997</c:v>
                </c:pt>
                <c:pt idx="9">
                  <c:v>0.32800000000000001</c:v>
                </c:pt>
                <c:pt idx="10">
                  <c:v>0.30499999999999999</c:v>
                </c:pt>
                <c:pt idx="11">
                  <c:v>0.28100000000000003</c:v>
                </c:pt>
                <c:pt idx="12">
                  <c:v>0.247</c:v>
                </c:pt>
                <c:pt idx="13">
                  <c:v>0.29199999999999998</c:v>
                </c:pt>
                <c:pt idx="14">
                  <c:v>0.26300000000000001</c:v>
                </c:pt>
                <c:pt idx="15">
                  <c:v>0.26900000000000002</c:v>
                </c:pt>
                <c:pt idx="16">
                  <c:v>0.245</c:v>
                </c:pt>
                <c:pt idx="17">
                  <c:v>0.255</c:v>
                </c:pt>
                <c:pt idx="18">
                  <c:v>0.249</c:v>
                </c:pt>
                <c:pt idx="19">
                  <c:v>0.27700000000000002</c:v>
                </c:pt>
                <c:pt idx="20">
                  <c:v>0.311</c:v>
                </c:pt>
                <c:pt idx="21">
                  <c:v>0.31900000000000001</c:v>
                </c:pt>
                <c:pt idx="22">
                  <c:v>0.29299999999999998</c:v>
                </c:pt>
                <c:pt idx="23">
                  <c:v>0.30299999999999999</c:v>
                </c:pt>
                <c:pt idx="24">
                  <c:v>0.32400000000000001</c:v>
                </c:pt>
                <c:pt idx="25">
                  <c:v>0.33700000000000002</c:v>
                </c:pt>
                <c:pt idx="26">
                  <c:v>0.25700000000000001</c:v>
                </c:pt>
                <c:pt idx="27">
                  <c:v>0.35699999999999998</c:v>
                </c:pt>
                <c:pt idx="28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0-4EA8-9FE8-54BD7E2935C9}"/>
            </c:ext>
          </c:extLst>
        </c:ser>
        <c:ser>
          <c:idx val="3"/>
          <c:order val="3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reiselengde'!$AL$6:$AL$34</c:f>
              <c:numCache>
                <c:formatCode>###0%</c:formatCode>
                <c:ptCount val="29"/>
                <c:pt idx="0">
                  <c:v>9.1999999999999998E-2</c:v>
                </c:pt>
                <c:pt idx="1">
                  <c:v>9.2999999999999999E-2</c:v>
                </c:pt>
                <c:pt idx="2">
                  <c:v>0.104</c:v>
                </c:pt>
                <c:pt idx="3">
                  <c:v>7.2999999999999995E-2</c:v>
                </c:pt>
                <c:pt idx="4">
                  <c:v>0.11600000000000001</c:v>
                </c:pt>
                <c:pt idx="5">
                  <c:v>0.107</c:v>
                </c:pt>
                <c:pt idx="6">
                  <c:v>0.13100000000000001</c:v>
                </c:pt>
                <c:pt idx="7">
                  <c:v>0.18</c:v>
                </c:pt>
                <c:pt idx="8">
                  <c:v>0.157</c:v>
                </c:pt>
                <c:pt idx="9">
                  <c:v>0.17599999999999999</c:v>
                </c:pt>
                <c:pt idx="10">
                  <c:v>0.14299999999999999</c:v>
                </c:pt>
                <c:pt idx="11">
                  <c:v>0.14399999999999999</c:v>
                </c:pt>
                <c:pt idx="12">
                  <c:v>0.13600000000000001</c:v>
                </c:pt>
                <c:pt idx="13">
                  <c:v>0.14299999999999999</c:v>
                </c:pt>
                <c:pt idx="14">
                  <c:v>0.129</c:v>
                </c:pt>
                <c:pt idx="15">
                  <c:v>0.108</c:v>
                </c:pt>
                <c:pt idx="16">
                  <c:v>0.14199999999999999</c:v>
                </c:pt>
                <c:pt idx="17">
                  <c:v>0.113</c:v>
                </c:pt>
                <c:pt idx="18">
                  <c:v>0.127</c:v>
                </c:pt>
                <c:pt idx="19">
                  <c:v>0.105</c:v>
                </c:pt>
                <c:pt idx="20">
                  <c:v>0.13</c:v>
                </c:pt>
                <c:pt idx="21">
                  <c:v>0.16700000000000001</c:v>
                </c:pt>
                <c:pt idx="22">
                  <c:v>0.161</c:v>
                </c:pt>
                <c:pt idx="23">
                  <c:v>9.6000000000000002E-2</c:v>
                </c:pt>
                <c:pt idx="24">
                  <c:v>0.13200000000000001</c:v>
                </c:pt>
                <c:pt idx="25">
                  <c:v>0.14000000000000001</c:v>
                </c:pt>
                <c:pt idx="26">
                  <c:v>0.13800000000000001</c:v>
                </c:pt>
                <c:pt idx="27">
                  <c:v>0.115</c:v>
                </c:pt>
                <c:pt idx="28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0-4EA8-9FE8-54BD7E2935C9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reiselengde'!$AM$6:$AM$34</c:f>
              <c:numCache>
                <c:formatCode>###0%</c:formatCode>
                <c:ptCount val="29"/>
                <c:pt idx="0">
                  <c:v>0.16200000000000001</c:v>
                </c:pt>
                <c:pt idx="1">
                  <c:v>0.14799999999999999</c:v>
                </c:pt>
                <c:pt idx="2">
                  <c:v>0.13800000000000001</c:v>
                </c:pt>
                <c:pt idx="3">
                  <c:v>0.106</c:v>
                </c:pt>
                <c:pt idx="4">
                  <c:v>0.16500000000000001</c:v>
                </c:pt>
                <c:pt idx="5">
                  <c:v>0.13400000000000001</c:v>
                </c:pt>
                <c:pt idx="6">
                  <c:v>0.125</c:v>
                </c:pt>
                <c:pt idx="7">
                  <c:v>0.152</c:v>
                </c:pt>
                <c:pt idx="8">
                  <c:v>0.18</c:v>
                </c:pt>
                <c:pt idx="9">
                  <c:v>0.16</c:v>
                </c:pt>
                <c:pt idx="10">
                  <c:v>0.19600000000000001</c:v>
                </c:pt>
                <c:pt idx="11">
                  <c:v>0.20100000000000001</c:v>
                </c:pt>
                <c:pt idx="12">
                  <c:v>0.222</c:v>
                </c:pt>
                <c:pt idx="13">
                  <c:v>0.18</c:v>
                </c:pt>
                <c:pt idx="14">
                  <c:v>0.219</c:v>
                </c:pt>
                <c:pt idx="15">
                  <c:v>0.193</c:v>
                </c:pt>
                <c:pt idx="16">
                  <c:v>0.21299999999999999</c:v>
                </c:pt>
                <c:pt idx="17">
                  <c:v>0.191</c:v>
                </c:pt>
                <c:pt idx="18">
                  <c:v>0.218</c:v>
                </c:pt>
                <c:pt idx="19">
                  <c:v>0.18099999999999999</c:v>
                </c:pt>
                <c:pt idx="20">
                  <c:v>0.17299999999999999</c:v>
                </c:pt>
                <c:pt idx="21">
                  <c:v>0.16900000000000001</c:v>
                </c:pt>
                <c:pt idx="22">
                  <c:v>0.13500000000000001</c:v>
                </c:pt>
                <c:pt idx="23">
                  <c:v>9.9000000000000005E-2</c:v>
                </c:pt>
                <c:pt idx="24">
                  <c:v>0.16</c:v>
                </c:pt>
                <c:pt idx="25">
                  <c:v>0.17100000000000001</c:v>
                </c:pt>
                <c:pt idx="26">
                  <c:v>0.15</c:v>
                </c:pt>
                <c:pt idx="27">
                  <c:v>0.12</c:v>
                </c:pt>
                <c:pt idx="28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0-4EA8-9FE8-54BD7E2935C9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reiselengde'!$AH$6:$AH$34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reiselengde'!$AN$6:$AN$34</c:f>
              <c:numCache>
                <c:formatCode>###0%</c:formatCode>
                <c:ptCount val="29"/>
                <c:pt idx="0">
                  <c:v>0.10299999999999999</c:v>
                </c:pt>
                <c:pt idx="1">
                  <c:v>0.127</c:v>
                </c:pt>
                <c:pt idx="2">
                  <c:v>0.123</c:v>
                </c:pt>
                <c:pt idx="3">
                  <c:v>0.112</c:v>
                </c:pt>
                <c:pt idx="4">
                  <c:v>9.9000000000000005E-2</c:v>
                </c:pt>
                <c:pt idx="5">
                  <c:v>0.11899999999999999</c:v>
                </c:pt>
                <c:pt idx="6">
                  <c:v>8.8999999999999996E-2</c:v>
                </c:pt>
                <c:pt idx="7">
                  <c:v>9.2999999999999999E-2</c:v>
                </c:pt>
                <c:pt idx="8">
                  <c:v>6.3E-2</c:v>
                </c:pt>
                <c:pt idx="9">
                  <c:v>7.3999999999999996E-2</c:v>
                </c:pt>
                <c:pt idx="10">
                  <c:v>8.5000000000000006E-2</c:v>
                </c:pt>
                <c:pt idx="11">
                  <c:v>8.5999999999999993E-2</c:v>
                </c:pt>
                <c:pt idx="12">
                  <c:v>0.13600000000000001</c:v>
                </c:pt>
                <c:pt idx="13">
                  <c:v>6.5000000000000002E-2</c:v>
                </c:pt>
                <c:pt idx="14">
                  <c:v>0.10199999999999999</c:v>
                </c:pt>
                <c:pt idx="15">
                  <c:v>0.10199999999999999</c:v>
                </c:pt>
                <c:pt idx="16">
                  <c:v>0.126</c:v>
                </c:pt>
                <c:pt idx="17">
                  <c:v>0.114</c:v>
                </c:pt>
                <c:pt idx="18">
                  <c:v>0.11799999999999999</c:v>
                </c:pt>
                <c:pt idx="19">
                  <c:v>0.1</c:v>
                </c:pt>
                <c:pt idx="20">
                  <c:v>0.11600000000000001</c:v>
                </c:pt>
                <c:pt idx="21">
                  <c:v>0.11899999999999999</c:v>
                </c:pt>
                <c:pt idx="22">
                  <c:v>0.115</c:v>
                </c:pt>
                <c:pt idx="23">
                  <c:v>0.13400000000000001</c:v>
                </c:pt>
                <c:pt idx="24">
                  <c:v>0.13400000000000001</c:v>
                </c:pt>
                <c:pt idx="25">
                  <c:v>9.1999999999999998E-2</c:v>
                </c:pt>
                <c:pt idx="26">
                  <c:v>0.11799999999999999</c:v>
                </c:pt>
                <c:pt idx="27">
                  <c:v>9.5000000000000001E-2</c:v>
                </c:pt>
                <c:pt idx="28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0-4EA8-9FE8-54BD7E2935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Median reiselengde per reise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reiselengde'!$Q$5</c:f>
              <c:strCache>
                <c:ptCount val="1"/>
                <c:pt idx="0">
                  <c:v> Median reiselengde per reise (km)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8-4AB6-B1BD-4FF7B6236E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8-4AB6-B1BD-4FF7B6236E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88-4AB6-B1BD-4FF7B6236E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88-4AB6-B1BD-4FF7B6236E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88-4AB6-B1BD-4FF7B6236E2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88-4AB6-B1BD-4FF7B6236E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88-4AB6-B1BD-4FF7B6236E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88-4AB6-B1BD-4FF7B6236E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reiselengde'!$Q$6:$Q$34</c:f>
              <c:numCache>
                <c:formatCode>0.0</c:formatCode>
                <c:ptCount val="29"/>
                <c:pt idx="0">
                  <c:v>3.125</c:v>
                </c:pt>
                <c:pt idx="1">
                  <c:v>4</c:v>
                </c:pt>
                <c:pt idx="2">
                  <c:v>5</c:v>
                </c:pt>
                <c:pt idx="3">
                  <c:v>3.5</c:v>
                </c:pt>
                <c:pt idx="4">
                  <c:v>7.1403999999999996</c:v>
                </c:pt>
                <c:pt idx="5">
                  <c:v>3.9893000000000001</c:v>
                </c:pt>
                <c:pt idx="6">
                  <c:v>5</c:v>
                </c:pt>
                <c:pt idx="7">
                  <c:v>9</c:v>
                </c:pt>
                <c:pt idx="8">
                  <c:v>5.0010000000000003</c:v>
                </c:pt>
                <c:pt idx="9">
                  <c:v>5.9935999999999998</c:v>
                </c:pt>
                <c:pt idx="10">
                  <c:v>5.8982000000000001</c:v>
                </c:pt>
                <c:pt idx="11">
                  <c:v>6</c:v>
                </c:pt>
                <c:pt idx="12">
                  <c:v>8.4</c:v>
                </c:pt>
                <c:pt idx="13">
                  <c:v>5</c:v>
                </c:pt>
                <c:pt idx="14">
                  <c:v>8</c:v>
                </c:pt>
                <c:pt idx="15">
                  <c:v>6.25</c:v>
                </c:pt>
                <c:pt idx="16">
                  <c:v>9.375</c:v>
                </c:pt>
                <c:pt idx="17">
                  <c:v>5.0999999999999996</c:v>
                </c:pt>
                <c:pt idx="18">
                  <c:v>6.25</c:v>
                </c:pt>
                <c:pt idx="19">
                  <c:v>3.5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6.25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88-4AB6-B1BD-4FF7B6236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</a:t>
            </a:r>
            <a:r>
              <a:rPr lang="nb-NO" sz="1000" b="1" baseline="0"/>
              <a:t> antall biler i husholdningen</a:t>
            </a:r>
            <a:r>
              <a:rPr lang="nb-NO" sz="1000" b="1"/>
              <a:t>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'Førerkort og bil'!$M$5</c:f>
              <c:strCache>
                <c:ptCount val="1"/>
                <c:pt idx="0">
                  <c:v>Gjennomsnittlig antall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7-466F-8F96-BB88119007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7-466F-8F96-BB88119007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7-466F-8F96-BB88119007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7-466F-8F96-BB88119007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7-466F-8F96-BB88119007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B7-466F-8F96-BB881190070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7-466F-8F96-BB88119007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92B-4AE5-8DF1-84902B93A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bil'!$L$6:$L$34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bil'!$M$6:$M$34</c:f>
              <c:numCache>
                <c:formatCode>###0.0</c:formatCode>
                <c:ptCount val="29"/>
                <c:pt idx="0">
                  <c:v>1.1599999999999999</c:v>
                </c:pt>
                <c:pt idx="1">
                  <c:v>1.36</c:v>
                </c:pt>
                <c:pt idx="2">
                  <c:v>1.47</c:v>
                </c:pt>
                <c:pt idx="3">
                  <c:v>1.55</c:v>
                </c:pt>
                <c:pt idx="4">
                  <c:v>1.72</c:v>
                </c:pt>
                <c:pt idx="5">
                  <c:v>1.1000000000000001</c:v>
                </c:pt>
                <c:pt idx="6">
                  <c:v>1.53</c:v>
                </c:pt>
                <c:pt idx="7">
                  <c:v>1.83</c:v>
                </c:pt>
                <c:pt idx="8">
                  <c:v>1.35</c:v>
                </c:pt>
                <c:pt idx="9">
                  <c:v>1.18</c:v>
                </c:pt>
                <c:pt idx="10">
                  <c:v>1.44</c:v>
                </c:pt>
                <c:pt idx="11">
                  <c:v>1.47</c:v>
                </c:pt>
                <c:pt idx="12">
                  <c:v>1.73</c:v>
                </c:pt>
                <c:pt idx="13">
                  <c:v>1.34</c:v>
                </c:pt>
                <c:pt idx="14">
                  <c:v>1.61</c:v>
                </c:pt>
                <c:pt idx="15">
                  <c:v>1.61</c:v>
                </c:pt>
                <c:pt idx="16">
                  <c:v>1.71</c:v>
                </c:pt>
                <c:pt idx="17">
                  <c:v>1.32</c:v>
                </c:pt>
                <c:pt idx="18">
                  <c:v>1.44</c:v>
                </c:pt>
                <c:pt idx="19">
                  <c:v>1.08</c:v>
                </c:pt>
                <c:pt idx="20">
                  <c:v>1.24</c:v>
                </c:pt>
                <c:pt idx="21">
                  <c:v>1.43</c:v>
                </c:pt>
                <c:pt idx="22">
                  <c:v>1.56</c:v>
                </c:pt>
                <c:pt idx="23">
                  <c:v>1.27</c:v>
                </c:pt>
                <c:pt idx="24">
                  <c:v>1.78</c:v>
                </c:pt>
                <c:pt idx="25">
                  <c:v>1.71</c:v>
                </c:pt>
                <c:pt idx="26">
                  <c:v>1.79</c:v>
                </c:pt>
                <c:pt idx="27">
                  <c:v>1.46</c:v>
                </c:pt>
                <c:pt idx="28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B7-466F-8F96-BB881190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0450248"/>
        <c:axId val="690451424"/>
      </c:barChart>
      <c:catAx>
        <c:axId val="690450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424"/>
        <c:crosses val="autoZero"/>
        <c:auto val="1"/>
        <c:lblAlgn val="ctr"/>
        <c:lblOffset val="100"/>
        <c:noMultiLvlLbl val="0"/>
      </c:catAx>
      <c:valAx>
        <c:axId val="690451424"/>
        <c:scaling>
          <c:orientation val="minMax"/>
          <c:min val="0"/>
        </c:scaling>
        <c:delete val="1"/>
        <c:axPos val="t"/>
        <c:numFmt formatCode="###0.0" sourceLinked="1"/>
        <c:majorTickMark val="out"/>
        <c:minorTickMark val="none"/>
        <c:tickLblPos val="high"/>
        <c:crossAx val="6904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(kilometer), reiser under 10 mil.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'Reiseomfang og reiselengde'!$R$5</c:f>
              <c:strCache>
                <c:ptCount val="1"/>
                <c:pt idx="0">
                  <c:v> Gjennomsnittslengde per reise (reiser under 10 mil) 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78-43A1-BAFD-BAC9F14D96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78-43A1-BAFD-BAC9F14D96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78-43A1-BAFD-BAC9F14D96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78-43A1-BAFD-BAC9F14D96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78-43A1-BAFD-BAC9F14D96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78-43A1-BAFD-BAC9F14D96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78-43A1-BAFD-BAC9F14D96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78-43A1-BAFD-BAC9F14D9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'Reiseomfang og reiselengde'!$O$6:$O$34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'Reiseomfang og reiselengde'!$R$6:$R$34</c:f>
              <c:numCache>
                <c:formatCode>0.0</c:formatCode>
                <c:ptCount val="29"/>
                <c:pt idx="0">
                  <c:v>10.096500000000001</c:v>
                </c:pt>
                <c:pt idx="1">
                  <c:v>11.2818</c:v>
                </c:pt>
                <c:pt idx="2">
                  <c:v>12.7722</c:v>
                </c:pt>
                <c:pt idx="3">
                  <c:v>10.3032</c:v>
                </c:pt>
                <c:pt idx="4">
                  <c:v>12.615</c:v>
                </c:pt>
                <c:pt idx="5">
                  <c:v>10.0326</c:v>
                </c:pt>
                <c:pt idx="6">
                  <c:v>10.013400000000001</c:v>
                </c:pt>
                <c:pt idx="7">
                  <c:v>13.051399999999999</c:v>
                </c:pt>
                <c:pt idx="8">
                  <c:v>8.1759000000000004</c:v>
                </c:pt>
                <c:pt idx="9">
                  <c:v>8.7491000000000003</c:v>
                </c:pt>
                <c:pt idx="10">
                  <c:v>8.7434999999999992</c:v>
                </c:pt>
                <c:pt idx="11">
                  <c:v>10.1723</c:v>
                </c:pt>
                <c:pt idx="12">
                  <c:v>14.222799999999999</c:v>
                </c:pt>
                <c:pt idx="13">
                  <c:v>9.1623999999999999</c:v>
                </c:pt>
                <c:pt idx="14">
                  <c:v>13.3079</c:v>
                </c:pt>
                <c:pt idx="15">
                  <c:v>13.784800000000001</c:v>
                </c:pt>
                <c:pt idx="16">
                  <c:v>16.020199999999999</c:v>
                </c:pt>
                <c:pt idx="17">
                  <c:v>11.077999999999999</c:v>
                </c:pt>
                <c:pt idx="18">
                  <c:v>12.761200000000001</c:v>
                </c:pt>
                <c:pt idx="19">
                  <c:v>10.422700000000001</c:v>
                </c:pt>
                <c:pt idx="20">
                  <c:v>11.0694</c:v>
                </c:pt>
                <c:pt idx="21">
                  <c:v>12.0334</c:v>
                </c:pt>
                <c:pt idx="22">
                  <c:v>10.545999999999999</c:v>
                </c:pt>
                <c:pt idx="23">
                  <c:v>9.8736999999999995</c:v>
                </c:pt>
                <c:pt idx="24">
                  <c:v>12.7126</c:v>
                </c:pt>
                <c:pt idx="25">
                  <c:v>12.6167</c:v>
                </c:pt>
                <c:pt idx="26">
                  <c:v>11.9619</c:v>
                </c:pt>
                <c:pt idx="27">
                  <c:v>10.6457</c:v>
                </c:pt>
                <c:pt idx="28">
                  <c:v>14.3551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78-43A1-BAFD-BAC9F14D9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</a:t>
            </a:r>
            <a:r>
              <a:rPr lang="nb-NO" sz="1000" b="1"/>
              <a:t>reiser til bosatte i ulikeområder (prosent).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Transportmiddelbruk!$D$5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Transportmiddelbruk!$D$6:$D$34</c:f>
              <c:numCache>
                <c:formatCode>###0%</c:formatCode>
                <c:ptCount val="29"/>
                <c:pt idx="0">
                  <c:v>0.252</c:v>
                </c:pt>
                <c:pt idx="1">
                  <c:v>0.20899999999999999</c:v>
                </c:pt>
                <c:pt idx="2">
                  <c:v>0.17100000000000001</c:v>
                </c:pt>
                <c:pt idx="3">
                  <c:v>0.16900000000000001</c:v>
                </c:pt>
                <c:pt idx="4">
                  <c:v>0.14099999999999999</c:v>
                </c:pt>
                <c:pt idx="5">
                  <c:v>0.29099999999999998</c:v>
                </c:pt>
                <c:pt idx="6">
                  <c:v>0.14199999999999999</c:v>
                </c:pt>
                <c:pt idx="7">
                  <c:v>0.114</c:v>
                </c:pt>
                <c:pt idx="8">
                  <c:v>0.20799999999999999</c:v>
                </c:pt>
                <c:pt idx="9">
                  <c:v>0.23799999999999999</c:v>
                </c:pt>
                <c:pt idx="10">
                  <c:v>0.19</c:v>
                </c:pt>
                <c:pt idx="11">
                  <c:v>0.157</c:v>
                </c:pt>
                <c:pt idx="12">
                  <c:v>0.14799999999999999</c:v>
                </c:pt>
                <c:pt idx="13">
                  <c:v>0.21299999999999999</c:v>
                </c:pt>
                <c:pt idx="14">
                  <c:v>0.11799999999999999</c:v>
                </c:pt>
                <c:pt idx="15">
                  <c:v>0.159</c:v>
                </c:pt>
                <c:pt idx="16">
                  <c:v>0.11</c:v>
                </c:pt>
                <c:pt idx="17">
                  <c:v>0.186</c:v>
                </c:pt>
                <c:pt idx="18">
                  <c:v>0.17199999999999999</c:v>
                </c:pt>
                <c:pt idx="19">
                  <c:v>0.3</c:v>
                </c:pt>
                <c:pt idx="20">
                  <c:v>0.158</c:v>
                </c:pt>
                <c:pt idx="21">
                  <c:v>0.16200000000000001</c:v>
                </c:pt>
                <c:pt idx="22">
                  <c:v>0.159</c:v>
                </c:pt>
                <c:pt idx="23">
                  <c:v>0.25800000000000001</c:v>
                </c:pt>
                <c:pt idx="24">
                  <c:v>0.13200000000000001</c:v>
                </c:pt>
                <c:pt idx="25">
                  <c:v>0.122</c:v>
                </c:pt>
                <c:pt idx="26">
                  <c:v>0.124</c:v>
                </c:pt>
                <c:pt idx="27">
                  <c:v>0.155</c:v>
                </c:pt>
                <c:pt idx="2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4030-B3E4-9F6A98BF1F24}"/>
            </c:ext>
          </c:extLst>
        </c:ser>
        <c:ser>
          <c:idx val="1"/>
          <c:order val="1"/>
          <c:tx>
            <c:strRef>
              <c:f>Transportmiddelbruk!$E$5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Transportmiddelbruk!$E$6:$E$34</c:f>
              <c:numCache>
                <c:formatCode>###0%</c:formatCode>
                <c:ptCount val="29"/>
                <c:pt idx="0">
                  <c:v>4.4999999999999998E-2</c:v>
                </c:pt>
                <c:pt idx="1">
                  <c:v>5.2999999999999999E-2</c:v>
                </c:pt>
                <c:pt idx="2">
                  <c:v>2.7E-2</c:v>
                </c:pt>
                <c:pt idx="3">
                  <c:v>5.6000000000000001E-2</c:v>
                </c:pt>
                <c:pt idx="4">
                  <c:v>2.1999999999999999E-2</c:v>
                </c:pt>
                <c:pt idx="5">
                  <c:v>5.1999999999999998E-2</c:v>
                </c:pt>
                <c:pt idx="6">
                  <c:v>4.1000000000000002E-2</c:v>
                </c:pt>
                <c:pt idx="7">
                  <c:v>1.9E-2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4.4999999999999998E-2</c:v>
                </c:pt>
                <c:pt idx="11">
                  <c:v>2.4E-2</c:v>
                </c:pt>
                <c:pt idx="12">
                  <c:v>1.7999999999999999E-2</c:v>
                </c:pt>
                <c:pt idx="13">
                  <c:v>3.9E-2</c:v>
                </c:pt>
                <c:pt idx="14">
                  <c:v>2.3E-2</c:v>
                </c:pt>
                <c:pt idx="15">
                  <c:v>2.4E-2</c:v>
                </c:pt>
                <c:pt idx="16">
                  <c:v>2.3E-2</c:v>
                </c:pt>
                <c:pt idx="17">
                  <c:v>0.03</c:v>
                </c:pt>
                <c:pt idx="18">
                  <c:v>0.03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2.1000000000000001E-2</c:v>
                </c:pt>
                <c:pt idx="22">
                  <c:v>3.2000000000000001E-2</c:v>
                </c:pt>
                <c:pt idx="23">
                  <c:v>8.8999999999999996E-2</c:v>
                </c:pt>
                <c:pt idx="24">
                  <c:v>4.9000000000000002E-2</c:v>
                </c:pt>
                <c:pt idx="25">
                  <c:v>2.4E-2</c:v>
                </c:pt>
                <c:pt idx="26">
                  <c:v>3.4000000000000002E-2</c:v>
                </c:pt>
                <c:pt idx="27">
                  <c:v>4.2000000000000003E-2</c:v>
                </c:pt>
                <c:pt idx="2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1-4030-B3E4-9F6A98BF1F24}"/>
            </c:ext>
          </c:extLst>
        </c:ser>
        <c:ser>
          <c:idx val="2"/>
          <c:order val="2"/>
          <c:tx>
            <c:strRef>
              <c:f>Transportmiddelbruk!$F$5</c:f>
              <c:strCache>
                <c:ptCount val="1"/>
                <c:pt idx="0">
                  <c:v>Kollektiv (uten fly og drosje)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Transportmiddelbruk!$F$6:$F$34</c:f>
              <c:numCache>
                <c:formatCode>###0%</c:formatCode>
                <c:ptCount val="29"/>
                <c:pt idx="0">
                  <c:v>8.3000000000000004E-2</c:v>
                </c:pt>
                <c:pt idx="1">
                  <c:v>9.2999999999999999E-2</c:v>
                </c:pt>
                <c:pt idx="2">
                  <c:v>6.5000000000000002E-2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9.1999999999999998E-2</c:v>
                </c:pt>
                <c:pt idx="6">
                  <c:v>5.8999999999999997E-2</c:v>
                </c:pt>
                <c:pt idx="7">
                  <c:v>4.4999999999999998E-2</c:v>
                </c:pt>
                <c:pt idx="8">
                  <c:v>0.191</c:v>
                </c:pt>
                <c:pt idx="9">
                  <c:v>0.182</c:v>
                </c:pt>
                <c:pt idx="10">
                  <c:v>0.17100000000000001</c:v>
                </c:pt>
                <c:pt idx="11">
                  <c:v>0.16300000000000001</c:v>
                </c:pt>
                <c:pt idx="12">
                  <c:v>7.8E-2</c:v>
                </c:pt>
                <c:pt idx="13">
                  <c:v>0.17100000000000001</c:v>
                </c:pt>
                <c:pt idx="14">
                  <c:v>0.109</c:v>
                </c:pt>
                <c:pt idx="15">
                  <c:v>0.11899999999999999</c:v>
                </c:pt>
                <c:pt idx="16">
                  <c:v>9.1999999999999998E-2</c:v>
                </c:pt>
                <c:pt idx="17">
                  <c:v>0.17199999999999999</c:v>
                </c:pt>
                <c:pt idx="18">
                  <c:v>0.159</c:v>
                </c:pt>
                <c:pt idx="19">
                  <c:v>0.11799999999999999</c:v>
                </c:pt>
                <c:pt idx="20">
                  <c:v>0.112</c:v>
                </c:pt>
                <c:pt idx="21">
                  <c:v>0.112</c:v>
                </c:pt>
                <c:pt idx="22">
                  <c:v>8.5999999999999993E-2</c:v>
                </c:pt>
                <c:pt idx="23">
                  <c:v>3.5999999999999997E-2</c:v>
                </c:pt>
                <c:pt idx="24">
                  <c:v>4.2999999999999997E-2</c:v>
                </c:pt>
                <c:pt idx="25">
                  <c:v>8.3000000000000004E-2</c:v>
                </c:pt>
                <c:pt idx="26">
                  <c:v>6.3E-2</c:v>
                </c:pt>
                <c:pt idx="27">
                  <c:v>3.5000000000000003E-2</c:v>
                </c:pt>
                <c:pt idx="2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1-4030-B3E4-9F6A98BF1F24}"/>
            </c:ext>
          </c:extLst>
        </c:ser>
        <c:ser>
          <c:idx val="3"/>
          <c:order val="3"/>
          <c:tx>
            <c:strRef>
              <c:f>Transportmiddelbruk!$G$5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Transportmiddelbruk!$G$6:$G$34</c:f>
              <c:numCache>
                <c:formatCode>###0%</c:formatCode>
                <c:ptCount val="29"/>
                <c:pt idx="0">
                  <c:v>0.48599999999999999</c:v>
                </c:pt>
                <c:pt idx="1">
                  <c:v>0.53800000000000003</c:v>
                </c:pt>
                <c:pt idx="2">
                  <c:v>0.60799999999999998</c:v>
                </c:pt>
                <c:pt idx="3">
                  <c:v>0.57799999999999996</c:v>
                </c:pt>
                <c:pt idx="4">
                  <c:v>0.59699999999999998</c:v>
                </c:pt>
                <c:pt idx="5">
                  <c:v>0.43099999999999999</c:v>
                </c:pt>
                <c:pt idx="6">
                  <c:v>0.60799999999999998</c:v>
                </c:pt>
                <c:pt idx="7">
                  <c:v>0.7</c:v>
                </c:pt>
                <c:pt idx="8">
                  <c:v>0.46300000000000002</c:v>
                </c:pt>
                <c:pt idx="9">
                  <c:v>0.43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0.63600000000000001</c:v>
                </c:pt>
                <c:pt idx="13">
                  <c:v>0.47199999999999998</c:v>
                </c:pt>
                <c:pt idx="14">
                  <c:v>0.623</c:v>
                </c:pt>
                <c:pt idx="15">
                  <c:v>0.61699999999999999</c:v>
                </c:pt>
                <c:pt idx="16">
                  <c:v>0.61499999999999999</c:v>
                </c:pt>
                <c:pt idx="17">
                  <c:v>0.505</c:v>
                </c:pt>
                <c:pt idx="18">
                  <c:v>0.52100000000000002</c:v>
                </c:pt>
                <c:pt idx="19">
                  <c:v>0.41799999999999998</c:v>
                </c:pt>
                <c:pt idx="20">
                  <c:v>0.54800000000000004</c:v>
                </c:pt>
                <c:pt idx="21">
                  <c:v>0.57499999999999996</c:v>
                </c:pt>
                <c:pt idx="22">
                  <c:v>0.60199999999999998</c:v>
                </c:pt>
                <c:pt idx="23">
                  <c:v>0.498</c:v>
                </c:pt>
                <c:pt idx="24">
                  <c:v>0.65</c:v>
                </c:pt>
                <c:pt idx="25">
                  <c:v>0.64400000000000002</c:v>
                </c:pt>
                <c:pt idx="26">
                  <c:v>0.63100000000000001</c:v>
                </c:pt>
                <c:pt idx="27">
                  <c:v>0.63500000000000001</c:v>
                </c:pt>
                <c:pt idx="28">
                  <c:v>0.67700000000000005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1-4030-B3E4-9F6A98BF1F24}"/>
            </c:ext>
          </c:extLst>
        </c:ser>
        <c:ser>
          <c:idx val="4"/>
          <c:order val="4"/>
          <c:tx>
            <c:strRef>
              <c:f>Transportmiddelbruk!$H$5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Transportmiddelbruk!$H$6:$H$34</c:f>
              <c:numCache>
                <c:formatCode>###0%</c:formatCode>
                <c:ptCount val="29"/>
                <c:pt idx="0">
                  <c:v>0.11600000000000001</c:v>
                </c:pt>
                <c:pt idx="1">
                  <c:v>8.6999999999999994E-2</c:v>
                </c:pt>
                <c:pt idx="2">
                  <c:v>0.11</c:v>
                </c:pt>
                <c:pt idx="3">
                  <c:v>0.13300000000000001</c:v>
                </c:pt>
                <c:pt idx="4">
                  <c:v>0.17499999999999999</c:v>
                </c:pt>
                <c:pt idx="5">
                  <c:v>0.11700000000000001</c:v>
                </c:pt>
                <c:pt idx="6">
                  <c:v>0.128</c:v>
                </c:pt>
                <c:pt idx="7">
                  <c:v>0.106</c:v>
                </c:pt>
                <c:pt idx="8">
                  <c:v>7.5999999999999998E-2</c:v>
                </c:pt>
                <c:pt idx="9">
                  <c:v>7.0000000000000007E-2</c:v>
                </c:pt>
                <c:pt idx="10">
                  <c:v>8.8999999999999996E-2</c:v>
                </c:pt>
                <c:pt idx="11">
                  <c:v>0.104</c:v>
                </c:pt>
                <c:pt idx="12">
                  <c:v>0.106</c:v>
                </c:pt>
                <c:pt idx="13">
                  <c:v>8.8999999999999996E-2</c:v>
                </c:pt>
                <c:pt idx="14">
                  <c:v>0.107</c:v>
                </c:pt>
                <c:pt idx="15">
                  <c:v>7.2999999999999995E-2</c:v>
                </c:pt>
                <c:pt idx="16">
                  <c:v>0.14099999999999999</c:v>
                </c:pt>
                <c:pt idx="17">
                  <c:v>9.4E-2</c:v>
                </c:pt>
                <c:pt idx="18">
                  <c:v>9.8000000000000004E-2</c:v>
                </c:pt>
                <c:pt idx="19">
                  <c:v>9.8000000000000004E-2</c:v>
                </c:pt>
                <c:pt idx="20">
                  <c:v>0.10100000000000001</c:v>
                </c:pt>
                <c:pt idx="21">
                  <c:v>0.11700000000000001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0.109</c:v>
                </c:pt>
                <c:pt idx="25">
                  <c:v>0.112</c:v>
                </c:pt>
                <c:pt idx="26">
                  <c:v>0.127</c:v>
                </c:pt>
                <c:pt idx="27">
                  <c:v>0.124</c:v>
                </c:pt>
                <c:pt idx="28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1-4030-B3E4-9F6A98BF1F24}"/>
            </c:ext>
          </c:extLst>
        </c:ser>
        <c:ser>
          <c:idx val="5"/>
          <c:order val="5"/>
          <c:tx>
            <c:strRef>
              <c:f>Transportmiddelbruk!$I$5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Transportmiddelbruk!$I$6:$I$34</c:f>
              <c:numCache>
                <c:formatCode>###0%</c:formatCode>
                <c:ptCount val="29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2.5000000000000001E-2</c:v>
                </c:pt>
                <c:pt idx="4">
                  <c:v>2.4E-2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1.7000000000000001E-2</c:v>
                </c:pt>
                <c:pt idx="8">
                  <c:v>1.2999999999999999E-2</c:v>
                </c:pt>
                <c:pt idx="9">
                  <c:v>2.5999999999999999E-2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1.2999999999999999E-2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8.0000000000000002E-3</c:v>
                </c:pt>
                <c:pt idx="16">
                  <c:v>1.9E-2</c:v>
                </c:pt>
                <c:pt idx="17">
                  <c:v>1.2E-2</c:v>
                </c:pt>
                <c:pt idx="18">
                  <c:v>2.1000000000000001E-2</c:v>
                </c:pt>
                <c:pt idx="19">
                  <c:v>1.0999999999999999E-2</c:v>
                </c:pt>
                <c:pt idx="20">
                  <c:v>2.4E-2</c:v>
                </c:pt>
                <c:pt idx="21">
                  <c:v>1.2999999999999999E-2</c:v>
                </c:pt>
                <c:pt idx="22">
                  <c:v>2.1000000000000001E-2</c:v>
                </c:pt>
                <c:pt idx="23">
                  <c:v>1.9E-2</c:v>
                </c:pt>
                <c:pt idx="24">
                  <c:v>1.7000000000000001E-2</c:v>
                </c:pt>
                <c:pt idx="25">
                  <c:v>1.4E-2</c:v>
                </c:pt>
                <c:pt idx="26">
                  <c:v>2.1999999999999999E-2</c:v>
                </c:pt>
                <c:pt idx="27">
                  <c:v>0.01</c:v>
                </c:pt>
                <c:pt idx="2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1-4030-B3E4-9F6A98BF1F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</a:t>
            </a:r>
            <a:r>
              <a:rPr lang="nb-NO" sz="1000" b="1"/>
              <a:t>reiser til bosatte i ulike 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Transportmiddelbruk!$D$5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Transportmiddelbruk!$D$6:$D$34</c:f>
              <c:numCache>
                <c:formatCode>###0%</c:formatCode>
                <c:ptCount val="29"/>
                <c:pt idx="0">
                  <c:v>0.252</c:v>
                </c:pt>
                <c:pt idx="1">
                  <c:v>0.20899999999999999</c:v>
                </c:pt>
                <c:pt idx="2">
                  <c:v>0.17100000000000001</c:v>
                </c:pt>
                <c:pt idx="3">
                  <c:v>0.16900000000000001</c:v>
                </c:pt>
                <c:pt idx="4">
                  <c:v>0.14099999999999999</c:v>
                </c:pt>
                <c:pt idx="5">
                  <c:v>0.29099999999999998</c:v>
                </c:pt>
                <c:pt idx="6">
                  <c:v>0.14199999999999999</c:v>
                </c:pt>
                <c:pt idx="7">
                  <c:v>0.114</c:v>
                </c:pt>
                <c:pt idx="8">
                  <c:v>0.20799999999999999</c:v>
                </c:pt>
                <c:pt idx="9">
                  <c:v>0.23799999999999999</c:v>
                </c:pt>
                <c:pt idx="10">
                  <c:v>0.19</c:v>
                </c:pt>
                <c:pt idx="11">
                  <c:v>0.157</c:v>
                </c:pt>
                <c:pt idx="12">
                  <c:v>0.14799999999999999</c:v>
                </c:pt>
                <c:pt idx="13">
                  <c:v>0.21299999999999999</c:v>
                </c:pt>
                <c:pt idx="14">
                  <c:v>0.11799999999999999</c:v>
                </c:pt>
                <c:pt idx="15">
                  <c:v>0.159</c:v>
                </c:pt>
                <c:pt idx="16">
                  <c:v>0.11</c:v>
                </c:pt>
                <c:pt idx="17">
                  <c:v>0.186</c:v>
                </c:pt>
                <c:pt idx="18">
                  <c:v>0.17199999999999999</c:v>
                </c:pt>
                <c:pt idx="19">
                  <c:v>0.3</c:v>
                </c:pt>
                <c:pt idx="20">
                  <c:v>0.158</c:v>
                </c:pt>
                <c:pt idx="21">
                  <c:v>0.16200000000000001</c:v>
                </c:pt>
                <c:pt idx="22">
                  <c:v>0.159</c:v>
                </c:pt>
                <c:pt idx="23">
                  <c:v>0.25800000000000001</c:v>
                </c:pt>
                <c:pt idx="24">
                  <c:v>0.13200000000000001</c:v>
                </c:pt>
                <c:pt idx="25">
                  <c:v>0.122</c:v>
                </c:pt>
                <c:pt idx="26">
                  <c:v>0.124</c:v>
                </c:pt>
                <c:pt idx="27">
                  <c:v>0.155</c:v>
                </c:pt>
                <c:pt idx="2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882-8C54-29F3CC8683B0}"/>
            </c:ext>
          </c:extLst>
        </c:ser>
        <c:ser>
          <c:idx val="1"/>
          <c:order val="1"/>
          <c:tx>
            <c:strRef>
              <c:f>Transportmiddelbruk!$E$5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Transportmiddelbruk!$E$6:$E$34</c:f>
              <c:numCache>
                <c:formatCode>###0%</c:formatCode>
                <c:ptCount val="29"/>
                <c:pt idx="0">
                  <c:v>4.4999999999999998E-2</c:v>
                </c:pt>
                <c:pt idx="1">
                  <c:v>5.2999999999999999E-2</c:v>
                </c:pt>
                <c:pt idx="2">
                  <c:v>2.7E-2</c:v>
                </c:pt>
                <c:pt idx="3">
                  <c:v>5.6000000000000001E-2</c:v>
                </c:pt>
                <c:pt idx="4">
                  <c:v>2.1999999999999999E-2</c:v>
                </c:pt>
                <c:pt idx="5">
                  <c:v>5.1999999999999998E-2</c:v>
                </c:pt>
                <c:pt idx="6">
                  <c:v>4.1000000000000002E-2</c:v>
                </c:pt>
                <c:pt idx="7">
                  <c:v>1.9E-2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4.4999999999999998E-2</c:v>
                </c:pt>
                <c:pt idx="11">
                  <c:v>2.4E-2</c:v>
                </c:pt>
                <c:pt idx="12">
                  <c:v>1.7999999999999999E-2</c:v>
                </c:pt>
                <c:pt idx="13">
                  <c:v>3.9E-2</c:v>
                </c:pt>
                <c:pt idx="14">
                  <c:v>2.3E-2</c:v>
                </c:pt>
                <c:pt idx="15">
                  <c:v>2.4E-2</c:v>
                </c:pt>
                <c:pt idx="16">
                  <c:v>2.3E-2</c:v>
                </c:pt>
                <c:pt idx="17">
                  <c:v>0.03</c:v>
                </c:pt>
                <c:pt idx="18">
                  <c:v>0.03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2.1000000000000001E-2</c:v>
                </c:pt>
                <c:pt idx="22">
                  <c:v>3.2000000000000001E-2</c:v>
                </c:pt>
                <c:pt idx="23">
                  <c:v>8.8999999999999996E-2</c:v>
                </c:pt>
                <c:pt idx="24">
                  <c:v>4.9000000000000002E-2</c:v>
                </c:pt>
                <c:pt idx="25">
                  <c:v>2.4E-2</c:v>
                </c:pt>
                <c:pt idx="26">
                  <c:v>3.4000000000000002E-2</c:v>
                </c:pt>
                <c:pt idx="27">
                  <c:v>4.2000000000000003E-2</c:v>
                </c:pt>
                <c:pt idx="2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C-4882-8C54-29F3CC8683B0}"/>
            </c:ext>
          </c:extLst>
        </c:ser>
        <c:ser>
          <c:idx val="2"/>
          <c:order val="2"/>
          <c:tx>
            <c:strRef>
              <c:f>Transportmiddelbruk!$F$5</c:f>
              <c:strCache>
                <c:ptCount val="1"/>
                <c:pt idx="0">
                  <c:v>Kollektiv (uten fly og drosje)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Transportmiddelbruk!$F$6:$F$34</c:f>
              <c:numCache>
                <c:formatCode>###0%</c:formatCode>
                <c:ptCount val="29"/>
                <c:pt idx="0">
                  <c:v>8.3000000000000004E-2</c:v>
                </c:pt>
                <c:pt idx="1">
                  <c:v>9.2999999999999999E-2</c:v>
                </c:pt>
                <c:pt idx="2">
                  <c:v>6.5000000000000002E-2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9.1999999999999998E-2</c:v>
                </c:pt>
                <c:pt idx="6">
                  <c:v>5.8999999999999997E-2</c:v>
                </c:pt>
                <c:pt idx="7">
                  <c:v>4.4999999999999998E-2</c:v>
                </c:pt>
                <c:pt idx="8">
                  <c:v>0.191</c:v>
                </c:pt>
                <c:pt idx="9">
                  <c:v>0.182</c:v>
                </c:pt>
                <c:pt idx="10">
                  <c:v>0.17100000000000001</c:v>
                </c:pt>
                <c:pt idx="11">
                  <c:v>0.16300000000000001</c:v>
                </c:pt>
                <c:pt idx="12">
                  <c:v>7.8E-2</c:v>
                </c:pt>
                <c:pt idx="13">
                  <c:v>0.17100000000000001</c:v>
                </c:pt>
                <c:pt idx="14">
                  <c:v>0.109</c:v>
                </c:pt>
                <c:pt idx="15">
                  <c:v>0.11899999999999999</c:v>
                </c:pt>
                <c:pt idx="16">
                  <c:v>9.1999999999999998E-2</c:v>
                </c:pt>
                <c:pt idx="17">
                  <c:v>0.17199999999999999</c:v>
                </c:pt>
                <c:pt idx="18">
                  <c:v>0.159</c:v>
                </c:pt>
                <c:pt idx="19">
                  <c:v>0.11799999999999999</c:v>
                </c:pt>
                <c:pt idx="20">
                  <c:v>0.112</c:v>
                </c:pt>
                <c:pt idx="21">
                  <c:v>0.112</c:v>
                </c:pt>
                <c:pt idx="22">
                  <c:v>8.5999999999999993E-2</c:v>
                </c:pt>
                <c:pt idx="23">
                  <c:v>3.5999999999999997E-2</c:v>
                </c:pt>
                <c:pt idx="24">
                  <c:v>4.2999999999999997E-2</c:v>
                </c:pt>
                <c:pt idx="25">
                  <c:v>8.3000000000000004E-2</c:v>
                </c:pt>
                <c:pt idx="26">
                  <c:v>6.3E-2</c:v>
                </c:pt>
                <c:pt idx="27">
                  <c:v>3.5000000000000003E-2</c:v>
                </c:pt>
                <c:pt idx="2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C-4882-8C54-29F3CC8683B0}"/>
            </c:ext>
          </c:extLst>
        </c:ser>
        <c:ser>
          <c:idx val="3"/>
          <c:order val="3"/>
          <c:tx>
            <c:strRef>
              <c:f>Transportmiddelbruk!$G$5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Transportmiddelbruk!$G$6:$G$34</c:f>
              <c:numCache>
                <c:formatCode>###0%</c:formatCode>
                <c:ptCount val="29"/>
                <c:pt idx="0">
                  <c:v>0.48599999999999999</c:v>
                </c:pt>
                <c:pt idx="1">
                  <c:v>0.53800000000000003</c:v>
                </c:pt>
                <c:pt idx="2">
                  <c:v>0.60799999999999998</c:v>
                </c:pt>
                <c:pt idx="3">
                  <c:v>0.57799999999999996</c:v>
                </c:pt>
                <c:pt idx="4">
                  <c:v>0.59699999999999998</c:v>
                </c:pt>
                <c:pt idx="5">
                  <c:v>0.43099999999999999</c:v>
                </c:pt>
                <c:pt idx="6">
                  <c:v>0.60799999999999998</c:v>
                </c:pt>
                <c:pt idx="7">
                  <c:v>0.7</c:v>
                </c:pt>
                <c:pt idx="8">
                  <c:v>0.46300000000000002</c:v>
                </c:pt>
                <c:pt idx="9">
                  <c:v>0.43</c:v>
                </c:pt>
                <c:pt idx="10">
                  <c:v>0.48299999999999998</c:v>
                </c:pt>
                <c:pt idx="11">
                  <c:v>0.52900000000000003</c:v>
                </c:pt>
                <c:pt idx="12">
                  <c:v>0.63600000000000001</c:v>
                </c:pt>
                <c:pt idx="13">
                  <c:v>0.47199999999999998</c:v>
                </c:pt>
                <c:pt idx="14">
                  <c:v>0.623</c:v>
                </c:pt>
                <c:pt idx="15">
                  <c:v>0.61699999999999999</c:v>
                </c:pt>
                <c:pt idx="16">
                  <c:v>0.61499999999999999</c:v>
                </c:pt>
                <c:pt idx="17">
                  <c:v>0.505</c:v>
                </c:pt>
                <c:pt idx="18">
                  <c:v>0.52100000000000002</c:v>
                </c:pt>
                <c:pt idx="19">
                  <c:v>0.41799999999999998</c:v>
                </c:pt>
                <c:pt idx="20">
                  <c:v>0.54800000000000004</c:v>
                </c:pt>
                <c:pt idx="21">
                  <c:v>0.57499999999999996</c:v>
                </c:pt>
                <c:pt idx="22">
                  <c:v>0.60199999999999998</c:v>
                </c:pt>
                <c:pt idx="23">
                  <c:v>0.498</c:v>
                </c:pt>
                <c:pt idx="24">
                  <c:v>0.65</c:v>
                </c:pt>
                <c:pt idx="25">
                  <c:v>0.64400000000000002</c:v>
                </c:pt>
                <c:pt idx="26">
                  <c:v>0.63100000000000001</c:v>
                </c:pt>
                <c:pt idx="27">
                  <c:v>0.63500000000000001</c:v>
                </c:pt>
                <c:pt idx="28">
                  <c:v>0.67700000000000005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C-4882-8C54-29F3CC8683B0}"/>
            </c:ext>
          </c:extLst>
        </c:ser>
        <c:ser>
          <c:idx val="4"/>
          <c:order val="4"/>
          <c:tx>
            <c:strRef>
              <c:f>Transportmiddelbruk!$H$5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Transportmiddelbruk!$H$6:$H$34</c:f>
              <c:numCache>
                <c:formatCode>###0%</c:formatCode>
                <c:ptCount val="29"/>
                <c:pt idx="0">
                  <c:v>0.11600000000000001</c:v>
                </c:pt>
                <c:pt idx="1">
                  <c:v>8.6999999999999994E-2</c:v>
                </c:pt>
                <c:pt idx="2">
                  <c:v>0.11</c:v>
                </c:pt>
                <c:pt idx="3">
                  <c:v>0.13300000000000001</c:v>
                </c:pt>
                <c:pt idx="4">
                  <c:v>0.17499999999999999</c:v>
                </c:pt>
                <c:pt idx="5">
                  <c:v>0.11700000000000001</c:v>
                </c:pt>
                <c:pt idx="6">
                  <c:v>0.128</c:v>
                </c:pt>
                <c:pt idx="7">
                  <c:v>0.106</c:v>
                </c:pt>
                <c:pt idx="8">
                  <c:v>7.5999999999999998E-2</c:v>
                </c:pt>
                <c:pt idx="9">
                  <c:v>7.0000000000000007E-2</c:v>
                </c:pt>
                <c:pt idx="10">
                  <c:v>8.8999999999999996E-2</c:v>
                </c:pt>
                <c:pt idx="11">
                  <c:v>0.104</c:v>
                </c:pt>
                <c:pt idx="12">
                  <c:v>0.106</c:v>
                </c:pt>
                <c:pt idx="13">
                  <c:v>8.8999999999999996E-2</c:v>
                </c:pt>
                <c:pt idx="14">
                  <c:v>0.107</c:v>
                </c:pt>
                <c:pt idx="15">
                  <c:v>7.2999999999999995E-2</c:v>
                </c:pt>
                <c:pt idx="16">
                  <c:v>0.14099999999999999</c:v>
                </c:pt>
                <c:pt idx="17">
                  <c:v>9.4E-2</c:v>
                </c:pt>
                <c:pt idx="18">
                  <c:v>9.8000000000000004E-2</c:v>
                </c:pt>
                <c:pt idx="19">
                  <c:v>9.8000000000000004E-2</c:v>
                </c:pt>
                <c:pt idx="20">
                  <c:v>0.10100000000000001</c:v>
                </c:pt>
                <c:pt idx="21">
                  <c:v>0.11700000000000001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0.109</c:v>
                </c:pt>
                <c:pt idx="25">
                  <c:v>0.112</c:v>
                </c:pt>
                <c:pt idx="26">
                  <c:v>0.127</c:v>
                </c:pt>
                <c:pt idx="27">
                  <c:v>0.124</c:v>
                </c:pt>
                <c:pt idx="28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C-4882-8C54-29F3CC8683B0}"/>
            </c:ext>
          </c:extLst>
        </c:ser>
        <c:ser>
          <c:idx val="5"/>
          <c:order val="5"/>
          <c:tx>
            <c:strRef>
              <c:f>Transportmiddelbruk!$I$5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Transportmiddelbruk!$C$6:$C$34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Transportmiddelbruk!$I$6:$I$34</c:f>
              <c:numCache>
                <c:formatCode>###0%</c:formatCode>
                <c:ptCount val="29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3">
                  <c:v>2.5000000000000001E-2</c:v>
                </c:pt>
                <c:pt idx="4">
                  <c:v>2.4E-2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1.7000000000000001E-2</c:v>
                </c:pt>
                <c:pt idx="8">
                  <c:v>1.2999999999999999E-2</c:v>
                </c:pt>
                <c:pt idx="9">
                  <c:v>2.5999999999999999E-2</c:v>
                </c:pt>
                <c:pt idx="10">
                  <c:v>2.1999999999999999E-2</c:v>
                </c:pt>
                <c:pt idx="11">
                  <c:v>2.1999999999999999E-2</c:v>
                </c:pt>
                <c:pt idx="12">
                  <c:v>1.2999999999999999E-2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8.0000000000000002E-3</c:v>
                </c:pt>
                <c:pt idx="16">
                  <c:v>1.9E-2</c:v>
                </c:pt>
                <c:pt idx="17">
                  <c:v>1.2E-2</c:v>
                </c:pt>
                <c:pt idx="18">
                  <c:v>2.1000000000000001E-2</c:v>
                </c:pt>
                <c:pt idx="19">
                  <c:v>1.0999999999999999E-2</c:v>
                </c:pt>
                <c:pt idx="20">
                  <c:v>2.4E-2</c:v>
                </c:pt>
                <c:pt idx="21">
                  <c:v>1.2999999999999999E-2</c:v>
                </c:pt>
                <c:pt idx="22">
                  <c:v>2.1000000000000001E-2</c:v>
                </c:pt>
                <c:pt idx="23">
                  <c:v>1.9E-2</c:v>
                </c:pt>
                <c:pt idx="24">
                  <c:v>1.7000000000000001E-2</c:v>
                </c:pt>
                <c:pt idx="25">
                  <c:v>1.4E-2</c:v>
                </c:pt>
                <c:pt idx="26">
                  <c:v>2.1999999999999999E-2</c:v>
                </c:pt>
                <c:pt idx="27">
                  <c:v>0.01</c:v>
                </c:pt>
                <c:pt idx="2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BC-4882-8C54-29F3CC8683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</a:t>
            </a:r>
            <a:r>
              <a:rPr lang="nb-NO" sz="1000" b="1" baseline="0"/>
              <a:t> du vanligvis bilfører på denne tiden av året</a:t>
            </a:r>
            <a:r>
              <a:rPr lang="nb-NO" sz="1000" b="1"/>
              <a:t>?  </a:t>
            </a:r>
            <a:br>
              <a:rPr lang="nb-NO" sz="1000" b="1"/>
            </a:br>
            <a:r>
              <a:rPr lang="nb-NO" sz="1000" b="1"/>
              <a:t>Prosent. RVU 2018/19</a:t>
            </a:r>
          </a:p>
        </c:rich>
      </c:tx>
      <c:layout>
        <c:manualLayout>
          <c:xMode val="edge"/>
          <c:yMode val="edge"/>
          <c:x val="0.32954481516907669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transport'!$D$5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transport'!$D$6:$D$34</c:f>
              <c:numCache>
                <c:formatCode>###0%</c:formatCode>
                <c:ptCount val="29"/>
                <c:pt idx="0">
                  <c:v>0.50800000000000001</c:v>
                </c:pt>
                <c:pt idx="1">
                  <c:v>0.56799999999999995</c:v>
                </c:pt>
                <c:pt idx="2">
                  <c:v>0.68100000000000005</c:v>
                </c:pt>
                <c:pt idx="3">
                  <c:v>0.67400000000000004</c:v>
                </c:pt>
                <c:pt idx="4">
                  <c:v>0.72399999999999998</c:v>
                </c:pt>
                <c:pt idx="5">
                  <c:v>0.45900000000000002</c:v>
                </c:pt>
                <c:pt idx="6">
                  <c:v>0.67700000000000005</c:v>
                </c:pt>
                <c:pt idx="7">
                  <c:v>0.72799999999999998</c:v>
                </c:pt>
                <c:pt idx="8">
                  <c:v>0.44600000000000001</c:v>
                </c:pt>
                <c:pt idx="9">
                  <c:v>0.38100000000000001</c:v>
                </c:pt>
                <c:pt idx="10">
                  <c:v>0.52100000000000002</c:v>
                </c:pt>
                <c:pt idx="11">
                  <c:v>0.50600000000000001</c:v>
                </c:pt>
                <c:pt idx="12">
                  <c:v>0.65200000000000002</c:v>
                </c:pt>
                <c:pt idx="13">
                  <c:v>0.505</c:v>
                </c:pt>
                <c:pt idx="14">
                  <c:v>0.65400000000000003</c:v>
                </c:pt>
                <c:pt idx="15">
                  <c:v>0.627</c:v>
                </c:pt>
                <c:pt idx="16">
                  <c:v>0.69899999999999995</c:v>
                </c:pt>
                <c:pt idx="17">
                  <c:v>0.46100000000000002</c:v>
                </c:pt>
                <c:pt idx="18">
                  <c:v>0.53</c:v>
                </c:pt>
                <c:pt idx="19">
                  <c:v>0.42799999999999999</c:v>
                </c:pt>
                <c:pt idx="20">
                  <c:v>0.54800000000000004</c:v>
                </c:pt>
                <c:pt idx="21">
                  <c:v>0.61</c:v>
                </c:pt>
                <c:pt idx="22">
                  <c:v>0.71099999999999997</c:v>
                </c:pt>
                <c:pt idx="23">
                  <c:v>0.45800000000000002</c:v>
                </c:pt>
                <c:pt idx="24">
                  <c:v>0.59299999999999997</c:v>
                </c:pt>
                <c:pt idx="25">
                  <c:v>0.71299999999999997</c:v>
                </c:pt>
                <c:pt idx="26">
                  <c:v>0.71899999999999997</c:v>
                </c:pt>
                <c:pt idx="27">
                  <c:v>0.65800000000000003</c:v>
                </c:pt>
                <c:pt idx="28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1-44BE-9B74-1453ECABE1AC}"/>
            </c:ext>
          </c:extLst>
        </c:ser>
        <c:ser>
          <c:idx val="1"/>
          <c:order val="1"/>
          <c:tx>
            <c:strRef>
              <c:f>'Hvor ofte transport'!$E$5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transport'!$E$6:$E$34</c:f>
              <c:numCache>
                <c:formatCode>###0%</c:formatCode>
                <c:ptCount val="29"/>
                <c:pt idx="0">
                  <c:v>0.18</c:v>
                </c:pt>
                <c:pt idx="1">
                  <c:v>0.21099999999999999</c:v>
                </c:pt>
                <c:pt idx="2">
                  <c:v>0.16700000000000001</c:v>
                </c:pt>
                <c:pt idx="3">
                  <c:v>0.158</c:v>
                </c:pt>
                <c:pt idx="4">
                  <c:v>0.17199999999999999</c:v>
                </c:pt>
                <c:pt idx="5">
                  <c:v>0.215</c:v>
                </c:pt>
                <c:pt idx="6">
                  <c:v>0.14899999999999999</c:v>
                </c:pt>
                <c:pt idx="7">
                  <c:v>0.152</c:v>
                </c:pt>
                <c:pt idx="8">
                  <c:v>0.219</c:v>
                </c:pt>
                <c:pt idx="9">
                  <c:v>0.155</c:v>
                </c:pt>
                <c:pt idx="10">
                  <c:v>0.20799999999999999</c:v>
                </c:pt>
                <c:pt idx="11">
                  <c:v>0.249</c:v>
                </c:pt>
                <c:pt idx="12">
                  <c:v>0.185</c:v>
                </c:pt>
                <c:pt idx="13">
                  <c:v>0.185</c:v>
                </c:pt>
                <c:pt idx="14">
                  <c:v>0.151</c:v>
                </c:pt>
                <c:pt idx="15">
                  <c:v>0.184</c:v>
                </c:pt>
                <c:pt idx="16">
                  <c:v>0.16400000000000001</c:v>
                </c:pt>
                <c:pt idx="17">
                  <c:v>0.221</c:v>
                </c:pt>
                <c:pt idx="18">
                  <c:v>0.19800000000000001</c:v>
                </c:pt>
                <c:pt idx="19">
                  <c:v>0.193</c:v>
                </c:pt>
                <c:pt idx="20">
                  <c:v>0.17599999999999999</c:v>
                </c:pt>
                <c:pt idx="21">
                  <c:v>0.182</c:v>
                </c:pt>
                <c:pt idx="22">
                  <c:v>0.128</c:v>
                </c:pt>
                <c:pt idx="23">
                  <c:v>0.20200000000000001</c:v>
                </c:pt>
                <c:pt idx="24">
                  <c:v>0.255</c:v>
                </c:pt>
                <c:pt idx="25">
                  <c:v>0.155</c:v>
                </c:pt>
                <c:pt idx="26">
                  <c:v>0.14599999999999999</c:v>
                </c:pt>
                <c:pt idx="27">
                  <c:v>0.184</c:v>
                </c:pt>
                <c:pt idx="28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1-44BE-9B74-1453ECABE1AC}"/>
            </c:ext>
          </c:extLst>
        </c:ser>
        <c:ser>
          <c:idx val="2"/>
          <c:order val="2"/>
          <c:tx>
            <c:strRef>
              <c:f>'Hvor ofte transport'!$F$5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transport'!$F$6:$F$34</c:f>
              <c:numCache>
                <c:formatCode>###0%</c:formatCode>
                <c:ptCount val="29"/>
                <c:pt idx="0">
                  <c:v>0.18</c:v>
                </c:pt>
                <c:pt idx="1">
                  <c:v>0.14099999999999999</c:v>
                </c:pt>
                <c:pt idx="2">
                  <c:v>9.4E-2</c:v>
                </c:pt>
                <c:pt idx="3">
                  <c:v>0.105</c:v>
                </c:pt>
                <c:pt idx="4">
                  <c:v>0.06</c:v>
                </c:pt>
                <c:pt idx="5">
                  <c:v>0.16300000000000001</c:v>
                </c:pt>
                <c:pt idx="6">
                  <c:v>0.10299999999999999</c:v>
                </c:pt>
                <c:pt idx="7">
                  <c:v>0.08</c:v>
                </c:pt>
                <c:pt idx="8">
                  <c:v>0.20399999999999999</c:v>
                </c:pt>
                <c:pt idx="9">
                  <c:v>0.22700000000000001</c:v>
                </c:pt>
                <c:pt idx="10">
                  <c:v>0.16500000000000001</c:v>
                </c:pt>
                <c:pt idx="11">
                  <c:v>0.157</c:v>
                </c:pt>
                <c:pt idx="12">
                  <c:v>8.7999999999999995E-2</c:v>
                </c:pt>
                <c:pt idx="13">
                  <c:v>0.16400000000000001</c:v>
                </c:pt>
                <c:pt idx="14">
                  <c:v>0.11600000000000001</c:v>
                </c:pt>
                <c:pt idx="15">
                  <c:v>0.125</c:v>
                </c:pt>
                <c:pt idx="16">
                  <c:v>8.6999999999999994E-2</c:v>
                </c:pt>
                <c:pt idx="17">
                  <c:v>0.221</c:v>
                </c:pt>
                <c:pt idx="18">
                  <c:v>0.16800000000000001</c:v>
                </c:pt>
                <c:pt idx="19">
                  <c:v>0.19600000000000001</c:v>
                </c:pt>
                <c:pt idx="20">
                  <c:v>0.151</c:v>
                </c:pt>
                <c:pt idx="21">
                  <c:v>0.114</c:v>
                </c:pt>
                <c:pt idx="22">
                  <c:v>0.107</c:v>
                </c:pt>
                <c:pt idx="23">
                  <c:v>0.21</c:v>
                </c:pt>
                <c:pt idx="24">
                  <c:v>0.10299999999999999</c:v>
                </c:pt>
                <c:pt idx="25">
                  <c:v>0.06</c:v>
                </c:pt>
                <c:pt idx="26">
                  <c:v>0.10100000000000001</c:v>
                </c:pt>
                <c:pt idx="27">
                  <c:v>8.8999999999999996E-2</c:v>
                </c:pt>
                <c:pt idx="28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1-44BE-9B74-1453ECABE1AC}"/>
            </c:ext>
          </c:extLst>
        </c:ser>
        <c:ser>
          <c:idx val="3"/>
          <c:order val="3"/>
          <c:tx>
            <c:strRef>
              <c:f>'Hvor ofte transport'!$G$5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transport'!$G$6:$G$34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5.1999999999999998E-2</c:v>
                </c:pt>
                <c:pt idx="6">
                  <c:v>0.03</c:v>
                </c:pt>
                <c:pt idx="7">
                  <c:v>1.6E-2</c:v>
                </c:pt>
                <c:pt idx="8">
                  <c:v>5.8000000000000003E-2</c:v>
                </c:pt>
                <c:pt idx="9">
                  <c:v>0.11899999999999999</c:v>
                </c:pt>
                <c:pt idx="10">
                  <c:v>4.5999999999999999E-2</c:v>
                </c:pt>
                <c:pt idx="11">
                  <c:v>4.1000000000000002E-2</c:v>
                </c:pt>
                <c:pt idx="12">
                  <c:v>2.9000000000000001E-2</c:v>
                </c:pt>
                <c:pt idx="13">
                  <c:v>7.1999999999999995E-2</c:v>
                </c:pt>
                <c:pt idx="14">
                  <c:v>3.5000000000000003E-2</c:v>
                </c:pt>
                <c:pt idx="15">
                  <c:v>3.2000000000000001E-2</c:v>
                </c:pt>
                <c:pt idx="16">
                  <c:v>1.4999999999999999E-2</c:v>
                </c:pt>
                <c:pt idx="17">
                  <c:v>0.05</c:v>
                </c:pt>
                <c:pt idx="18">
                  <c:v>4.3999999999999997E-2</c:v>
                </c:pt>
                <c:pt idx="19">
                  <c:v>8.7999999999999995E-2</c:v>
                </c:pt>
                <c:pt idx="20">
                  <c:v>3.3000000000000002E-2</c:v>
                </c:pt>
                <c:pt idx="21">
                  <c:v>2.9000000000000001E-2</c:v>
                </c:pt>
                <c:pt idx="22">
                  <c:v>1.2999999999999999E-2</c:v>
                </c:pt>
                <c:pt idx="23">
                  <c:v>7.0999999999999994E-2</c:v>
                </c:pt>
                <c:pt idx="24">
                  <c:v>2.8000000000000001E-2</c:v>
                </c:pt>
                <c:pt idx="25">
                  <c:v>2.5000000000000001E-2</c:v>
                </c:pt>
                <c:pt idx="27">
                  <c:v>3.2000000000000001E-2</c:v>
                </c:pt>
                <c:pt idx="28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1-44BE-9B74-1453ECABE1AC}"/>
            </c:ext>
          </c:extLst>
        </c:ser>
        <c:ser>
          <c:idx val="4"/>
          <c:order val="4"/>
          <c:tx>
            <c:strRef>
              <c:f>'Hvor ofte transport'!$H$5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transport'!$H$6:$H$34</c:f>
              <c:numCache>
                <c:formatCode>###0%</c:formatCode>
                <c:ptCount val="29"/>
                <c:pt idx="0">
                  <c:v>4.9000000000000002E-2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5.1999999999999998E-2</c:v>
                </c:pt>
                <c:pt idx="6">
                  <c:v>2.5000000000000001E-2</c:v>
                </c:pt>
                <c:pt idx="7">
                  <c:v>1.4E-2</c:v>
                </c:pt>
                <c:pt idx="8">
                  <c:v>4.3999999999999997E-2</c:v>
                </c:pt>
                <c:pt idx="9">
                  <c:v>7.1999999999999995E-2</c:v>
                </c:pt>
                <c:pt idx="10">
                  <c:v>3.1E-2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3.5000000000000003E-2</c:v>
                </c:pt>
                <c:pt idx="14">
                  <c:v>2.5999999999999999E-2</c:v>
                </c:pt>
                <c:pt idx="15">
                  <c:v>1.7000000000000001E-2</c:v>
                </c:pt>
                <c:pt idx="16">
                  <c:v>1.4E-2</c:v>
                </c:pt>
                <c:pt idx="17">
                  <c:v>0.02</c:v>
                </c:pt>
                <c:pt idx="18">
                  <c:v>3.5000000000000003E-2</c:v>
                </c:pt>
                <c:pt idx="19">
                  <c:v>5.1999999999999998E-2</c:v>
                </c:pt>
                <c:pt idx="20">
                  <c:v>3.7999999999999999E-2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7.0000000000000001E-3</c:v>
                </c:pt>
                <c:pt idx="25">
                  <c:v>2.1999999999999999E-2</c:v>
                </c:pt>
                <c:pt idx="26">
                  <c:v>1.7000000000000001E-2</c:v>
                </c:pt>
                <c:pt idx="2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1-44BE-9B74-1453ECABE1AC}"/>
            </c:ext>
          </c:extLst>
        </c:ser>
        <c:ser>
          <c:idx val="5"/>
          <c:order val="5"/>
          <c:tx>
            <c:strRef>
              <c:f>'Hvor ofte transport'!$I$5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transport'!$I$6:$I$34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5.8000000000000003E-2</c:v>
                </c:pt>
                <c:pt idx="6">
                  <c:v>1.6E-2</c:v>
                </c:pt>
                <c:pt idx="7">
                  <c:v>8.0000000000000002E-3</c:v>
                </c:pt>
                <c:pt idx="8">
                  <c:v>2.9000000000000001E-2</c:v>
                </c:pt>
                <c:pt idx="9">
                  <c:v>4.5999999999999999E-2</c:v>
                </c:pt>
                <c:pt idx="10">
                  <c:v>2.8000000000000001E-2</c:v>
                </c:pt>
                <c:pt idx="11">
                  <c:v>2.3E-2</c:v>
                </c:pt>
                <c:pt idx="12">
                  <c:v>1.7999999999999999E-2</c:v>
                </c:pt>
                <c:pt idx="13">
                  <c:v>3.7999999999999999E-2</c:v>
                </c:pt>
                <c:pt idx="14">
                  <c:v>1.7999999999999999E-2</c:v>
                </c:pt>
                <c:pt idx="15">
                  <c:v>1.4999999999999999E-2</c:v>
                </c:pt>
                <c:pt idx="16">
                  <c:v>2.1999999999999999E-2</c:v>
                </c:pt>
                <c:pt idx="17">
                  <c:v>2.8000000000000001E-2</c:v>
                </c:pt>
                <c:pt idx="18">
                  <c:v>2.5000000000000001E-2</c:v>
                </c:pt>
                <c:pt idx="19">
                  <c:v>4.2000000000000003E-2</c:v>
                </c:pt>
                <c:pt idx="20">
                  <c:v>5.3999999999999999E-2</c:v>
                </c:pt>
                <c:pt idx="21">
                  <c:v>4.7E-2</c:v>
                </c:pt>
                <c:pt idx="22">
                  <c:v>0.02</c:v>
                </c:pt>
                <c:pt idx="23">
                  <c:v>3.4000000000000002E-2</c:v>
                </c:pt>
                <c:pt idx="24">
                  <c:v>1.4E-2</c:v>
                </c:pt>
                <c:pt idx="25">
                  <c:v>2.5000000000000001E-2</c:v>
                </c:pt>
                <c:pt idx="26">
                  <c:v>1.7000000000000001E-2</c:v>
                </c:pt>
                <c:pt idx="27">
                  <c:v>1.6E-2</c:v>
                </c:pt>
                <c:pt idx="2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1-44BE-9B74-1453ECABE1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 du vanligvis bilpassasjer på denne tiden av året? </a:t>
            </a:r>
            <a:br>
              <a:rPr lang="nb-NO" sz="1000" b="1"/>
            </a:br>
            <a:r>
              <a:rPr lang="nb-NO" sz="1000" b="1"/>
              <a:t>Prosent.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transport'!$L$5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transport'!$L$6:$L$34</c:f>
              <c:numCache>
                <c:formatCode>###0%</c:formatCode>
                <c:ptCount val="29"/>
                <c:pt idx="0">
                  <c:v>8.5000000000000006E-2</c:v>
                </c:pt>
                <c:pt idx="1">
                  <c:v>0.108</c:v>
                </c:pt>
                <c:pt idx="2">
                  <c:v>0.126</c:v>
                </c:pt>
                <c:pt idx="3">
                  <c:v>6.9000000000000006E-2</c:v>
                </c:pt>
                <c:pt idx="4">
                  <c:v>8.4000000000000005E-2</c:v>
                </c:pt>
                <c:pt idx="5">
                  <c:v>0.05</c:v>
                </c:pt>
                <c:pt idx="6">
                  <c:v>9.5000000000000001E-2</c:v>
                </c:pt>
                <c:pt idx="7">
                  <c:v>9.7000000000000003E-2</c:v>
                </c:pt>
                <c:pt idx="8">
                  <c:v>8.5000000000000006E-2</c:v>
                </c:pt>
                <c:pt idx="9">
                  <c:v>4.5999999999999999E-2</c:v>
                </c:pt>
                <c:pt idx="10">
                  <c:v>8.4000000000000005E-2</c:v>
                </c:pt>
                <c:pt idx="11">
                  <c:v>0.107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0.08</c:v>
                </c:pt>
                <c:pt idx="15">
                  <c:v>7.0999999999999994E-2</c:v>
                </c:pt>
                <c:pt idx="16">
                  <c:v>0.11799999999999999</c:v>
                </c:pt>
                <c:pt idx="17">
                  <c:v>8.2000000000000003E-2</c:v>
                </c:pt>
                <c:pt idx="18">
                  <c:v>7.4999999999999997E-2</c:v>
                </c:pt>
                <c:pt idx="19">
                  <c:v>6.4000000000000001E-2</c:v>
                </c:pt>
                <c:pt idx="20">
                  <c:v>8.3000000000000004E-2</c:v>
                </c:pt>
                <c:pt idx="21">
                  <c:v>0.08</c:v>
                </c:pt>
                <c:pt idx="22">
                  <c:v>0.104</c:v>
                </c:pt>
                <c:pt idx="23">
                  <c:v>6.5000000000000002E-2</c:v>
                </c:pt>
                <c:pt idx="24">
                  <c:v>8.4000000000000005E-2</c:v>
                </c:pt>
                <c:pt idx="25">
                  <c:v>0.10100000000000001</c:v>
                </c:pt>
                <c:pt idx="26">
                  <c:v>0.11</c:v>
                </c:pt>
                <c:pt idx="27">
                  <c:v>8.6999999999999994E-2</c:v>
                </c:pt>
                <c:pt idx="28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D5D-9AE5-5EE22F9374D8}"/>
            </c:ext>
          </c:extLst>
        </c:ser>
        <c:ser>
          <c:idx val="1"/>
          <c:order val="1"/>
          <c:tx>
            <c:strRef>
              <c:f>'Hvor ofte transport'!$M$5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transport'!$M$6:$M$34</c:f>
              <c:numCache>
                <c:formatCode>###0%</c:formatCode>
                <c:ptCount val="29"/>
                <c:pt idx="0">
                  <c:v>0.14399999999999999</c:v>
                </c:pt>
                <c:pt idx="1">
                  <c:v>0.152</c:v>
                </c:pt>
                <c:pt idx="2">
                  <c:v>0.121</c:v>
                </c:pt>
                <c:pt idx="3">
                  <c:v>0.129</c:v>
                </c:pt>
                <c:pt idx="4">
                  <c:v>0.14799999999999999</c:v>
                </c:pt>
                <c:pt idx="5">
                  <c:v>0.158</c:v>
                </c:pt>
                <c:pt idx="6">
                  <c:v>0.16500000000000001</c:v>
                </c:pt>
                <c:pt idx="7">
                  <c:v>0.113</c:v>
                </c:pt>
                <c:pt idx="8">
                  <c:v>0.11600000000000001</c:v>
                </c:pt>
                <c:pt idx="9">
                  <c:v>0.10199999999999999</c:v>
                </c:pt>
                <c:pt idx="10">
                  <c:v>0.13800000000000001</c:v>
                </c:pt>
                <c:pt idx="11">
                  <c:v>0.155</c:v>
                </c:pt>
                <c:pt idx="12">
                  <c:v>0.13400000000000001</c:v>
                </c:pt>
                <c:pt idx="13">
                  <c:v>0.126</c:v>
                </c:pt>
                <c:pt idx="14">
                  <c:v>0.113</c:v>
                </c:pt>
                <c:pt idx="15">
                  <c:v>6.8000000000000005E-2</c:v>
                </c:pt>
                <c:pt idx="16">
                  <c:v>0.126</c:v>
                </c:pt>
                <c:pt idx="17">
                  <c:v>0.14499999999999999</c:v>
                </c:pt>
                <c:pt idx="18">
                  <c:v>0.14399999999999999</c:v>
                </c:pt>
                <c:pt idx="19">
                  <c:v>0.12</c:v>
                </c:pt>
                <c:pt idx="20">
                  <c:v>0.13600000000000001</c:v>
                </c:pt>
                <c:pt idx="21">
                  <c:v>0.122</c:v>
                </c:pt>
                <c:pt idx="22">
                  <c:v>0.161</c:v>
                </c:pt>
                <c:pt idx="23">
                  <c:v>0.126</c:v>
                </c:pt>
                <c:pt idx="24">
                  <c:v>0.15</c:v>
                </c:pt>
                <c:pt idx="25">
                  <c:v>0.13500000000000001</c:v>
                </c:pt>
                <c:pt idx="26">
                  <c:v>0.13900000000000001</c:v>
                </c:pt>
                <c:pt idx="27">
                  <c:v>0.156</c:v>
                </c:pt>
                <c:pt idx="2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7-4D5D-9AE5-5EE22F9374D8}"/>
            </c:ext>
          </c:extLst>
        </c:ser>
        <c:ser>
          <c:idx val="2"/>
          <c:order val="2"/>
          <c:tx>
            <c:strRef>
              <c:f>'Hvor ofte transport'!$N$5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transport'!$N$6:$N$34</c:f>
              <c:numCache>
                <c:formatCode>###0%</c:formatCode>
                <c:ptCount val="29"/>
                <c:pt idx="0">
                  <c:v>0.27500000000000002</c:v>
                </c:pt>
                <c:pt idx="1">
                  <c:v>0.29599999999999999</c:v>
                </c:pt>
                <c:pt idx="2">
                  <c:v>0.32200000000000001</c:v>
                </c:pt>
                <c:pt idx="3">
                  <c:v>0.30199999999999999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0.29299999999999998</c:v>
                </c:pt>
                <c:pt idx="7">
                  <c:v>0.30199999999999999</c:v>
                </c:pt>
                <c:pt idx="8">
                  <c:v>0.30099999999999999</c:v>
                </c:pt>
                <c:pt idx="9">
                  <c:v>0.28699999999999998</c:v>
                </c:pt>
                <c:pt idx="10">
                  <c:v>0.32200000000000001</c:v>
                </c:pt>
                <c:pt idx="11">
                  <c:v>0.32800000000000001</c:v>
                </c:pt>
                <c:pt idx="12">
                  <c:v>0.30499999999999999</c:v>
                </c:pt>
                <c:pt idx="13">
                  <c:v>0.28799999999999998</c:v>
                </c:pt>
                <c:pt idx="14">
                  <c:v>0.33100000000000002</c:v>
                </c:pt>
                <c:pt idx="15">
                  <c:v>0.35399999999999998</c:v>
                </c:pt>
                <c:pt idx="16">
                  <c:v>0.27700000000000002</c:v>
                </c:pt>
                <c:pt idx="17">
                  <c:v>0.28199999999999997</c:v>
                </c:pt>
                <c:pt idx="18">
                  <c:v>0.30299999999999999</c:v>
                </c:pt>
                <c:pt idx="19">
                  <c:v>0.28899999999999998</c:v>
                </c:pt>
                <c:pt idx="20">
                  <c:v>0.26900000000000002</c:v>
                </c:pt>
                <c:pt idx="21">
                  <c:v>0.32</c:v>
                </c:pt>
                <c:pt idx="22">
                  <c:v>0.28100000000000003</c:v>
                </c:pt>
                <c:pt idx="23">
                  <c:v>0.36199999999999999</c:v>
                </c:pt>
                <c:pt idx="24">
                  <c:v>0.27500000000000002</c:v>
                </c:pt>
                <c:pt idx="25">
                  <c:v>0.31</c:v>
                </c:pt>
                <c:pt idx="26">
                  <c:v>0.309</c:v>
                </c:pt>
                <c:pt idx="27">
                  <c:v>0.27200000000000002</c:v>
                </c:pt>
                <c:pt idx="28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7-4D5D-9AE5-5EE22F9374D8}"/>
            </c:ext>
          </c:extLst>
        </c:ser>
        <c:ser>
          <c:idx val="3"/>
          <c:order val="3"/>
          <c:tx>
            <c:strRef>
              <c:f>'Hvor ofte transport'!$O$5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transport'!$O$6:$O$34</c:f>
              <c:numCache>
                <c:formatCode>###0%</c:formatCode>
                <c:ptCount val="29"/>
                <c:pt idx="0">
                  <c:v>0.20899999999999999</c:v>
                </c:pt>
                <c:pt idx="1">
                  <c:v>0.184</c:v>
                </c:pt>
                <c:pt idx="2">
                  <c:v>0.17799999999999999</c:v>
                </c:pt>
                <c:pt idx="3">
                  <c:v>0.18099999999999999</c:v>
                </c:pt>
                <c:pt idx="4">
                  <c:v>0.19400000000000001</c:v>
                </c:pt>
                <c:pt idx="5">
                  <c:v>0.22500000000000001</c:v>
                </c:pt>
                <c:pt idx="6">
                  <c:v>0.19400000000000001</c:v>
                </c:pt>
                <c:pt idx="7">
                  <c:v>0.217</c:v>
                </c:pt>
                <c:pt idx="8">
                  <c:v>0.23</c:v>
                </c:pt>
                <c:pt idx="9">
                  <c:v>0.27800000000000002</c:v>
                </c:pt>
                <c:pt idx="10">
                  <c:v>0.21199999999999999</c:v>
                </c:pt>
                <c:pt idx="11">
                  <c:v>0.16700000000000001</c:v>
                </c:pt>
                <c:pt idx="12">
                  <c:v>0.186</c:v>
                </c:pt>
                <c:pt idx="13">
                  <c:v>0.215</c:v>
                </c:pt>
                <c:pt idx="14">
                  <c:v>0.20100000000000001</c:v>
                </c:pt>
                <c:pt idx="15">
                  <c:v>0.22800000000000001</c:v>
                </c:pt>
                <c:pt idx="16">
                  <c:v>0.19800000000000001</c:v>
                </c:pt>
                <c:pt idx="17">
                  <c:v>0.185</c:v>
                </c:pt>
                <c:pt idx="18">
                  <c:v>0.19800000000000001</c:v>
                </c:pt>
                <c:pt idx="19">
                  <c:v>0.20699999999999999</c:v>
                </c:pt>
                <c:pt idx="20">
                  <c:v>0.19600000000000001</c:v>
                </c:pt>
                <c:pt idx="21">
                  <c:v>0.19800000000000001</c:v>
                </c:pt>
                <c:pt idx="22">
                  <c:v>0.17399999999999999</c:v>
                </c:pt>
                <c:pt idx="23">
                  <c:v>0.18099999999999999</c:v>
                </c:pt>
                <c:pt idx="24">
                  <c:v>0.26300000000000001</c:v>
                </c:pt>
                <c:pt idx="25">
                  <c:v>0.21199999999999999</c:v>
                </c:pt>
                <c:pt idx="26">
                  <c:v>0.21099999999999999</c:v>
                </c:pt>
                <c:pt idx="27">
                  <c:v>0.20599999999999999</c:v>
                </c:pt>
                <c:pt idx="28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7-4D5D-9AE5-5EE22F9374D8}"/>
            </c:ext>
          </c:extLst>
        </c:ser>
        <c:ser>
          <c:idx val="4"/>
          <c:order val="4"/>
          <c:tx>
            <c:strRef>
              <c:f>'Hvor ofte transport'!$P$5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transport'!$P$6:$P$34</c:f>
              <c:numCache>
                <c:formatCode>###0%</c:formatCode>
                <c:ptCount val="29"/>
                <c:pt idx="0">
                  <c:v>0.17</c:v>
                </c:pt>
                <c:pt idx="1">
                  <c:v>0.157</c:v>
                </c:pt>
                <c:pt idx="2">
                  <c:v>0.155</c:v>
                </c:pt>
                <c:pt idx="3">
                  <c:v>0.25</c:v>
                </c:pt>
                <c:pt idx="4">
                  <c:v>0.187</c:v>
                </c:pt>
                <c:pt idx="5">
                  <c:v>0.17599999999999999</c:v>
                </c:pt>
                <c:pt idx="6">
                  <c:v>0.156</c:v>
                </c:pt>
                <c:pt idx="7">
                  <c:v>0.17799999999999999</c:v>
                </c:pt>
                <c:pt idx="8">
                  <c:v>0.17100000000000001</c:v>
                </c:pt>
                <c:pt idx="9">
                  <c:v>0.19</c:v>
                </c:pt>
                <c:pt idx="10">
                  <c:v>0.159</c:v>
                </c:pt>
                <c:pt idx="11">
                  <c:v>0.16500000000000001</c:v>
                </c:pt>
                <c:pt idx="12">
                  <c:v>0.191</c:v>
                </c:pt>
                <c:pt idx="13">
                  <c:v>0.185</c:v>
                </c:pt>
                <c:pt idx="14">
                  <c:v>0.19</c:v>
                </c:pt>
                <c:pt idx="15">
                  <c:v>0.218</c:v>
                </c:pt>
                <c:pt idx="16">
                  <c:v>0.184</c:v>
                </c:pt>
                <c:pt idx="17">
                  <c:v>0.17899999999999999</c:v>
                </c:pt>
                <c:pt idx="18">
                  <c:v>0.19400000000000001</c:v>
                </c:pt>
                <c:pt idx="19">
                  <c:v>0.22500000000000001</c:v>
                </c:pt>
                <c:pt idx="20">
                  <c:v>0.219</c:v>
                </c:pt>
                <c:pt idx="21">
                  <c:v>0.183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0.17399999999999999</c:v>
                </c:pt>
                <c:pt idx="25">
                  <c:v>0.151</c:v>
                </c:pt>
                <c:pt idx="26">
                  <c:v>0.18099999999999999</c:v>
                </c:pt>
                <c:pt idx="27">
                  <c:v>0.18</c:v>
                </c:pt>
                <c:pt idx="28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7-4D5D-9AE5-5EE22F9374D8}"/>
            </c:ext>
          </c:extLst>
        </c:ser>
        <c:ser>
          <c:idx val="5"/>
          <c:order val="5"/>
          <c:tx>
            <c:strRef>
              <c:f>'Hvor ofte transport'!$Q$5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transport'!$Q$6:$Q$34</c:f>
              <c:numCache>
                <c:formatCode>###0%</c:formatCode>
                <c:ptCount val="29"/>
                <c:pt idx="0">
                  <c:v>0.11799999999999999</c:v>
                </c:pt>
                <c:pt idx="1">
                  <c:v>0.10299999999999999</c:v>
                </c:pt>
                <c:pt idx="2">
                  <c:v>9.8000000000000004E-2</c:v>
                </c:pt>
                <c:pt idx="3">
                  <c:v>6.9000000000000006E-2</c:v>
                </c:pt>
                <c:pt idx="4">
                  <c:v>9.7000000000000003E-2</c:v>
                </c:pt>
                <c:pt idx="5">
                  <c:v>7.1999999999999995E-2</c:v>
                </c:pt>
                <c:pt idx="6">
                  <c:v>9.7000000000000003E-2</c:v>
                </c:pt>
                <c:pt idx="7">
                  <c:v>9.2999999999999999E-2</c:v>
                </c:pt>
                <c:pt idx="8">
                  <c:v>9.7000000000000003E-2</c:v>
                </c:pt>
                <c:pt idx="9">
                  <c:v>9.7000000000000003E-2</c:v>
                </c:pt>
                <c:pt idx="10">
                  <c:v>8.5000000000000006E-2</c:v>
                </c:pt>
                <c:pt idx="11">
                  <c:v>7.9000000000000001E-2</c:v>
                </c:pt>
                <c:pt idx="12">
                  <c:v>9.8000000000000004E-2</c:v>
                </c:pt>
                <c:pt idx="13">
                  <c:v>0.10299999999999999</c:v>
                </c:pt>
                <c:pt idx="14">
                  <c:v>8.5000000000000006E-2</c:v>
                </c:pt>
                <c:pt idx="15">
                  <c:v>6.0999999999999999E-2</c:v>
                </c:pt>
                <c:pt idx="16">
                  <c:v>9.7000000000000003E-2</c:v>
                </c:pt>
                <c:pt idx="17">
                  <c:v>0.127</c:v>
                </c:pt>
                <c:pt idx="18">
                  <c:v>8.5999999999999993E-2</c:v>
                </c:pt>
                <c:pt idx="19">
                  <c:v>9.5000000000000001E-2</c:v>
                </c:pt>
                <c:pt idx="20">
                  <c:v>9.6000000000000002E-2</c:v>
                </c:pt>
                <c:pt idx="21">
                  <c:v>9.8000000000000004E-2</c:v>
                </c:pt>
                <c:pt idx="22">
                  <c:v>0.104</c:v>
                </c:pt>
                <c:pt idx="23">
                  <c:v>8.8999999999999996E-2</c:v>
                </c:pt>
                <c:pt idx="24">
                  <c:v>5.3999999999999999E-2</c:v>
                </c:pt>
                <c:pt idx="25">
                  <c:v>9.2999999999999999E-2</c:v>
                </c:pt>
                <c:pt idx="26">
                  <c:v>0.05</c:v>
                </c:pt>
                <c:pt idx="27">
                  <c:v>9.8000000000000004E-2</c:v>
                </c:pt>
                <c:pt idx="28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7-4D5D-9AE5-5EE22F9374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</a:t>
            </a:r>
            <a:r>
              <a:rPr lang="nb-NO" sz="1000" b="1"/>
              <a:t>reiser til bosatte i ulikeområder (prosent).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transport'!$D$5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transport'!$D$6:$D$34</c:f>
              <c:numCache>
                <c:formatCode>###0%</c:formatCode>
                <c:ptCount val="29"/>
                <c:pt idx="0">
                  <c:v>0.50800000000000001</c:v>
                </c:pt>
                <c:pt idx="1">
                  <c:v>0.56799999999999995</c:v>
                </c:pt>
                <c:pt idx="2">
                  <c:v>0.68100000000000005</c:v>
                </c:pt>
                <c:pt idx="3">
                  <c:v>0.67400000000000004</c:v>
                </c:pt>
                <c:pt idx="4">
                  <c:v>0.72399999999999998</c:v>
                </c:pt>
                <c:pt idx="5">
                  <c:v>0.45900000000000002</c:v>
                </c:pt>
                <c:pt idx="6">
                  <c:v>0.67700000000000005</c:v>
                </c:pt>
                <c:pt idx="7">
                  <c:v>0.72799999999999998</c:v>
                </c:pt>
                <c:pt idx="8">
                  <c:v>0.44600000000000001</c:v>
                </c:pt>
                <c:pt idx="9">
                  <c:v>0.38100000000000001</c:v>
                </c:pt>
                <c:pt idx="10">
                  <c:v>0.52100000000000002</c:v>
                </c:pt>
                <c:pt idx="11">
                  <c:v>0.50600000000000001</c:v>
                </c:pt>
                <c:pt idx="12">
                  <c:v>0.65200000000000002</c:v>
                </c:pt>
                <c:pt idx="13">
                  <c:v>0.505</c:v>
                </c:pt>
                <c:pt idx="14">
                  <c:v>0.65400000000000003</c:v>
                </c:pt>
                <c:pt idx="15">
                  <c:v>0.627</c:v>
                </c:pt>
                <c:pt idx="16">
                  <c:v>0.69899999999999995</c:v>
                </c:pt>
                <c:pt idx="17">
                  <c:v>0.46100000000000002</c:v>
                </c:pt>
                <c:pt idx="18">
                  <c:v>0.53</c:v>
                </c:pt>
                <c:pt idx="19">
                  <c:v>0.42799999999999999</c:v>
                </c:pt>
                <c:pt idx="20">
                  <c:v>0.54800000000000004</c:v>
                </c:pt>
                <c:pt idx="21">
                  <c:v>0.61</c:v>
                </c:pt>
                <c:pt idx="22">
                  <c:v>0.71099999999999997</c:v>
                </c:pt>
                <c:pt idx="23">
                  <c:v>0.45800000000000002</c:v>
                </c:pt>
                <c:pt idx="24">
                  <c:v>0.59299999999999997</c:v>
                </c:pt>
                <c:pt idx="25">
                  <c:v>0.71299999999999997</c:v>
                </c:pt>
                <c:pt idx="26">
                  <c:v>0.71899999999999997</c:v>
                </c:pt>
                <c:pt idx="27">
                  <c:v>0.65800000000000003</c:v>
                </c:pt>
                <c:pt idx="28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AA6-B352-A4D010908F13}"/>
            </c:ext>
          </c:extLst>
        </c:ser>
        <c:ser>
          <c:idx val="1"/>
          <c:order val="1"/>
          <c:tx>
            <c:strRef>
              <c:f>'Hvor ofte transport'!$E$5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transport'!$E$6:$E$34</c:f>
              <c:numCache>
                <c:formatCode>###0%</c:formatCode>
                <c:ptCount val="29"/>
                <c:pt idx="0">
                  <c:v>0.18</c:v>
                </c:pt>
                <c:pt idx="1">
                  <c:v>0.21099999999999999</c:v>
                </c:pt>
                <c:pt idx="2">
                  <c:v>0.16700000000000001</c:v>
                </c:pt>
                <c:pt idx="3">
                  <c:v>0.158</c:v>
                </c:pt>
                <c:pt idx="4">
                  <c:v>0.17199999999999999</c:v>
                </c:pt>
                <c:pt idx="5">
                  <c:v>0.215</c:v>
                </c:pt>
                <c:pt idx="6">
                  <c:v>0.14899999999999999</c:v>
                </c:pt>
                <c:pt idx="7">
                  <c:v>0.152</c:v>
                </c:pt>
                <c:pt idx="8">
                  <c:v>0.219</c:v>
                </c:pt>
                <c:pt idx="9">
                  <c:v>0.155</c:v>
                </c:pt>
                <c:pt idx="10">
                  <c:v>0.20799999999999999</c:v>
                </c:pt>
                <c:pt idx="11">
                  <c:v>0.249</c:v>
                </c:pt>
                <c:pt idx="12">
                  <c:v>0.185</c:v>
                </c:pt>
                <c:pt idx="13">
                  <c:v>0.185</c:v>
                </c:pt>
                <c:pt idx="14">
                  <c:v>0.151</c:v>
                </c:pt>
                <c:pt idx="15">
                  <c:v>0.184</c:v>
                </c:pt>
                <c:pt idx="16">
                  <c:v>0.16400000000000001</c:v>
                </c:pt>
                <c:pt idx="17">
                  <c:v>0.221</c:v>
                </c:pt>
                <c:pt idx="18">
                  <c:v>0.19800000000000001</c:v>
                </c:pt>
                <c:pt idx="19">
                  <c:v>0.193</c:v>
                </c:pt>
                <c:pt idx="20">
                  <c:v>0.17599999999999999</c:v>
                </c:pt>
                <c:pt idx="21">
                  <c:v>0.182</c:v>
                </c:pt>
                <c:pt idx="22">
                  <c:v>0.128</c:v>
                </c:pt>
                <c:pt idx="23">
                  <c:v>0.20200000000000001</c:v>
                </c:pt>
                <c:pt idx="24">
                  <c:v>0.255</c:v>
                </c:pt>
                <c:pt idx="25">
                  <c:v>0.155</c:v>
                </c:pt>
                <c:pt idx="26">
                  <c:v>0.14599999999999999</c:v>
                </c:pt>
                <c:pt idx="27">
                  <c:v>0.184</c:v>
                </c:pt>
                <c:pt idx="28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E-4AA6-B352-A4D010908F13}"/>
            </c:ext>
          </c:extLst>
        </c:ser>
        <c:ser>
          <c:idx val="2"/>
          <c:order val="2"/>
          <c:tx>
            <c:strRef>
              <c:f>'Hvor ofte transport'!$F$5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transport'!$F$6:$F$34</c:f>
              <c:numCache>
                <c:formatCode>###0%</c:formatCode>
                <c:ptCount val="29"/>
                <c:pt idx="0">
                  <c:v>0.18</c:v>
                </c:pt>
                <c:pt idx="1">
                  <c:v>0.14099999999999999</c:v>
                </c:pt>
                <c:pt idx="2">
                  <c:v>9.4E-2</c:v>
                </c:pt>
                <c:pt idx="3">
                  <c:v>0.105</c:v>
                </c:pt>
                <c:pt idx="4">
                  <c:v>0.06</c:v>
                </c:pt>
                <c:pt idx="5">
                  <c:v>0.16300000000000001</c:v>
                </c:pt>
                <c:pt idx="6">
                  <c:v>0.10299999999999999</c:v>
                </c:pt>
                <c:pt idx="7">
                  <c:v>0.08</c:v>
                </c:pt>
                <c:pt idx="8">
                  <c:v>0.20399999999999999</c:v>
                </c:pt>
                <c:pt idx="9">
                  <c:v>0.22700000000000001</c:v>
                </c:pt>
                <c:pt idx="10">
                  <c:v>0.16500000000000001</c:v>
                </c:pt>
                <c:pt idx="11">
                  <c:v>0.157</c:v>
                </c:pt>
                <c:pt idx="12">
                  <c:v>8.7999999999999995E-2</c:v>
                </c:pt>
                <c:pt idx="13">
                  <c:v>0.16400000000000001</c:v>
                </c:pt>
                <c:pt idx="14">
                  <c:v>0.11600000000000001</c:v>
                </c:pt>
                <c:pt idx="15">
                  <c:v>0.125</c:v>
                </c:pt>
                <c:pt idx="16">
                  <c:v>8.6999999999999994E-2</c:v>
                </c:pt>
                <c:pt idx="17">
                  <c:v>0.221</c:v>
                </c:pt>
                <c:pt idx="18">
                  <c:v>0.16800000000000001</c:v>
                </c:pt>
                <c:pt idx="19">
                  <c:v>0.19600000000000001</c:v>
                </c:pt>
                <c:pt idx="20">
                  <c:v>0.151</c:v>
                </c:pt>
                <c:pt idx="21">
                  <c:v>0.114</c:v>
                </c:pt>
                <c:pt idx="22">
                  <c:v>0.107</c:v>
                </c:pt>
                <c:pt idx="23">
                  <c:v>0.21</c:v>
                </c:pt>
                <c:pt idx="24">
                  <c:v>0.10299999999999999</c:v>
                </c:pt>
                <c:pt idx="25">
                  <c:v>0.06</c:v>
                </c:pt>
                <c:pt idx="26">
                  <c:v>0.10100000000000001</c:v>
                </c:pt>
                <c:pt idx="27">
                  <c:v>8.8999999999999996E-2</c:v>
                </c:pt>
                <c:pt idx="28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E-4AA6-B352-A4D010908F13}"/>
            </c:ext>
          </c:extLst>
        </c:ser>
        <c:ser>
          <c:idx val="3"/>
          <c:order val="3"/>
          <c:tx>
            <c:strRef>
              <c:f>'Hvor ofte transport'!$G$5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transport'!$G$6:$G$34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5.1999999999999998E-2</c:v>
                </c:pt>
                <c:pt idx="6">
                  <c:v>0.03</c:v>
                </c:pt>
                <c:pt idx="7">
                  <c:v>1.6E-2</c:v>
                </c:pt>
                <c:pt idx="8">
                  <c:v>5.8000000000000003E-2</c:v>
                </c:pt>
                <c:pt idx="9">
                  <c:v>0.11899999999999999</c:v>
                </c:pt>
                <c:pt idx="10">
                  <c:v>4.5999999999999999E-2</c:v>
                </c:pt>
                <c:pt idx="11">
                  <c:v>4.1000000000000002E-2</c:v>
                </c:pt>
                <c:pt idx="12">
                  <c:v>2.9000000000000001E-2</c:v>
                </c:pt>
                <c:pt idx="13">
                  <c:v>7.1999999999999995E-2</c:v>
                </c:pt>
                <c:pt idx="14">
                  <c:v>3.5000000000000003E-2</c:v>
                </c:pt>
                <c:pt idx="15">
                  <c:v>3.2000000000000001E-2</c:v>
                </c:pt>
                <c:pt idx="16">
                  <c:v>1.4999999999999999E-2</c:v>
                </c:pt>
                <c:pt idx="17">
                  <c:v>0.05</c:v>
                </c:pt>
                <c:pt idx="18">
                  <c:v>4.3999999999999997E-2</c:v>
                </c:pt>
                <c:pt idx="19">
                  <c:v>8.7999999999999995E-2</c:v>
                </c:pt>
                <c:pt idx="20">
                  <c:v>3.3000000000000002E-2</c:v>
                </c:pt>
                <c:pt idx="21">
                  <c:v>2.9000000000000001E-2</c:v>
                </c:pt>
                <c:pt idx="22">
                  <c:v>1.2999999999999999E-2</c:v>
                </c:pt>
                <c:pt idx="23">
                  <c:v>7.0999999999999994E-2</c:v>
                </c:pt>
                <c:pt idx="24">
                  <c:v>2.8000000000000001E-2</c:v>
                </c:pt>
                <c:pt idx="25">
                  <c:v>2.5000000000000001E-2</c:v>
                </c:pt>
                <c:pt idx="27">
                  <c:v>3.2000000000000001E-2</c:v>
                </c:pt>
                <c:pt idx="28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E-4AA6-B352-A4D010908F13}"/>
            </c:ext>
          </c:extLst>
        </c:ser>
        <c:ser>
          <c:idx val="4"/>
          <c:order val="4"/>
          <c:tx>
            <c:strRef>
              <c:f>'Hvor ofte transport'!$H$5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transport'!$H$6:$H$34</c:f>
              <c:numCache>
                <c:formatCode>###0%</c:formatCode>
                <c:ptCount val="29"/>
                <c:pt idx="0">
                  <c:v>4.9000000000000002E-2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5.1999999999999998E-2</c:v>
                </c:pt>
                <c:pt idx="6">
                  <c:v>2.5000000000000001E-2</c:v>
                </c:pt>
                <c:pt idx="7">
                  <c:v>1.4E-2</c:v>
                </c:pt>
                <c:pt idx="8">
                  <c:v>4.3999999999999997E-2</c:v>
                </c:pt>
                <c:pt idx="9">
                  <c:v>7.1999999999999995E-2</c:v>
                </c:pt>
                <c:pt idx="10">
                  <c:v>3.1E-2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3.5000000000000003E-2</c:v>
                </c:pt>
                <c:pt idx="14">
                  <c:v>2.5999999999999999E-2</c:v>
                </c:pt>
                <c:pt idx="15">
                  <c:v>1.7000000000000001E-2</c:v>
                </c:pt>
                <c:pt idx="16">
                  <c:v>1.4E-2</c:v>
                </c:pt>
                <c:pt idx="17">
                  <c:v>0.02</c:v>
                </c:pt>
                <c:pt idx="18">
                  <c:v>3.5000000000000003E-2</c:v>
                </c:pt>
                <c:pt idx="19">
                  <c:v>5.1999999999999998E-2</c:v>
                </c:pt>
                <c:pt idx="20">
                  <c:v>3.7999999999999999E-2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7.0000000000000001E-3</c:v>
                </c:pt>
                <c:pt idx="25">
                  <c:v>2.1999999999999999E-2</c:v>
                </c:pt>
                <c:pt idx="26">
                  <c:v>1.7000000000000001E-2</c:v>
                </c:pt>
                <c:pt idx="2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E-4AA6-B352-A4D010908F13}"/>
            </c:ext>
          </c:extLst>
        </c:ser>
        <c:ser>
          <c:idx val="5"/>
          <c:order val="5"/>
          <c:tx>
            <c:strRef>
              <c:f>'Hvor ofte transport'!$I$5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transport'!$I$6:$I$34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5.8000000000000003E-2</c:v>
                </c:pt>
                <c:pt idx="6">
                  <c:v>1.6E-2</c:v>
                </c:pt>
                <c:pt idx="7">
                  <c:v>8.0000000000000002E-3</c:v>
                </c:pt>
                <c:pt idx="8">
                  <c:v>2.9000000000000001E-2</c:v>
                </c:pt>
                <c:pt idx="9">
                  <c:v>4.5999999999999999E-2</c:v>
                </c:pt>
                <c:pt idx="10">
                  <c:v>2.8000000000000001E-2</c:v>
                </c:pt>
                <c:pt idx="11">
                  <c:v>2.3E-2</c:v>
                </c:pt>
                <c:pt idx="12">
                  <c:v>1.7999999999999999E-2</c:v>
                </c:pt>
                <c:pt idx="13">
                  <c:v>3.7999999999999999E-2</c:v>
                </c:pt>
                <c:pt idx="14">
                  <c:v>1.7999999999999999E-2</c:v>
                </c:pt>
                <c:pt idx="15">
                  <c:v>1.4999999999999999E-2</c:v>
                </c:pt>
                <c:pt idx="16">
                  <c:v>2.1999999999999999E-2</c:v>
                </c:pt>
                <c:pt idx="17">
                  <c:v>2.8000000000000001E-2</c:v>
                </c:pt>
                <c:pt idx="18">
                  <c:v>2.5000000000000001E-2</c:v>
                </c:pt>
                <c:pt idx="19">
                  <c:v>4.2000000000000003E-2</c:v>
                </c:pt>
                <c:pt idx="20">
                  <c:v>5.3999999999999999E-2</c:v>
                </c:pt>
                <c:pt idx="21">
                  <c:v>4.7E-2</c:v>
                </c:pt>
                <c:pt idx="22">
                  <c:v>0.02</c:v>
                </c:pt>
                <c:pt idx="23">
                  <c:v>3.4000000000000002E-2</c:v>
                </c:pt>
                <c:pt idx="24">
                  <c:v>1.4E-2</c:v>
                </c:pt>
                <c:pt idx="25">
                  <c:v>2.5000000000000001E-2</c:v>
                </c:pt>
                <c:pt idx="26">
                  <c:v>1.7000000000000001E-2</c:v>
                </c:pt>
                <c:pt idx="27">
                  <c:v>1.6E-2</c:v>
                </c:pt>
                <c:pt idx="2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E-4AA6-B352-A4D010908F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reiser du vanligvis med kollektivtransport på denne tiden av  året? Prosent.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transport'!$T$5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transport'!$T$6:$T$34</c:f>
              <c:numCache>
                <c:formatCode>###0%</c:formatCode>
                <c:ptCount val="29"/>
                <c:pt idx="0">
                  <c:v>0.13</c:v>
                </c:pt>
                <c:pt idx="1">
                  <c:v>0.161</c:v>
                </c:pt>
                <c:pt idx="2">
                  <c:v>0.127</c:v>
                </c:pt>
                <c:pt idx="3">
                  <c:v>7.5999999999999998E-2</c:v>
                </c:pt>
                <c:pt idx="4">
                  <c:v>0.104</c:v>
                </c:pt>
                <c:pt idx="5">
                  <c:v>5.3999999999999999E-2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0.26200000000000001</c:v>
                </c:pt>
                <c:pt idx="9">
                  <c:v>0.27300000000000002</c:v>
                </c:pt>
                <c:pt idx="10">
                  <c:v>0.27800000000000002</c:v>
                </c:pt>
                <c:pt idx="11">
                  <c:v>0.28399999999999997</c:v>
                </c:pt>
                <c:pt idx="12">
                  <c:v>0.115</c:v>
                </c:pt>
                <c:pt idx="13">
                  <c:v>0.249</c:v>
                </c:pt>
                <c:pt idx="14">
                  <c:v>0.20599999999999999</c:v>
                </c:pt>
                <c:pt idx="15">
                  <c:v>0.188</c:v>
                </c:pt>
                <c:pt idx="16">
                  <c:v>0.14699999999999999</c:v>
                </c:pt>
                <c:pt idx="17">
                  <c:v>0.28299999999999997</c:v>
                </c:pt>
                <c:pt idx="18">
                  <c:v>0.23499999999999999</c:v>
                </c:pt>
                <c:pt idx="19">
                  <c:v>0.19600000000000001</c:v>
                </c:pt>
                <c:pt idx="20">
                  <c:v>0.17699999999999999</c:v>
                </c:pt>
                <c:pt idx="21">
                  <c:v>0.16500000000000001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6.7000000000000004E-2</c:v>
                </c:pt>
                <c:pt idx="25">
                  <c:v>0.14799999999999999</c:v>
                </c:pt>
                <c:pt idx="26">
                  <c:v>0.113</c:v>
                </c:pt>
                <c:pt idx="27">
                  <c:v>6.0999999999999999E-2</c:v>
                </c:pt>
                <c:pt idx="28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6-4715-84C7-EDEA29765D59}"/>
            </c:ext>
          </c:extLst>
        </c:ser>
        <c:ser>
          <c:idx val="1"/>
          <c:order val="1"/>
          <c:tx>
            <c:strRef>
              <c:f>'Hvor ofte transport'!$U$5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transport'!$U$6:$U$34</c:f>
              <c:numCache>
                <c:formatCode>###0%</c:formatCode>
                <c:ptCount val="29"/>
                <c:pt idx="0">
                  <c:v>3.2000000000000001E-2</c:v>
                </c:pt>
                <c:pt idx="1">
                  <c:v>6.7000000000000004E-2</c:v>
                </c:pt>
                <c:pt idx="2">
                  <c:v>5.1999999999999998E-2</c:v>
                </c:pt>
                <c:pt idx="3">
                  <c:v>4.2000000000000003E-2</c:v>
                </c:pt>
                <c:pt idx="4">
                  <c:v>3.9E-2</c:v>
                </c:pt>
                <c:pt idx="5">
                  <c:v>7.6999999999999999E-2</c:v>
                </c:pt>
                <c:pt idx="6">
                  <c:v>5.5E-2</c:v>
                </c:pt>
                <c:pt idx="7">
                  <c:v>4.1000000000000002E-2</c:v>
                </c:pt>
                <c:pt idx="8">
                  <c:v>0.10199999999999999</c:v>
                </c:pt>
                <c:pt idx="9">
                  <c:v>0.125</c:v>
                </c:pt>
                <c:pt idx="10">
                  <c:v>8.5000000000000006E-2</c:v>
                </c:pt>
                <c:pt idx="11">
                  <c:v>8.2000000000000003E-2</c:v>
                </c:pt>
                <c:pt idx="12">
                  <c:v>5.0999999999999997E-2</c:v>
                </c:pt>
                <c:pt idx="13">
                  <c:v>8.6999999999999994E-2</c:v>
                </c:pt>
                <c:pt idx="14">
                  <c:v>5.3999999999999999E-2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7.3999999999999996E-2</c:v>
                </c:pt>
                <c:pt idx="18">
                  <c:v>7.2999999999999995E-2</c:v>
                </c:pt>
                <c:pt idx="19">
                  <c:v>7.3999999999999996E-2</c:v>
                </c:pt>
                <c:pt idx="20">
                  <c:v>7.2999999999999995E-2</c:v>
                </c:pt>
                <c:pt idx="21">
                  <c:v>8.5000000000000006E-2</c:v>
                </c:pt>
                <c:pt idx="22">
                  <c:v>5.1999999999999998E-2</c:v>
                </c:pt>
                <c:pt idx="23">
                  <c:v>5.8000000000000003E-2</c:v>
                </c:pt>
                <c:pt idx="24">
                  <c:v>2.4E-2</c:v>
                </c:pt>
                <c:pt idx="25">
                  <c:v>4.7E-2</c:v>
                </c:pt>
                <c:pt idx="26">
                  <c:v>5.0999999999999997E-2</c:v>
                </c:pt>
                <c:pt idx="27">
                  <c:v>2.9000000000000001E-2</c:v>
                </c:pt>
                <c:pt idx="2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6-4715-84C7-EDEA29765D59}"/>
            </c:ext>
          </c:extLst>
        </c:ser>
        <c:ser>
          <c:idx val="2"/>
          <c:order val="2"/>
          <c:tx>
            <c:strRef>
              <c:f>'Hvor ofte transport'!$V$5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transport'!$V$6:$V$34</c:f>
              <c:numCache>
                <c:formatCode>###0%</c:formatCode>
                <c:ptCount val="29"/>
                <c:pt idx="0">
                  <c:v>6.5000000000000002E-2</c:v>
                </c:pt>
                <c:pt idx="1">
                  <c:v>9.4E-2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0.113</c:v>
                </c:pt>
                <c:pt idx="6">
                  <c:v>8.2000000000000003E-2</c:v>
                </c:pt>
                <c:pt idx="7">
                  <c:v>5.7000000000000002E-2</c:v>
                </c:pt>
                <c:pt idx="8">
                  <c:v>0.20300000000000001</c:v>
                </c:pt>
                <c:pt idx="9">
                  <c:v>0.21299999999999999</c:v>
                </c:pt>
                <c:pt idx="10">
                  <c:v>0.191</c:v>
                </c:pt>
                <c:pt idx="11">
                  <c:v>0.14299999999999999</c:v>
                </c:pt>
                <c:pt idx="12">
                  <c:v>7.9000000000000001E-2</c:v>
                </c:pt>
                <c:pt idx="13">
                  <c:v>0.151</c:v>
                </c:pt>
                <c:pt idx="14">
                  <c:v>9.7000000000000003E-2</c:v>
                </c:pt>
                <c:pt idx="15">
                  <c:v>5.8000000000000003E-2</c:v>
                </c:pt>
                <c:pt idx="16">
                  <c:v>8.3000000000000004E-2</c:v>
                </c:pt>
                <c:pt idx="17">
                  <c:v>0.14000000000000001</c:v>
                </c:pt>
                <c:pt idx="18">
                  <c:v>0.125</c:v>
                </c:pt>
                <c:pt idx="19">
                  <c:v>0.125</c:v>
                </c:pt>
                <c:pt idx="20">
                  <c:v>0.16300000000000001</c:v>
                </c:pt>
                <c:pt idx="21">
                  <c:v>0.13900000000000001</c:v>
                </c:pt>
                <c:pt idx="22">
                  <c:v>8.6999999999999994E-2</c:v>
                </c:pt>
                <c:pt idx="23">
                  <c:v>7.8E-2</c:v>
                </c:pt>
                <c:pt idx="24">
                  <c:v>4.8000000000000001E-2</c:v>
                </c:pt>
                <c:pt idx="25">
                  <c:v>8.2000000000000003E-2</c:v>
                </c:pt>
                <c:pt idx="26">
                  <c:v>3.9E-2</c:v>
                </c:pt>
                <c:pt idx="27">
                  <c:v>5.2999999999999999E-2</c:v>
                </c:pt>
                <c:pt idx="28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6-4715-84C7-EDEA29765D59}"/>
            </c:ext>
          </c:extLst>
        </c:ser>
        <c:ser>
          <c:idx val="3"/>
          <c:order val="3"/>
          <c:tx>
            <c:strRef>
              <c:f>'Hvor ofte transport'!$W$5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transport'!$W$6:$W$34</c:f>
              <c:numCache>
                <c:formatCode>###0%</c:formatCode>
                <c:ptCount val="29"/>
                <c:pt idx="0">
                  <c:v>0.22700000000000001</c:v>
                </c:pt>
                <c:pt idx="1">
                  <c:v>0.25</c:v>
                </c:pt>
                <c:pt idx="2">
                  <c:v>0.23100000000000001</c:v>
                </c:pt>
                <c:pt idx="3">
                  <c:v>0.17799999999999999</c:v>
                </c:pt>
                <c:pt idx="4">
                  <c:v>0.16900000000000001</c:v>
                </c:pt>
                <c:pt idx="5">
                  <c:v>0.20399999999999999</c:v>
                </c:pt>
                <c:pt idx="6">
                  <c:v>0.17299999999999999</c:v>
                </c:pt>
                <c:pt idx="7">
                  <c:v>0.156</c:v>
                </c:pt>
                <c:pt idx="8">
                  <c:v>0.27</c:v>
                </c:pt>
                <c:pt idx="9">
                  <c:v>0.26900000000000002</c:v>
                </c:pt>
                <c:pt idx="10">
                  <c:v>0.26100000000000001</c:v>
                </c:pt>
                <c:pt idx="11">
                  <c:v>0.27100000000000002</c:v>
                </c:pt>
                <c:pt idx="12">
                  <c:v>0.223</c:v>
                </c:pt>
                <c:pt idx="13">
                  <c:v>0.25</c:v>
                </c:pt>
                <c:pt idx="14">
                  <c:v>0.23899999999999999</c:v>
                </c:pt>
                <c:pt idx="15">
                  <c:v>0.28899999999999998</c:v>
                </c:pt>
                <c:pt idx="16">
                  <c:v>0.20699999999999999</c:v>
                </c:pt>
                <c:pt idx="17">
                  <c:v>0.27400000000000002</c:v>
                </c:pt>
                <c:pt idx="18">
                  <c:v>0.24</c:v>
                </c:pt>
                <c:pt idx="19">
                  <c:v>0.247</c:v>
                </c:pt>
                <c:pt idx="20">
                  <c:v>0.24299999999999999</c:v>
                </c:pt>
                <c:pt idx="21">
                  <c:v>0.255</c:v>
                </c:pt>
                <c:pt idx="22">
                  <c:v>0.24299999999999999</c:v>
                </c:pt>
                <c:pt idx="23">
                  <c:v>0.246</c:v>
                </c:pt>
                <c:pt idx="24">
                  <c:v>0.17599999999999999</c:v>
                </c:pt>
                <c:pt idx="25">
                  <c:v>0.23499999999999999</c:v>
                </c:pt>
                <c:pt idx="26">
                  <c:v>0.223</c:v>
                </c:pt>
                <c:pt idx="27">
                  <c:v>0.19900000000000001</c:v>
                </c:pt>
                <c:pt idx="28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6-4715-84C7-EDEA29765D59}"/>
            </c:ext>
          </c:extLst>
        </c:ser>
        <c:ser>
          <c:idx val="4"/>
          <c:order val="4"/>
          <c:tx>
            <c:strRef>
              <c:f>'Hvor ofte transport'!$X$5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transport'!$X$6:$X$34</c:f>
              <c:numCache>
                <c:formatCode>###0%</c:formatCode>
                <c:ptCount val="29"/>
                <c:pt idx="0">
                  <c:v>0.28599999999999998</c:v>
                </c:pt>
                <c:pt idx="1">
                  <c:v>0.23699999999999999</c:v>
                </c:pt>
                <c:pt idx="2">
                  <c:v>0.318</c:v>
                </c:pt>
                <c:pt idx="3">
                  <c:v>0.32200000000000001</c:v>
                </c:pt>
                <c:pt idx="4">
                  <c:v>0.29899999999999999</c:v>
                </c:pt>
                <c:pt idx="5">
                  <c:v>0.308</c:v>
                </c:pt>
                <c:pt idx="6">
                  <c:v>0.30399999999999999</c:v>
                </c:pt>
                <c:pt idx="7">
                  <c:v>0.308</c:v>
                </c:pt>
                <c:pt idx="8">
                  <c:v>0.125</c:v>
                </c:pt>
                <c:pt idx="9">
                  <c:v>8.7999999999999995E-2</c:v>
                </c:pt>
                <c:pt idx="10">
                  <c:v>0.126</c:v>
                </c:pt>
                <c:pt idx="11">
                  <c:v>0.155</c:v>
                </c:pt>
                <c:pt idx="12">
                  <c:v>0.29299999999999998</c:v>
                </c:pt>
                <c:pt idx="13">
                  <c:v>0.17199999999999999</c:v>
                </c:pt>
                <c:pt idx="14">
                  <c:v>0.25</c:v>
                </c:pt>
                <c:pt idx="15">
                  <c:v>0.28699999999999998</c:v>
                </c:pt>
                <c:pt idx="16">
                  <c:v>0.29099999999999998</c:v>
                </c:pt>
                <c:pt idx="17">
                  <c:v>0.151</c:v>
                </c:pt>
                <c:pt idx="18">
                  <c:v>0.217</c:v>
                </c:pt>
                <c:pt idx="19">
                  <c:v>0.22700000000000001</c:v>
                </c:pt>
                <c:pt idx="20">
                  <c:v>0.2</c:v>
                </c:pt>
                <c:pt idx="21">
                  <c:v>0.22600000000000001</c:v>
                </c:pt>
                <c:pt idx="22">
                  <c:v>0.28899999999999998</c:v>
                </c:pt>
                <c:pt idx="23">
                  <c:v>0.38600000000000001</c:v>
                </c:pt>
                <c:pt idx="24">
                  <c:v>0.37</c:v>
                </c:pt>
                <c:pt idx="25">
                  <c:v>0.28499999999999998</c:v>
                </c:pt>
                <c:pt idx="26">
                  <c:v>0.318</c:v>
                </c:pt>
                <c:pt idx="27">
                  <c:v>0.34699999999999998</c:v>
                </c:pt>
                <c:pt idx="28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6-4715-84C7-EDEA29765D59}"/>
            </c:ext>
          </c:extLst>
        </c:ser>
        <c:ser>
          <c:idx val="5"/>
          <c:order val="5"/>
          <c:tx>
            <c:strRef>
              <c:f>'Hvor ofte transport'!$Y$5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transport'!$Y$6:$Y$34</c:f>
              <c:numCache>
                <c:formatCode>###0%</c:formatCode>
                <c:ptCount val="29"/>
                <c:pt idx="0">
                  <c:v>0.26</c:v>
                </c:pt>
                <c:pt idx="1">
                  <c:v>0.192</c:v>
                </c:pt>
                <c:pt idx="2">
                  <c:v>0.23699999999999999</c:v>
                </c:pt>
                <c:pt idx="3">
                  <c:v>0.33100000000000002</c:v>
                </c:pt>
                <c:pt idx="4">
                  <c:v>0.33800000000000002</c:v>
                </c:pt>
                <c:pt idx="5">
                  <c:v>0.24399999999999999</c:v>
                </c:pt>
                <c:pt idx="6">
                  <c:v>0.311</c:v>
                </c:pt>
                <c:pt idx="7">
                  <c:v>0.36199999999999999</c:v>
                </c:pt>
                <c:pt idx="8">
                  <c:v>3.7999999999999999E-2</c:v>
                </c:pt>
                <c:pt idx="9">
                  <c:v>3.2000000000000001E-2</c:v>
                </c:pt>
                <c:pt idx="10">
                  <c:v>5.8999999999999997E-2</c:v>
                </c:pt>
                <c:pt idx="11">
                  <c:v>6.5000000000000002E-2</c:v>
                </c:pt>
                <c:pt idx="12">
                  <c:v>0.23799999999999999</c:v>
                </c:pt>
                <c:pt idx="13">
                  <c:v>9.0999999999999998E-2</c:v>
                </c:pt>
                <c:pt idx="14">
                  <c:v>0.155</c:v>
                </c:pt>
                <c:pt idx="15">
                  <c:v>0.14000000000000001</c:v>
                </c:pt>
                <c:pt idx="16">
                  <c:v>0.23400000000000001</c:v>
                </c:pt>
                <c:pt idx="17">
                  <c:v>7.9000000000000001E-2</c:v>
                </c:pt>
                <c:pt idx="18">
                  <c:v>0.11</c:v>
                </c:pt>
                <c:pt idx="19">
                  <c:v>0.13</c:v>
                </c:pt>
                <c:pt idx="20">
                  <c:v>0.14299999999999999</c:v>
                </c:pt>
                <c:pt idx="21">
                  <c:v>0.129</c:v>
                </c:pt>
                <c:pt idx="22">
                  <c:v>0.19900000000000001</c:v>
                </c:pt>
                <c:pt idx="23">
                  <c:v>0.191</c:v>
                </c:pt>
                <c:pt idx="24">
                  <c:v>0.315</c:v>
                </c:pt>
                <c:pt idx="25">
                  <c:v>0.20300000000000001</c:v>
                </c:pt>
                <c:pt idx="26">
                  <c:v>0.25600000000000001</c:v>
                </c:pt>
                <c:pt idx="27">
                  <c:v>0.31</c:v>
                </c:pt>
                <c:pt idx="28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6-4715-84C7-EDEA29765D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benytter du sykkel til daglige gjøremål på denne tiden av året? </a:t>
            </a:r>
            <a:br>
              <a:rPr lang="nb-NO" sz="1000" b="1" baseline="0"/>
            </a:br>
            <a:r>
              <a:rPr lang="nb-NO" sz="1000" b="1" baseline="0"/>
              <a:t>Prosent.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transport'!$AB$5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transport'!$AB$6:$AB$34</c:f>
              <c:numCache>
                <c:formatCode>###0%</c:formatCode>
                <c:ptCount val="29"/>
                <c:pt idx="0">
                  <c:v>5.1999999999999998E-2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0.111</c:v>
                </c:pt>
                <c:pt idx="4">
                  <c:v>3.2000000000000001E-2</c:v>
                </c:pt>
                <c:pt idx="5">
                  <c:v>9.5000000000000001E-2</c:v>
                </c:pt>
                <c:pt idx="6">
                  <c:v>7.5999999999999998E-2</c:v>
                </c:pt>
                <c:pt idx="7">
                  <c:v>3.2000000000000001E-2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7.2999999999999995E-2</c:v>
                </c:pt>
                <c:pt idx="11">
                  <c:v>6.8000000000000005E-2</c:v>
                </c:pt>
                <c:pt idx="12">
                  <c:v>0.03</c:v>
                </c:pt>
                <c:pt idx="13">
                  <c:v>8.4000000000000005E-2</c:v>
                </c:pt>
                <c:pt idx="14">
                  <c:v>3.7999999999999999E-2</c:v>
                </c:pt>
                <c:pt idx="15">
                  <c:v>5.8000000000000003E-2</c:v>
                </c:pt>
                <c:pt idx="16">
                  <c:v>3.5000000000000003E-2</c:v>
                </c:pt>
                <c:pt idx="17">
                  <c:v>0.08</c:v>
                </c:pt>
                <c:pt idx="18">
                  <c:v>6.2E-2</c:v>
                </c:pt>
                <c:pt idx="19">
                  <c:v>0.113</c:v>
                </c:pt>
                <c:pt idx="20">
                  <c:v>6.7000000000000004E-2</c:v>
                </c:pt>
                <c:pt idx="21">
                  <c:v>2.9000000000000001E-2</c:v>
                </c:pt>
                <c:pt idx="22">
                  <c:v>3.3000000000000002E-2</c:v>
                </c:pt>
                <c:pt idx="23">
                  <c:v>0.18099999999999999</c:v>
                </c:pt>
                <c:pt idx="24">
                  <c:v>8.4000000000000005E-2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4-4B96-968A-F01FEEADD106}"/>
            </c:ext>
          </c:extLst>
        </c:ser>
        <c:ser>
          <c:idx val="1"/>
          <c:order val="1"/>
          <c:tx>
            <c:strRef>
              <c:f>'Hvor ofte transport'!$AC$5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transport'!$AC$6:$AC$34</c:f>
              <c:numCache>
                <c:formatCode>###0%</c:formatCode>
                <c:ptCount val="29"/>
                <c:pt idx="0">
                  <c:v>5.8999999999999997E-2</c:v>
                </c:pt>
                <c:pt idx="1">
                  <c:v>5.3999999999999999E-2</c:v>
                </c:pt>
                <c:pt idx="2">
                  <c:v>0.04</c:v>
                </c:pt>
                <c:pt idx="3">
                  <c:v>5.0999999999999997E-2</c:v>
                </c:pt>
                <c:pt idx="4">
                  <c:v>4.4999999999999998E-2</c:v>
                </c:pt>
                <c:pt idx="5">
                  <c:v>5.3999999999999999E-2</c:v>
                </c:pt>
                <c:pt idx="6">
                  <c:v>4.9000000000000002E-2</c:v>
                </c:pt>
                <c:pt idx="7">
                  <c:v>4.1000000000000002E-2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0.04</c:v>
                </c:pt>
                <c:pt idx="15">
                  <c:v>4.2999999999999997E-2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3.9E-2</c:v>
                </c:pt>
                <c:pt idx="19">
                  <c:v>4.1000000000000002E-2</c:v>
                </c:pt>
                <c:pt idx="20">
                  <c:v>4.2999999999999997E-2</c:v>
                </c:pt>
                <c:pt idx="21">
                  <c:v>2.4E-2</c:v>
                </c:pt>
                <c:pt idx="22">
                  <c:v>3.3000000000000002E-2</c:v>
                </c:pt>
                <c:pt idx="23">
                  <c:v>7.1999999999999995E-2</c:v>
                </c:pt>
                <c:pt idx="24">
                  <c:v>0.03</c:v>
                </c:pt>
                <c:pt idx="25">
                  <c:v>2.4E-2</c:v>
                </c:pt>
                <c:pt idx="26">
                  <c:v>4.4999999999999998E-2</c:v>
                </c:pt>
                <c:pt idx="27">
                  <c:v>6.4000000000000001E-2</c:v>
                </c:pt>
                <c:pt idx="2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4-4B96-968A-F01FEEADD106}"/>
            </c:ext>
          </c:extLst>
        </c:ser>
        <c:ser>
          <c:idx val="2"/>
          <c:order val="2"/>
          <c:tx>
            <c:strRef>
              <c:f>'Hvor ofte transport'!$AD$5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transport'!$AD$6:$AD$34</c:f>
              <c:numCache>
                <c:formatCode>###0%</c:formatCode>
                <c:ptCount val="29"/>
                <c:pt idx="0">
                  <c:v>8.5000000000000006E-2</c:v>
                </c:pt>
                <c:pt idx="1">
                  <c:v>7.6999999999999999E-2</c:v>
                </c:pt>
                <c:pt idx="2">
                  <c:v>6.3E-2</c:v>
                </c:pt>
                <c:pt idx="3">
                  <c:v>5.0999999999999997E-2</c:v>
                </c:pt>
                <c:pt idx="4">
                  <c:v>9.6000000000000002E-2</c:v>
                </c:pt>
                <c:pt idx="5">
                  <c:v>5.8999999999999997E-2</c:v>
                </c:pt>
                <c:pt idx="6">
                  <c:v>7.6999999999999999E-2</c:v>
                </c:pt>
                <c:pt idx="7">
                  <c:v>7.1999999999999995E-2</c:v>
                </c:pt>
                <c:pt idx="8">
                  <c:v>7.2999999999999995E-2</c:v>
                </c:pt>
                <c:pt idx="9">
                  <c:v>0.111</c:v>
                </c:pt>
                <c:pt idx="10">
                  <c:v>8.1000000000000003E-2</c:v>
                </c:pt>
                <c:pt idx="11">
                  <c:v>5.7000000000000002E-2</c:v>
                </c:pt>
                <c:pt idx="12">
                  <c:v>4.9000000000000002E-2</c:v>
                </c:pt>
                <c:pt idx="13">
                  <c:v>7.9000000000000001E-2</c:v>
                </c:pt>
                <c:pt idx="14">
                  <c:v>7.5999999999999998E-2</c:v>
                </c:pt>
                <c:pt idx="15">
                  <c:v>8.4000000000000005E-2</c:v>
                </c:pt>
                <c:pt idx="16">
                  <c:v>6.3E-2</c:v>
                </c:pt>
                <c:pt idx="17">
                  <c:v>5.2999999999999999E-2</c:v>
                </c:pt>
                <c:pt idx="18">
                  <c:v>9.8000000000000004E-2</c:v>
                </c:pt>
                <c:pt idx="19">
                  <c:v>4.9000000000000002E-2</c:v>
                </c:pt>
                <c:pt idx="20">
                  <c:v>3.3000000000000002E-2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6.0999999999999999E-2</c:v>
                </c:pt>
                <c:pt idx="24">
                  <c:v>7.8E-2</c:v>
                </c:pt>
                <c:pt idx="25">
                  <c:v>0.05</c:v>
                </c:pt>
                <c:pt idx="26">
                  <c:v>0.06</c:v>
                </c:pt>
                <c:pt idx="27">
                  <c:v>6.6000000000000003E-2</c:v>
                </c:pt>
                <c:pt idx="28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4-4B96-968A-F01FEEADD106}"/>
            </c:ext>
          </c:extLst>
        </c:ser>
        <c:ser>
          <c:idx val="3"/>
          <c:order val="3"/>
          <c:tx>
            <c:strRef>
              <c:f>'Hvor ofte transport'!$AE$5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transport'!$AE$6:$AE$34</c:f>
              <c:numCache>
                <c:formatCode>###0%</c:formatCode>
                <c:ptCount val="29"/>
                <c:pt idx="0">
                  <c:v>5.8999999999999997E-2</c:v>
                </c:pt>
                <c:pt idx="1">
                  <c:v>7.1999999999999995E-2</c:v>
                </c:pt>
                <c:pt idx="2">
                  <c:v>5.1999999999999998E-2</c:v>
                </c:pt>
                <c:pt idx="3">
                  <c:v>6.8000000000000005E-2</c:v>
                </c:pt>
                <c:pt idx="4">
                  <c:v>5.0999999999999997E-2</c:v>
                </c:pt>
                <c:pt idx="5">
                  <c:v>1.4E-2</c:v>
                </c:pt>
                <c:pt idx="6">
                  <c:v>7.0999999999999994E-2</c:v>
                </c:pt>
                <c:pt idx="7">
                  <c:v>6.0999999999999999E-2</c:v>
                </c:pt>
                <c:pt idx="8">
                  <c:v>7.5999999999999998E-2</c:v>
                </c:pt>
                <c:pt idx="9">
                  <c:v>7.8E-2</c:v>
                </c:pt>
                <c:pt idx="10">
                  <c:v>6.9000000000000006E-2</c:v>
                </c:pt>
                <c:pt idx="11">
                  <c:v>6.8000000000000005E-2</c:v>
                </c:pt>
                <c:pt idx="12">
                  <c:v>4.2000000000000003E-2</c:v>
                </c:pt>
                <c:pt idx="13">
                  <c:v>5.0999999999999997E-2</c:v>
                </c:pt>
                <c:pt idx="14">
                  <c:v>5.8000000000000003E-2</c:v>
                </c:pt>
                <c:pt idx="15">
                  <c:v>4.8000000000000001E-2</c:v>
                </c:pt>
                <c:pt idx="16">
                  <c:v>4.7E-2</c:v>
                </c:pt>
                <c:pt idx="17">
                  <c:v>5.2999999999999999E-2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0.06</c:v>
                </c:pt>
                <c:pt idx="21">
                  <c:v>7.0999999999999994E-2</c:v>
                </c:pt>
                <c:pt idx="22">
                  <c:v>3.5000000000000003E-2</c:v>
                </c:pt>
                <c:pt idx="23">
                  <c:v>4.8000000000000001E-2</c:v>
                </c:pt>
                <c:pt idx="24">
                  <c:v>0.06</c:v>
                </c:pt>
                <c:pt idx="25">
                  <c:v>5.2999999999999999E-2</c:v>
                </c:pt>
                <c:pt idx="26">
                  <c:v>4.8000000000000001E-2</c:v>
                </c:pt>
                <c:pt idx="27">
                  <c:v>0.05</c:v>
                </c:pt>
                <c:pt idx="28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4-4B96-968A-F01FEEADD106}"/>
            </c:ext>
          </c:extLst>
        </c:ser>
        <c:ser>
          <c:idx val="4"/>
          <c:order val="4"/>
          <c:tx>
            <c:strRef>
              <c:f>'Hvor ofte transport'!$AF$5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transport'!$AF$6:$AF$34</c:f>
              <c:numCache>
                <c:formatCode>###0%</c:formatCode>
                <c:ptCount val="29"/>
                <c:pt idx="0">
                  <c:v>0.124</c:v>
                </c:pt>
                <c:pt idx="1">
                  <c:v>0.153</c:v>
                </c:pt>
                <c:pt idx="2">
                  <c:v>0.19</c:v>
                </c:pt>
                <c:pt idx="3">
                  <c:v>0.19700000000000001</c:v>
                </c:pt>
                <c:pt idx="4">
                  <c:v>0.16700000000000001</c:v>
                </c:pt>
                <c:pt idx="5">
                  <c:v>0.14000000000000001</c:v>
                </c:pt>
                <c:pt idx="6">
                  <c:v>0.16300000000000001</c:v>
                </c:pt>
                <c:pt idx="7">
                  <c:v>0.16700000000000001</c:v>
                </c:pt>
                <c:pt idx="8">
                  <c:v>0.126</c:v>
                </c:pt>
                <c:pt idx="9">
                  <c:v>0.157</c:v>
                </c:pt>
                <c:pt idx="10">
                  <c:v>0.14099999999999999</c:v>
                </c:pt>
                <c:pt idx="11">
                  <c:v>0.16700000000000001</c:v>
                </c:pt>
                <c:pt idx="12">
                  <c:v>0.14799999999999999</c:v>
                </c:pt>
                <c:pt idx="13">
                  <c:v>0.112</c:v>
                </c:pt>
                <c:pt idx="14">
                  <c:v>0.155</c:v>
                </c:pt>
                <c:pt idx="15">
                  <c:v>0.154</c:v>
                </c:pt>
                <c:pt idx="16">
                  <c:v>0.17299999999999999</c:v>
                </c:pt>
                <c:pt idx="17">
                  <c:v>0.14699999999999999</c:v>
                </c:pt>
                <c:pt idx="18">
                  <c:v>0.151</c:v>
                </c:pt>
                <c:pt idx="19">
                  <c:v>0.128</c:v>
                </c:pt>
                <c:pt idx="20">
                  <c:v>0.15</c:v>
                </c:pt>
                <c:pt idx="21">
                  <c:v>0.16300000000000001</c:v>
                </c:pt>
                <c:pt idx="22">
                  <c:v>0.14899999999999999</c:v>
                </c:pt>
                <c:pt idx="23">
                  <c:v>0.15</c:v>
                </c:pt>
                <c:pt idx="24">
                  <c:v>0.127</c:v>
                </c:pt>
                <c:pt idx="25">
                  <c:v>0.15</c:v>
                </c:pt>
                <c:pt idx="26">
                  <c:v>0.161</c:v>
                </c:pt>
                <c:pt idx="27">
                  <c:v>0.151</c:v>
                </c:pt>
                <c:pt idx="28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4-4B96-968A-F01FEEADD106}"/>
            </c:ext>
          </c:extLst>
        </c:ser>
        <c:ser>
          <c:idx val="5"/>
          <c:order val="5"/>
          <c:tx>
            <c:strRef>
              <c:f>'Hvor ofte transport'!$AG$5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transport'!$AG$6:$AG$34</c:f>
              <c:numCache>
                <c:formatCode>###0%</c:formatCode>
                <c:ptCount val="29"/>
                <c:pt idx="0">
                  <c:v>0.621</c:v>
                </c:pt>
                <c:pt idx="1">
                  <c:v>0.54500000000000004</c:v>
                </c:pt>
                <c:pt idx="2">
                  <c:v>0.57999999999999996</c:v>
                </c:pt>
                <c:pt idx="3">
                  <c:v>0.52100000000000002</c:v>
                </c:pt>
                <c:pt idx="4">
                  <c:v>0.60899999999999999</c:v>
                </c:pt>
                <c:pt idx="5">
                  <c:v>0.64</c:v>
                </c:pt>
                <c:pt idx="6">
                  <c:v>0.56499999999999995</c:v>
                </c:pt>
                <c:pt idx="7">
                  <c:v>0.627</c:v>
                </c:pt>
                <c:pt idx="8">
                  <c:v>0.59699999999999998</c:v>
                </c:pt>
                <c:pt idx="9">
                  <c:v>0.51200000000000001</c:v>
                </c:pt>
                <c:pt idx="10">
                  <c:v>0.59299999999999997</c:v>
                </c:pt>
                <c:pt idx="11">
                  <c:v>0.59899999999999998</c:v>
                </c:pt>
                <c:pt idx="12">
                  <c:v>0.72199999999999998</c:v>
                </c:pt>
                <c:pt idx="13">
                  <c:v>0.622</c:v>
                </c:pt>
                <c:pt idx="14">
                  <c:v>0.63200000000000001</c:v>
                </c:pt>
                <c:pt idx="15">
                  <c:v>0.61299999999999999</c:v>
                </c:pt>
                <c:pt idx="16">
                  <c:v>0.64900000000000002</c:v>
                </c:pt>
                <c:pt idx="17">
                  <c:v>0.63400000000000001</c:v>
                </c:pt>
                <c:pt idx="18">
                  <c:v>0.60299999999999998</c:v>
                </c:pt>
                <c:pt idx="19">
                  <c:v>0.61799999999999999</c:v>
                </c:pt>
                <c:pt idx="20">
                  <c:v>0.64700000000000002</c:v>
                </c:pt>
                <c:pt idx="21">
                  <c:v>0.66200000000000003</c:v>
                </c:pt>
                <c:pt idx="22">
                  <c:v>0.68500000000000005</c:v>
                </c:pt>
                <c:pt idx="23">
                  <c:v>0.48799999999999999</c:v>
                </c:pt>
                <c:pt idx="24">
                  <c:v>0.62</c:v>
                </c:pt>
                <c:pt idx="25">
                  <c:v>0.67300000000000004</c:v>
                </c:pt>
                <c:pt idx="26">
                  <c:v>0.63700000000000001</c:v>
                </c:pt>
                <c:pt idx="27">
                  <c:v>0.60699999999999998</c:v>
                </c:pt>
                <c:pt idx="28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74-4B96-968A-F01FEEADD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går du hele veien til daglige gjøremål på denne tiden av året? </a:t>
            </a:r>
            <a:br>
              <a:rPr lang="nb-NO" sz="1000" b="1" baseline="0"/>
            </a:br>
            <a:r>
              <a:rPr lang="nb-NO" sz="1000" b="1" baseline="0"/>
              <a:t>Prosent.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transport'!$AJ$5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transport'!$AJ$6:$AJ$34</c:f>
              <c:numCache>
                <c:formatCode>###0%</c:formatCode>
                <c:ptCount val="29"/>
                <c:pt idx="0">
                  <c:v>0.35899999999999999</c:v>
                </c:pt>
                <c:pt idx="1">
                  <c:v>0.25600000000000001</c:v>
                </c:pt>
                <c:pt idx="2">
                  <c:v>0.17799999999999999</c:v>
                </c:pt>
                <c:pt idx="3">
                  <c:v>0.24099999999999999</c:v>
                </c:pt>
                <c:pt idx="4">
                  <c:v>0.187</c:v>
                </c:pt>
                <c:pt idx="5">
                  <c:v>0.36499999999999999</c:v>
                </c:pt>
                <c:pt idx="6">
                  <c:v>0.19600000000000001</c:v>
                </c:pt>
                <c:pt idx="7">
                  <c:v>0.14899999999999999</c:v>
                </c:pt>
                <c:pt idx="8">
                  <c:v>0.25600000000000001</c:v>
                </c:pt>
                <c:pt idx="9">
                  <c:v>0.313</c:v>
                </c:pt>
                <c:pt idx="10">
                  <c:v>0.22900000000000001</c:v>
                </c:pt>
                <c:pt idx="11">
                  <c:v>0.19600000000000001</c:v>
                </c:pt>
                <c:pt idx="12">
                  <c:v>0.21</c:v>
                </c:pt>
                <c:pt idx="13">
                  <c:v>0.28899999999999998</c:v>
                </c:pt>
                <c:pt idx="14">
                  <c:v>0.188</c:v>
                </c:pt>
                <c:pt idx="15">
                  <c:v>0.22800000000000001</c:v>
                </c:pt>
                <c:pt idx="16">
                  <c:v>0.17100000000000001</c:v>
                </c:pt>
                <c:pt idx="17">
                  <c:v>0.28699999999999998</c:v>
                </c:pt>
                <c:pt idx="18">
                  <c:v>0.24299999999999999</c:v>
                </c:pt>
                <c:pt idx="19">
                  <c:v>0.39900000000000002</c:v>
                </c:pt>
                <c:pt idx="20">
                  <c:v>0.215</c:v>
                </c:pt>
                <c:pt idx="21">
                  <c:v>0.161</c:v>
                </c:pt>
                <c:pt idx="22">
                  <c:v>0.19600000000000001</c:v>
                </c:pt>
                <c:pt idx="23">
                  <c:v>0.30099999999999999</c:v>
                </c:pt>
                <c:pt idx="24">
                  <c:v>0.16400000000000001</c:v>
                </c:pt>
                <c:pt idx="25">
                  <c:v>0.17499999999999999</c:v>
                </c:pt>
                <c:pt idx="26">
                  <c:v>0.188</c:v>
                </c:pt>
                <c:pt idx="27">
                  <c:v>0.21199999999999999</c:v>
                </c:pt>
                <c:pt idx="2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4E45-AE8E-22EE72734737}"/>
            </c:ext>
          </c:extLst>
        </c:ser>
        <c:ser>
          <c:idx val="1"/>
          <c:order val="1"/>
          <c:tx>
            <c:strRef>
              <c:f>'Hvor ofte transport'!$AK$5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transport'!$AK$6:$AK$34</c:f>
              <c:numCache>
                <c:formatCode>###0%</c:formatCode>
                <c:ptCount val="29"/>
                <c:pt idx="0">
                  <c:v>0.17599999999999999</c:v>
                </c:pt>
                <c:pt idx="1">
                  <c:v>0.152</c:v>
                </c:pt>
                <c:pt idx="2">
                  <c:v>0.14899999999999999</c:v>
                </c:pt>
                <c:pt idx="3">
                  <c:v>0.121</c:v>
                </c:pt>
                <c:pt idx="4">
                  <c:v>0.09</c:v>
                </c:pt>
                <c:pt idx="5">
                  <c:v>0.221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0.17100000000000001</c:v>
                </c:pt>
                <c:pt idx="9">
                  <c:v>0.14699999999999999</c:v>
                </c:pt>
                <c:pt idx="10">
                  <c:v>0.14399999999999999</c:v>
                </c:pt>
                <c:pt idx="11">
                  <c:v>0.121</c:v>
                </c:pt>
                <c:pt idx="12">
                  <c:v>9.8000000000000004E-2</c:v>
                </c:pt>
                <c:pt idx="13">
                  <c:v>0.14499999999999999</c:v>
                </c:pt>
                <c:pt idx="14">
                  <c:v>0.10100000000000001</c:v>
                </c:pt>
                <c:pt idx="15">
                  <c:v>9.0999999999999998E-2</c:v>
                </c:pt>
                <c:pt idx="16">
                  <c:v>8.5999999999999993E-2</c:v>
                </c:pt>
                <c:pt idx="17">
                  <c:v>0.14000000000000001</c:v>
                </c:pt>
                <c:pt idx="18">
                  <c:v>0.13800000000000001</c:v>
                </c:pt>
                <c:pt idx="19">
                  <c:v>0.16400000000000001</c:v>
                </c:pt>
                <c:pt idx="20">
                  <c:v>0.152</c:v>
                </c:pt>
                <c:pt idx="21">
                  <c:v>0.12</c:v>
                </c:pt>
                <c:pt idx="22">
                  <c:v>0.114</c:v>
                </c:pt>
                <c:pt idx="23">
                  <c:v>0.113</c:v>
                </c:pt>
                <c:pt idx="24">
                  <c:v>8.5000000000000006E-2</c:v>
                </c:pt>
                <c:pt idx="25">
                  <c:v>0.10299999999999999</c:v>
                </c:pt>
                <c:pt idx="26">
                  <c:v>0.13100000000000001</c:v>
                </c:pt>
                <c:pt idx="27">
                  <c:v>0.13500000000000001</c:v>
                </c:pt>
                <c:pt idx="28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F-4E45-AE8E-22EE72734737}"/>
            </c:ext>
          </c:extLst>
        </c:ser>
        <c:ser>
          <c:idx val="2"/>
          <c:order val="2"/>
          <c:tx>
            <c:strRef>
              <c:f>'Hvor ofte transport'!$AL$5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transport'!$AL$6:$AL$34</c:f>
              <c:numCache>
                <c:formatCode>###0%</c:formatCode>
                <c:ptCount val="29"/>
                <c:pt idx="0">
                  <c:v>0.157</c:v>
                </c:pt>
                <c:pt idx="1">
                  <c:v>0.20200000000000001</c:v>
                </c:pt>
                <c:pt idx="2">
                  <c:v>0.184</c:v>
                </c:pt>
                <c:pt idx="3">
                  <c:v>0.16400000000000001</c:v>
                </c:pt>
                <c:pt idx="4">
                  <c:v>0.155</c:v>
                </c:pt>
                <c:pt idx="5">
                  <c:v>0.17100000000000001</c:v>
                </c:pt>
                <c:pt idx="6">
                  <c:v>0.17100000000000001</c:v>
                </c:pt>
                <c:pt idx="7">
                  <c:v>0.108</c:v>
                </c:pt>
                <c:pt idx="8">
                  <c:v>0.20399999999999999</c:v>
                </c:pt>
                <c:pt idx="9">
                  <c:v>0.217</c:v>
                </c:pt>
                <c:pt idx="10">
                  <c:v>0.19900000000000001</c:v>
                </c:pt>
                <c:pt idx="11">
                  <c:v>0.185</c:v>
                </c:pt>
                <c:pt idx="12">
                  <c:v>0.15</c:v>
                </c:pt>
                <c:pt idx="13">
                  <c:v>0.189</c:v>
                </c:pt>
                <c:pt idx="14">
                  <c:v>0.13500000000000001</c:v>
                </c:pt>
                <c:pt idx="15">
                  <c:v>0.157</c:v>
                </c:pt>
                <c:pt idx="16">
                  <c:v>0.13500000000000001</c:v>
                </c:pt>
                <c:pt idx="17">
                  <c:v>0.19400000000000001</c:v>
                </c:pt>
                <c:pt idx="18">
                  <c:v>0.16300000000000001</c:v>
                </c:pt>
                <c:pt idx="19">
                  <c:v>0.17599999999999999</c:v>
                </c:pt>
                <c:pt idx="20">
                  <c:v>0.17899999999999999</c:v>
                </c:pt>
                <c:pt idx="21">
                  <c:v>0.16300000000000001</c:v>
                </c:pt>
                <c:pt idx="22">
                  <c:v>0.16600000000000001</c:v>
                </c:pt>
                <c:pt idx="23">
                  <c:v>0.192</c:v>
                </c:pt>
                <c:pt idx="24">
                  <c:v>0.115</c:v>
                </c:pt>
                <c:pt idx="25">
                  <c:v>0.16900000000000001</c:v>
                </c:pt>
                <c:pt idx="26">
                  <c:v>0.14599999999999999</c:v>
                </c:pt>
                <c:pt idx="27">
                  <c:v>0.16400000000000001</c:v>
                </c:pt>
                <c:pt idx="28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F-4E45-AE8E-22EE72734737}"/>
            </c:ext>
          </c:extLst>
        </c:ser>
        <c:ser>
          <c:idx val="3"/>
          <c:order val="3"/>
          <c:tx>
            <c:strRef>
              <c:f>'Hvor ofte transport'!$AM$5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transport'!$AM$6:$AM$34</c:f>
              <c:numCache>
                <c:formatCode>###0%</c:formatCode>
                <c:ptCount val="29"/>
                <c:pt idx="0">
                  <c:v>7.1999999999999995E-2</c:v>
                </c:pt>
                <c:pt idx="1">
                  <c:v>0.09</c:v>
                </c:pt>
                <c:pt idx="2">
                  <c:v>0.115</c:v>
                </c:pt>
                <c:pt idx="3">
                  <c:v>0.13800000000000001</c:v>
                </c:pt>
                <c:pt idx="4">
                  <c:v>7.6999999999999999E-2</c:v>
                </c:pt>
                <c:pt idx="5">
                  <c:v>0.05</c:v>
                </c:pt>
                <c:pt idx="6">
                  <c:v>0.111</c:v>
                </c:pt>
                <c:pt idx="7">
                  <c:v>7.4999999999999997E-2</c:v>
                </c:pt>
                <c:pt idx="8">
                  <c:v>0.13700000000000001</c:v>
                </c:pt>
                <c:pt idx="9">
                  <c:v>8.3000000000000004E-2</c:v>
                </c:pt>
                <c:pt idx="10">
                  <c:v>0.109</c:v>
                </c:pt>
                <c:pt idx="11">
                  <c:v>0.11899999999999999</c:v>
                </c:pt>
                <c:pt idx="12">
                  <c:v>9.8000000000000004E-2</c:v>
                </c:pt>
                <c:pt idx="13">
                  <c:v>0.08</c:v>
                </c:pt>
                <c:pt idx="14">
                  <c:v>7.3999999999999996E-2</c:v>
                </c:pt>
                <c:pt idx="15">
                  <c:v>0.11899999999999999</c:v>
                </c:pt>
                <c:pt idx="16">
                  <c:v>7.8E-2</c:v>
                </c:pt>
                <c:pt idx="17">
                  <c:v>9.2999999999999999E-2</c:v>
                </c:pt>
                <c:pt idx="18">
                  <c:v>7.9000000000000001E-2</c:v>
                </c:pt>
                <c:pt idx="19">
                  <c:v>5.0999999999999997E-2</c:v>
                </c:pt>
                <c:pt idx="20">
                  <c:v>0.10299999999999999</c:v>
                </c:pt>
                <c:pt idx="21">
                  <c:v>0.1</c:v>
                </c:pt>
                <c:pt idx="22">
                  <c:v>8.6999999999999994E-2</c:v>
                </c:pt>
                <c:pt idx="23">
                  <c:v>0.11</c:v>
                </c:pt>
                <c:pt idx="24">
                  <c:v>7.2999999999999995E-2</c:v>
                </c:pt>
                <c:pt idx="25">
                  <c:v>9.2999999999999999E-2</c:v>
                </c:pt>
                <c:pt idx="26">
                  <c:v>0.104</c:v>
                </c:pt>
                <c:pt idx="27">
                  <c:v>0.09</c:v>
                </c:pt>
                <c:pt idx="28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F-4E45-AE8E-22EE72734737}"/>
            </c:ext>
          </c:extLst>
        </c:ser>
        <c:ser>
          <c:idx val="4"/>
          <c:order val="4"/>
          <c:tx>
            <c:strRef>
              <c:f>'Hvor ofte transport'!$AN$5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transport'!$AN$6:$AN$34</c:f>
              <c:numCache>
                <c:formatCode>###0%</c:formatCode>
                <c:ptCount val="29"/>
                <c:pt idx="0">
                  <c:v>0.111</c:v>
                </c:pt>
                <c:pt idx="1">
                  <c:v>0.13</c:v>
                </c:pt>
                <c:pt idx="2">
                  <c:v>0.16700000000000001</c:v>
                </c:pt>
                <c:pt idx="3">
                  <c:v>0.155</c:v>
                </c:pt>
                <c:pt idx="4">
                  <c:v>0.18099999999999999</c:v>
                </c:pt>
                <c:pt idx="5">
                  <c:v>8.1000000000000003E-2</c:v>
                </c:pt>
                <c:pt idx="6">
                  <c:v>0.17699999999999999</c:v>
                </c:pt>
                <c:pt idx="7">
                  <c:v>0.159</c:v>
                </c:pt>
                <c:pt idx="8">
                  <c:v>9.5000000000000001E-2</c:v>
                </c:pt>
                <c:pt idx="9">
                  <c:v>0.10100000000000001</c:v>
                </c:pt>
                <c:pt idx="10">
                  <c:v>0.13300000000000001</c:v>
                </c:pt>
                <c:pt idx="11">
                  <c:v>0.151</c:v>
                </c:pt>
                <c:pt idx="12">
                  <c:v>0.152</c:v>
                </c:pt>
                <c:pt idx="13">
                  <c:v>0.121</c:v>
                </c:pt>
                <c:pt idx="14">
                  <c:v>0.20499999999999999</c:v>
                </c:pt>
                <c:pt idx="15">
                  <c:v>0.15</c:v>
                </c:pt>
                <c:pt idx="16">
                  <c:v>0.19</c:v>
                </c:pt>
                <c:pt idx="17">
                  <c:v>0.12</c:v>
                </c:pt>
                <c:pt idx="18">
                  <c:v>0.14599999999999999</c:v>
                </c:pt>
                <c:pt idx="19">
                  <c:v>9.1999999999999998E-2</c:v>
                </c:pt>
                <c:pt idx="20">
                  <c:v>0.14199999999999999</c:v>
                </c:pt>
                <c:pt idx="21">
                  <c:v>0.17799999999999999</c:v>
                </c:pt>
                <c:pt idx="22">
                  <c:v>0.16600000000000001</c:v>
                </c:pt>
                <c:pt idx="23">
                  <c:v>0.13400000000000001</c:v>
                </c:pt>
                <c:pt idx="24">
                  <c:v>0.188</c:v>
                </c:pt>
                <c:pt idx="25">
                  <c:v>0.183</c:v>
                </c:pt>
                <c:pt idx="26">
                  <c:v>0.155</c:v>
                </c:pt>
                <c:pt idx="27">
                  <c:v>0.156</c:v>
                </c:pt>
                <c:pt idx="28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4E45-AE8E-22EE72734737}"/>
            </c:ext>
          </c:extLst>
        </c:ser>
        <c:ser>
          <c:idx val="5"/>
          <c:order val="5"/>
          <c:tx>
            <c:strRef>
              <c:f>'Hvor ofte transport'!$AO$5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transport'!$AO$6:$AO$34</c:f>
              <c:numCache>
                <c:formatCode>###0%</c:formatCode>
                <c:ptCount val="29"/>
                <c:pt idx="0">
                  <c:v>0.124</c:v>
                </c:pt>
                <c:pt idx="1">
                  <c:v>0.17</c:v>
                </c:pt>
                <c:pt idx="2">
                  <c:v>0.20699999999999999</c:v>
                </c:pt>
                <c:pt idx="3">
                  <c:v>0.18099999999999999</c:v>
                </c:pt>
                <c:pt idx="4">
                  <c:v>0.31</c:v>
                </c:pt>
                <c:pt idx="5">
                  <c:v>0.113</c:v>
                </c:pt>
                <c:pt idx="6">
                  <c:v>0.23499999999999999</c:v>
                </c:pt>
                <c:pt idx="7">
                  <c:v>0.439</c:v>
                </c:pt>
                <c:pt idx="8">
                  <c:v>0.13700000000000001</c:v>
                </c:pt>
                <c:pt idx="9">
                  <c:v>0.13800000000000001</c:v>
                </c:pt>
                <c:pt idx="10">
                  <c:v>0.187</c:v>
                </c:pt>
                <c:pt idx="11">
                  <c:v>0.22800000000000001</c:v>
                </c:pt>
                <c:pt idx="12">
                  <c:v>0.29199999999999998</c:v>
                </c:pt>
                <c:pt idx="13">
                  <c:v>0.17599999999999999</c:v>
                </c:pt>
                <c:pt idx="14">
                  <c:v>0.29699999999999999</c:v>
                </c:pt>
                <c:pt idx="15">
                  <c:v>0.254</c:v>
                </c:pt>
                <c:pt idx="16">
                  <c:v>0.34</c:v>
                </c:pt>
                <c:pt idx="17">
                  <c:v>0.16500000000000001</c:v>
                </c:pt>
                <c:pt idx="18">
                  <c:v>0.23100000000000001</c:v>
                </c:pt>
                <c:pt idx="19">
                  <c:v>0.11799999999999999</c:v>
                </c:pt>
                <c:pt idx="20">
                  <c:v>0.20899999999999999</c:v>
                </c:pt>
                <c:pt idx="21">
                  <c:v>0.27800000000000002</c:v>
                </c:pt>
                <c:pt idx="22">
                  <c:v>0.27</c:v>
                </c:pt>
                <c:pt idx="23">
                  <c:v>0.151</c:v>
                </c:pt>
                <c:pt idx="24">
                  <c:v>0.376</c:v>
                </c:pt>
                <c:pt idx="25">
                  <c:v>0.27800000000000002</c:v>
                </c:pt>
                <c:pt idx="26">
                  <c:v>0.27700000000000002</c:v>
                </c:pt>
                <c:pt idx="27">
                  <c:v>0.24099999999999999</c:v>
                </c:pt>
                <c:pt idx="28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F-4E45-AE8E-22EE727347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</a:t>
            </a:r>
            <a:r>
              <a:rPr lang="nb-NO" sz="1000" b="1" baseline="0"/>
              <a:t> du vanligvis bilfører?</a:t>
            </a:r>
            <a:r>
              <a:rPr lang="nb-NO" sz="1000" b="1"/>
              <a:t>  RVU 2018/19</a:t>
            </a:r>
          </a:p>
        </c:rich>
      </c:tx>
      <c:layout>
        <c:manualLayout>
          <c:xMode val="edge"/>
          <c:yMode val="edge"/>
          <c:x val="0.32954481516907669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transport'!$D$5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transport'!$D$6:$D$34</c:f>
              <c:numCache>
                <c:formatCode>###0%</c:formatCode>
                <c:ptCount val="29"/>
                <c:pt idx="0">
                  <c:v>0.50800000000000001</c:v>
                </c:pt>
                <c:pt idx="1">
                  <c:v>0.56799999999999995</c:v>
                </c:pt>
                <c:pt idx="2">
                  <c:v>0.68100000000000005</c:v>
                </c:pt>
                <c:pt idx="3">
                  <c:v>0.67400000000000004</c:v>
                </c:pt>
                <c:pt idx="4">
                  <c:v>0.72399999999999998</c:v>
                </c:pt>
                <c:pt idx="5">
                  <c:v>0.45900000000000002</c:v>
                </c:pt>
                <c:pt idx="6">
                  <c:v>0.67700000000000005</c:v>
                </c:pt>
                <c:pt idx="7">
                  <c:v>0.72799999999999998</c:v>
                </c:pt>
                <c:pt idx="8">
                  <c:v>0.44600000000000001</c:v>
                </c:pt>
                <c:pt idx="9">
                  <c:v>0.38100000000000001</c:v>
                </c:pt>
                <c:pt idx="10">
                  <c:v>0.52100000000000002</c:v>
                </c:pt>
                <c:pt idx="11">
                  <c:v>0.50600000000000001</c:v>
                </c:pt>
                <c:pt idx="12">
                  <c:v>0.65200000000000002</c:v>
                </c:pt>
                <c:pt idx="13">
                  <c:v>0.505</c:v>
                </c:pt>
                <c:pt idx="14">
                  <c:v>0.65400000000000003</c:v>
                </c:pt>
                <c:pt idx="15">
                  <c:v>0.627</c:v>
                </c:pt>
                <c:pt idx="16">
                  <c:v>0.69899999999999995</c:v>
                </c:pt>
                <c:pt idx="17">
                  <c:v>0.46100000000000002</c:v>
                </c:pt>
                <c:pt idx="18">
                  <c:v>0.53</c:v>
                </c:pt>
                <c:pt idx="19">
                  <c:v>0.42799999999999999</c:v>
                </c:pt>
                <c:pt idx="20">
                  <c:v>0.54800000000000004</c:v>
                </c:pt>
                <c:pt idx="21">
                  <c:v>0.61</c:v>
                </c:pt>
                <c:pt idx="22">
                  <c:v>0.71099999999999997</c:v>
                </c:pt>
                <c:pt idx="23">
                  <c:v>0.45800000000000002</c:v>
                </c:pt>
                <c:pt idx="24">
                  <c:v>0.59299999999999997</c:v>
                </c:pt>
                <c:pt idx="25">
                  <c:v>0.71299999999999997</c:v>
                </c:pt>
                <c:pt idx="26">
                  <c:v>0.71899999999999997</c:v>
                </c:pt>
                <c:pt idx="27">
                  <c:v>0.65800000000000003</c:v>
                </c:pt>
                <c:pt idx="28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7-4C47-9618-5C7CC99C8FB1}"/>
            </c:ext>
          </c:extLst>
        </c:ser>
        <c:ser>
          <c:idx val="1"/>
          <c:order val="1"/>
          <c:tx>
            <c:strRef>
              <c:f>'Hvor ofte transport'!$E$5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transport'!$E$6:$E$34</c:f>
              <c:numCache>
                <c:formatCode>###0%</c:formatCode>
                <c:ptCount val="29"/>
                <c:pt idx="0">
                  <c:v>0.18</c:v>
                </c:pt>
                <c:pt idx="1">
                  <c:v>0.21099999999999999</c:v>
                </c:pt>
                <c:pt idx="2">
                  <c:v>0.16700000000000001</c:v>
                </c:pt>
                <c:pt idx="3">
                  <c:v>0.158</c:v>
                </c:pt>
                <c:pt idx="4">
                  <c:v>0.17199999999999999</c:v>
                </c:pt>
                <c:pt idx="5">
                  <c:v>0.215</c:v>
                </c:pt>
                <c:pt idx="6">
                  <c:v>0.14899999999999999</c:v>
                </c:pt>
                <c:pt idx="7">
                  <c:v>0.152</c:v>
                </c:pt>
                <c:pt idx="8">
                  <c:v>0.219</c:v>
                </c:pt>
                <c:pt idx="9">
                  <c:v>0.155</c:v>
                </c:pt>
                <c:pt idx="10">
                  <c:v>0.20799999999999999</c:v>
                </c:pt>
                <c:pt idx="11">
                  <c:v>0.249</c:v>
                </c:pt>
                <c:pt idx="12">
                  <c:v>0.185</c:v>
                </c:pt>
                <c:pt idx="13">
                  <c:v>0.185</c:v>
                </c:pt>
                <c:pt idx="14">
                  <c:v>0.151</c:v>
                </c:pt>
                <c:pt idx="15">
                  <c:v>0.184</c:v>
                </c:pt>
                <c:pt idx="16">
                  <c:v>0.16400000000000001</c:v>
                </c:pt>
                <c:pt idx="17">
                  <c:v>0.221</c:v>
                </c:pt>
                <c:pt idx="18">
                  <c:v>0.19800000000000001</c:v>
                </c:pt>
                <c:pt idx="19">
                  <c:v>0.193</c:v>
                </c:pt>
                <c:pt idx="20">
                  <c:v>0.17599999999999999</c:v>
                </c:pt>
                <c:pt idx="21">
                  <c:v>0.182</c:v>
                </c:pt>
                <c:pt idx="22">
                  <c:v>0.128</c:v>
                </c:pt>
                <c:pt idx="23">
                  <c:v>0.20200000000000001</c:v>
                </c:pt>
                <c:pt idx="24">
                  <c:v>0.255</c:v>
                </c:pt>
                <c:pt idx="25">
                  <c:v>0.155</c:v>
                </c:pt>
                <c:pt idx="26">
                  <c:v>0.14599999999999999</c:v>
                </c:pt>
                <c:pt idx="27">
                  <c:v>0.184</c:v>
                </c:pt>
                <c:pt idx="28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7-4C47-9618-5C7CC99C8FB1}"/>
            </c:ext>
          </c:extLst>
        </c:ser>
        <c:ser>
          <c:idx val="2"/>
          <c:order val="2"/>
          <c:tx>
            <c:strRef>
              <c:f>'Hvor ofte transport'!$F$5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transport'!$F$6:$F$34</c:f>
              <c:numCache>
                <c:formatCode>###0%</c:formatCode>
                <c:ptCount val="29"/>
                <c:pt idx="0">
                  <c:v>0.18</c:v>
                </c:pt>
                <c:pt idx="1">
                  <c:v>0.14099999999999999</c:v>
                </c:pt>
                <c:pt idx="2">
                  <c:v>9.4E-2</c:v>
                </c:pt>
                <c:pt idx="3">
                  <c:v>0.105</c:v>
                </c:pt>
                <c:pt idx="4">
                  <c:v>0.06</c:v>
                </c:pt>
                <c:pt idx="5">
                  <c:v>0.16300000000000001</c:v>
                </c:pt>
                <c:pt idx="6">
                  <c:v>0.10299999999999999</c:v>
                </c:pt>
                <c:pt idx="7">
                  <c:v>0.08</c:v>
                </c:pt>
                <c:pt idx="8">
                  <c:v>0.20399999999999999</c:v>
                </c:pt>
                <c:pt idx="9">
                  <c:v>0.22700000000000001</c:v>
                </c:pt>
                <c:pt idx="10">
                  <c:v>0.16500000000000001</c:v>
                </c:pt>
                <c:pt idx="11">
                  <c:v>0.157</c:v>
                </c:pt>
                <c:pt idx="12">
                  <c:v>8.7999999999999995E-2</c:v>
                </c:pt>
                <c:pt idx="13">
                  <c:v>0.16400000000000001</c:v>
                </c:pt>
                <c:pt idx="14">
                  <c:v>0.11600000000000001</c:v>
                </c:pt>
                <c:pt idx="15">
                  <c:v>0.125</c:v>
                </c:pt>
                <c:pt idx="16">
                  <c:v>8.6999999999999994E-2</c:v>
                </c:pt>
                <c:pt idx="17">
                  <c:v>0.221</c:v>
                </c:pt>
                <c:pt idx="18">
                  <c:v>0.16800000000000001</c:v>
                </c:pt>
                <c:pt idx="19">
                  <c:v>0.19600000000000001</c:v>
                </c:pt>
                <c:pt idx="20">
                  <c:v>0.151</c:v>
                </c:pt>
                <c:pt idx="21">
                  <c:v>0.114</c:v>
                </c:pt>
                <c:pt idx="22">
                  <c:v>0.107</c:v>
                </c:pt>
                <c:pt idx="23">
                  <c:v>0.21</c:v>
                </c:pt>
                <c:pt idx="24">
                  <c:v>0.10299999999999999</c:v>
                </c:pt>
                <c:pt idx="25">
                  <c:v>0.06</c:v>
                </c:pt>
                <c:pt idx="26">
                  <c:v>0.10100000000000001</c:v>
                </c:pt>
                <c:pt idx="27">
                  <c:v>8.8999999999999996E-2</c:v>
                </c:pt>
                <c:pt idx="28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7-4C47-9618-5C7CC99C8FB1}"/>
            </c:ext>
          </c:extLst>
        </c:ser>
        <c:ser>
          <c:idx val="3"/>
          <c:order val="3"/>
          <c:tx>
            <c:strRef>
              <c:f>'Hvor ofte transport'!$G$5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transport'!$G$6:$G$34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5.1999999999999998E-2</c:v>
                </c:pt>
                <c:pt idx="6">
                  <c:v>0.03</c:v>
                </c:pt>
                <c:pt idx="7">
                  <c:v>1.6E-2</c:v>
                </c:pt>
                <c:pt idx="8">
                  <c:v>5.8000000000000003E-2</c:v>
                </c:pt>
                <c:pt idx="9">
                  <c:v>0.11899999999999999</c:v>
                </c:pt>
                <c:pt idx="10">
                  <c:v>4.5999999999999999E-2</c:v>
                </c:pt>
                <c:pt idx="11">
                  <c:v>4.1000000000000002E-2</c:v>
                </c:pt>
                <c:pt idx="12">
                  <c:v>2.9000000000000001E-2</c:v>
                </c:pt>
                <c:pt idx="13">
                  <c:v>7.1999999999999995E-2</c:v>
                </c:pt>
                <c:pt idx="14">
                  <c:v>3.5000000000000003E-2</c:v>
                </c:pt>
                <c:pt idx="15">
                  <c:v>3.2000000000000001E-2</c:v>
                </c:pt>
                <c:pt idx="16">
                  <c:v>1.4999999999999999E-2</c:v>
                </c:pt>
                <c:pt idx="17">
                  <c:v>0.05</c:v>
                </c:pt>
                <c:pt idx="18">
                  <c:v>4.3999999999999997E-2</c:v>
                </c:pt>
                <c:pt idx="19">
                  <c:v>8.7999999999999995E-2</c:v>
                </c:pt>
                <c:pt idx="20">
                  <c:v>3.3000000000000002E-2</c:v>
                </c:pt>
                <c:pt idx="21">
                  <c:v>2.9000000000000001E-2</c:v>
                </c:pt>
                <c:pt idx="22">
                  <c:v>1.2999999999999999E-2</c:v>
                </c:pt>
                <c:pt idx="23">
                  <c:v>7.0999999999999994E-2</c:v>
                </c:pt>
                <c:pt idx="24">
                  <c:v>2.8000000000000001E-2</c:v>
                </c:pt>
                <c:pt idx="25">
                  <c:v>2.5000000000000001E-2</c:v>
                </c:pt>
                <c:pt idx="27">
                  <c:v>3.2000000000000001E-2</c:v>
                </c:pt>
                <c:pt idx="28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7-4C47-9618-5C7CC99C8FB1}"/>
            </c:ext>
          </c:extLst>
        </c:ser>
        <c:ser>
          <c:idx val="4"/>
          <c:order val="4"/>
          <c:tx>
            <c:strRef>
              <c:f>'Hvor ofte transport'!$H$5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transport'!$H$6:$H$34</c:f>
              <c:numCache>
                <c:formatCode>###0%</c:formatCode>
                <c:ptCount val="29"/>
                <c:pt idx="0">
                  <c:v>4.9000000000000002E-2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5.1999999999999998E-2</c:v>
                </c:pt>
                <c:pt idx="6">
                  <c:v>2.5000000000000001E-2</c:v>
                </c:pt>
                <c:pt idx="7">
                  <c:v>1.4E-2</c:v>
                </c:pt>
                <c:pt idx="8">
                  <c:v>4.3999999999999997E-2</c:v>
                </c:pt>
                <c:pt idx="9">
                  <c:v>7.1999999999999995E-2</c:v>
                </c:pt>
                <c:pt idx="10">
                  <c:v>3.1E-2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3.5000000000000003E-2</c:v>
                </c:pt>
                <c:pt idx="14">
                  <c:v>2.5999999999999999E-2</c:v>
                </c:pt>
                <c:pt idx="15">
                  <c:v>1.7000000000000001E-2</c:v>
                </c:pt>
                <c:pt idx="16">
                  <c:v>1.4E-2</c:v>
                </c:pt>
                <c:pt idx="17">
                  <c:v>0.02</c:v>
                </c:pt>
                <c:pt idx="18">
                  <c:v>3.5000000000000003E-2</c:v>
                </c:pt>
                <c:pt idx="19">
                  <c:v>5.1999999999999998E-2</c:v>
                </c:pt>
                <c:pt idx="20">
                  <c:v>3.7999999999999999E-2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7.0000000000000001E-3</c:v>
                </c:pt>
                <c:pt idx="25">
                  <c:v>2.1999999999999999E-2</c:v>
                </c:pt>
                <c:pt idx="26">
                  <c:v>1.7000000000000001E-2</c:v>
                </c:pt>
                <c:pt idx="2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7-4C47-9618-5C7CC99C8FB1}"/>
            </c:ext>
          </c:extLst>
        </c:ser>
        <c:ser>
          <c:idx val="5"/>
          <c:order val="5"/>
          <c:tx>
            <c:strRef>
              <c:f>'Hvor ofte transport'!$I$5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transport'!$I$6:$I$34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2.7E-2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7.0000000000000001E-3</c:v>
                </c:pt>
                <c:pt idx="5">
                  <c:v>5.8000000000000003E-2</c:v>
                </c:pt>
                <c:pt idx="6">
                  <c:v>1.6E-2</c:v>
                </c:pt>
                <c:pt idx="7">
                  <c:v>8.0000000000000002E-3</c:v>
                </c:pt>
                <c:pt idx="8">
                  <c:v>2.9000000000000001E-2</c:v>
                </c:pt>
                <c:pt idx="9">
                  <c:v>4.5999999999999999E-2</c:v>
                </c:pt>
                <c:pt idx="10">
                  <c:v>2.8000000000000001E-2</c:v>
                </c:pt>
                <c:pt idx="11">
                  <c:v>2.3E-2</c:v>
                </c:pt>
                <c:pt idx="12">
                  <c:v>1.7999999999999999E-2</c:v>
                </c:pt>
                <c:pt idx="13">
                  <c:v>3.7999999999999999E-2</c:v>
                </c:pt>
                <c:pt idx="14">
                  <c:v>1.7999999999999999E-2</c:v>
                </c:pt>
                <c:pt idx="15">
                  <c:v>1.4999999999999999E-2</c:v>
                </c:pt>
                <c:pt idx="16">
                  <c:v>2.1999999999999999E-2</c:v>
                </c:pt>
                <c:pt idx="17">
                  <c:v>2.8000000000000001E-2</c:v>
                </c:pt>
                <c:pt idx="18">
                  <c:v>2.5000000000000001E-2</c:v>
                </c:pt>
                <c:pt idx="19">
                  <c:v>4.2000000000000003E-2</c:v>
                </c:pt>
                <c:pt idx="20">
                  <c:v>5.3999999999999999E-2</c:v>
                </c:pt>
                <c:pt idx="21">
                  <c:v>4.7E-2</c:v>
                </c:pt>
                <c:pt idx="22">
                  <c:v>0.02</c:v>
                </c:pt>
                <c:pt idx="23">
                  <c:v>3.4000000000000002E-2</c:v>
                </c:pt>
                <c:pt idx="24">
                  <c:v>1.4E-2</c:v>
                </c:pt>
                <c:pt idx="25">
                  <c:v>2.5000000000000001E-2</c:v>
                </c:pt>
                <c:pt idx="26">
                  <c:v>1.7000000000000001E-2</c:v>
                </c:pt>
                <c:pt idx="27">
                  <c:v>1.6E-2</c:v>
                </c:pt>
                <c:pt idx="2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7-4C47-9618-5C7CC99C8F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Andel av bileierne som eier elbil.</a:t>
            </a:r>
            <a:r>
              <a:rPr lang="nb-NO" sz="1000" b="1" baseline="0"/>
              <a:t> </a:t>
            </a: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'Førerkort og bil'!$P$5</c:f>
              <c:strCache>
                <c:ptCount val="1"/>
                <c:pt idx="0">
                  <c:v>Eier elbil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2-42CE-A9CC-BDF04A51A7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A2-42CE-A9CC-BDF04A51A7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2-42CE-A9CC-BDF04A51A7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A2-42CE-A9CC-BDF04A51A7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2-42CE-A9CC-BDF04A51A73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A2-42CE-A9CC-BDF04A51A7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A2-42CE-A9CC-BDF04A51A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bil'!$O$6:$O$34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bil'!$P$6:$P$34</c:f>
              <c:numCache>
                <c:formatCode>###0%</c:formatCode>
                <c:ptCount val="29"/>
                <c:pt idx="0">
                  <c:v>0.108</c:v>
                </c:pt>
                <c:pt idx="1">
                  <c:v>0.14699999999999999</c:v>
                </c:pt>
                <c:pt idx="2">
                  <c:v>0.151</c:v>
                </c:pt>
                <c:pt idx="3">
                  <c:v>0.13100000000000001</c:v>
                </c:pt>
                <c:pt idx="4">
                  <c:v>0.14299999999999999</c:v>
                </c:pt>
                <c:pt idx="5">
                  <c:v>7.3999999999999996E-2</c:v>
                </c:pt>
                <c:pt idx="6">
                  <c:v>0.11700000000000001</c:v>
                </c:pt>
                <c:pt idx="7">
                  <c:v>0.13400000000000001</c:v>
                </c:pt>
                <c:pt idx="8">
                  <c:v>0.19</c:v>
                </c:pt>
                <c:pt idx="9">
                  <c:v>0.28100000000000003</c:v>
                </c:pt>
                <c:pt idx="10">
                  <c:v>0.19400000000000001</c:v>
                </c:pt>
                <c:pt idx="11">
                  <c:v>0.219</c:v>
                </c:pt>
                <c:pt idx="12">
                  <c:v>0.185</c:v>
                </c:pt>
                <c:pt idx="13">
                  <c:v>0.154</c:v>
                </c:pt>
                <c:pt idx="14">
                  <c:v>0.17100000000000001</c:v>
                </c:pt>
                <c:pt idx="15">
                  <c:v>0.191</c:v>
                </c:pt>
                <c:pt idx="16">
                  <c:v>0.13100000000000001</c:v>
                </c:pt>
                <c:pt idx="17">
                  <c:v>0.20499999999999999</c:v>
                </c:pt>
                <c:pt idx="18">
                  <c:v>0.17199999999999999</c:v>
                </c:pt>
                <c:pt idx="19">
                  <c:v>0.08</c:v>
                </c:pt>
                <c:pt idx="20">
                  <c:v>0.09</c:v>
                </c:pt>
                <c:pt idx="21">
                  <c:v>0.13300000000000001</c:v>
                </c:pt>
                <c:pt idx="22">
                  <c:v>9.0999999999999998E-2</c:v>
                </c:pt>
                <c:pt idx="23">
                  <c:v>7.2999999999999995E-2</c:v>
                </c:pt>
                <c:pt idx="24">
                  <c:v>0.05</c:v>
                </c:pt>
                <c:pt idx="25">
                  <c:v>0.193</c:v>
                </c:pt>
                <c:pt idx="26">
                  <c:v>8.2000000000000003E-2</c:v>
                </c:pt>
                <c:pt idx="27">
                  <c:v>0.107</c:v>
                </c:pt>
                <c:pt idx="28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52F-91F8-7AE3ACD50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###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 du vanligvis bilpassasjer?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transport'!$L$5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transport'!$L$6:$L$34</c:f>
              <c:numCache>
                <c:formatCode>###0%</c:formatCode>
                <c:ptCount val="29"/>
                <c:pt idx="0">
                  <c:v>8.5000000000000006E-2</c:v>
                </c:pt>
                <c:pt idx="1">
                  <c:v>0.108</c:v>
                </c:pt>
                <c:pt idx="2">
                  <c:v>0.126</c:v>
                </c:pt>
                <c:pt idx="3">
                  <c:v>6.9000000000000006E-2</c:v>
                </c:pt>
                <c:pt idx="4">
                  <c:v>8.4000000000000005E-2</c:v>
                </c:pt>
                <c:pt idx="5">
                  <c:v>0.05</c:v>
                </c:pt>
                <c:pt idx="6">
                  <c:v>9.5000000000000001E-2</c:v>
                </c:pt>
                <c:pt idx="7">
                  <c:v>9.7000000000000003E-2</c:v>
                </c:pt>
                <c:pt idx="8">
                  <c:v>8.5000000000000006E-2</c:v>
                </c:pt>
                <c:pt idx="9">
                  <c:v>4.5999999999999999E-2</c:v>
                </c:pt>
                <c:pt idx="10">
                  <c:v>8.4000000000000005E-2</c:v>
                </c:pt>
                <c:pt idx="11">
                  <c:v>0.107</c:v>
                </c:pt>
                <c:pt idx="12">
                  <c:v>8.5000000000000006E-2</c:v>
                </c:pt>
                <c:pt idx="13">
                  <c:v>8.4000000000000005E-2</c:v>
                </c:pt>
                <c:pt idx="14">
                  <c:v>0.08</c:v>
                </c:pt>
                <c:pt idx="15">
                  <c:v>7.0999999999999994E-2</c:v>
                </c:pt>
                <c:pt idx="16">
                  <c:v>0.11799999999999999</c:v>
                </c:pt>
                <c:pt idx="17">
                  <c:v>8.2000000000000003E-2</c:v>
                </c:pt>
                <c:pt idx="18">
                  <c:v>7.4999999999999997E-2</c:v>
                </c:pt>
                <c:pt idx="19">
                  <c:v>6.4000000000000001E-2</c:v>
                </c:pt>
                <c:pt idx="20">
                  <c:v>8.3000000000000004E-2</c:v>
                </c:pt>
                <c:pt idx="21">
                  <c:v>0.08</c:v>
                </c:pt>
                <c:pt idx="22">
                  <c:v>0.104</c:v>
                </c:pt>
                <c:pt idx="23">
                  <c:v>6.5000000000000002E-2</c:v>
                </c:pt>
                <c:pt idx="24">
                  <c:v>8.4000000000000005E-2</c:v>
                </c:pt>
                <c:pt idx="25">
                  <c:v>0.10100000000000001</c:v>
                </c:pt>
                <c:pt idx="26">
                  <c:v>0.11</c:v>
                </c:pt>
                <c:pt idx="27">
                  <c:v>8.6999999999999994E-2</c:v>
                </c:pt>
                <c:pt idx="28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FA9-B07C-C296A7A62C0A}"/>
            </c:ext>
          </c:extLst>
        </c:ser>
        <c:ser>
          <c:idx val="1"/>
          <c:order val="1"/>
          <c:tx>
            <c:strRef>
              <c:f>'Hvor ofte transport'!$M$5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transport'!$M$6:$M$34</c:f>
              <c:numCache>
                <c:formatCode>###0%</c:formatCode>
                <c:ptCount val="29"/>
                <c:pt idx="0">
                  <c:v>0.14399999999999999</c:v>
                </c:pt>
                <c:pt idx="1">
                  <c:v>0.152</c:v>
                </c:pt>
                <c:pt idx="2">
                  <c:v>0.121</c:v>
                </c:pt>
                <c:pt idx="3">
                  <c:v>0.129</c:v>
                </c:pt>
                <c:pt idx="4">
                  <c:v>0.14799999999999999</c:v>
                </c:pt>
                <c:pt idx="5">
                  <c:v>0.158</c:v>
                </c:pt>
                <c:pt idx="6">
                  <c:v>0.16500000000000001</c:v>
                </c:pt>
                <c:pt idx="7">
                  <c:v>0.113</c:v>
                </c:pt>
                <c:pt idx="8">
                  <c:v>0.11600000000000001</c:v>
                </c:pt>
                <c:pt idx="9">
                  <c:v>0.10199999999999999</c:v>
                </c:pt>
                <c:pt idx="10">
                  <c:v>0.13800000000000001</c:v>
                </c:pt>
                <c:pt idx="11">
                  <c:v>0.155</c:v>
                </c:pt>
                <c:pt idx="12">
                  <c:v>0.13400000000000001</c:v>
                </c:pt>
                <c:pt idx="13">
                  <c:v>0.126</c:v>
                </c:pt>
                <c:pt idx="14">
                  <c:v>0.113</c:v>
                </c:pt>
                <c:pt idx="15">
                  <c:v>6.8000000000000005E-2</c:v>
                </c:pt>
                <c:pt idx="16">
                  <c:v>0.126</c:v>
                </c:pt>
                <c:pt idx="17">
                  <c:v>0.14499999999999999</c:v>
                </c:pt>
                <c:pt idx="18">
                  <c:v>0.14399999999999999</c:v>
                </c:pt>
                <c:pt idx="19">
                  <c:v>0.12</c:v>
                </c:pt>
                <c:pt idx="20">
                  <c:v>0.13600000000000001</c:v>
                </c:pt>
                <c:pt idx="21">
                  <c:v>0.122</c:v>
                </c:pt>
                <c:pt idx="22">
                  <c:v>0.161</c:v>
                </c:pt>
                <c:pt idx="23">
                  <c:v>0.126</c:v>
                </c:pt>
                <c:pt idx="24">
                  <c:v>0.15</c:v>
                </c:pt>
                <c:pt idx="25">
                  <c:v>0.13500000000000001</c:v>
                </c:pt>
                <c:pt idx="26">
                  <c:v>0.13900000000000001</c:v>
                </c:pt>
                <c:pt idx="27">
                  <c:v>0.156</c:v>
                </c:pt>
                <c:pt idx="2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3-4FA9-B07C-C296A7A62C0A}"/>
            </c:ext>
          </c:extLst>
        </c:ser>
        <c:ser>
          <c:idx val="2"/>
          <c:order val="2"/>
          <c:tx>
            <c:strRef>
              <c:f>'Hvor ofte transport'!$N$5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transport'!$N$6:$N$34</c:f>
              <c:numCache>
                <c:formatCode>###0%</c:formatCode>
                <c:ptCount val="29"/>
                <c:pt idx="0">
                  <c:v>0.27500000000000002</c:v>
                </c:pt>
                <c:pt idx="1">
                  <c:v>0.29599999999999999</c:v>
                </c:pt>
                <c:pt idx="2">
                  <c:v>0.32200000000000001</c:v>
                </c:pt>
                <c:pt idx="3">
                  <c:v>0.30199999999999999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0.29299999999999998</c:v>
                </c:pt>
                <c:pt idx="7">
                  <c:v>0.30199999999999999</c:v>
                </c:pt>
                <c:pt idx="8">
                  <c:v>0.30099999999999999</c:v>
                </c:pt>
                <c:pt idx="9">
                  <c:v>0.28699999999999998</c:v>
                </c:pt>
                <c:pt idx="10">
                  <c:v>0.32200000000000001</c:v>
                </c:pt>
                <c:pt idx="11">
                  <c:v>0.32800000000000001</c:v>
                </c:pt>
                <c:pt idx="12">
                  <c:v>0.30499999999999999</c:v>
                </c:pt>
                <c:pt idx="13">
                  <c:v>0.28799999999999998</c:v>
                </c:pt>
                <c:pt idx="14">
                  <c:v>0.33100000000000002</c:v>
                </c:pt>
                <c:pt idx="15">
                  <c:v>0.35399999999999998</c:v>
                </c:pt>
                <c:pt idx="16">
                  <c:v>0.27700000000000002</c:v>
                </c:pt>
                <c:pt idx="17">
                  <c:v>0.28199999999999997</c:v>
                </c:pt>
                <c:pt idx="18">
                  <c:v>0.30299999999999999</c:v>
                </c:pt>
                <c:pt idx="19">
                  <c:v>0.28899999999999998</c:v>
                </c:pt>
                <c:pt idx="20">
                  <c:v>0.26900000000000002</c:v>
                </c:pt>
                <c:pt idx="21">
                  <c:v>0.32</c:v>
                </c:pt>
                <c:pt idx="22">
                  <c:v>0.28100000000000003</c:v>
                </c:pt>
                <c:pt idx="23">
                  <c:v>0.36199999999999999</c:v>
                </c:pt>
                <c:pt idx="24">
                  <c:v>0.27500000000000002</c:v>
                </c:pt>
                <c:pt idx="25">
                  <c:v>0.31</c:v>
                </c:pt>
                <c:pt idx="26">
                  <c:v>0.309</c:v>
                </c:pt>
                <c:pt idx="27">
                  <c:v>0.27200000000000002</c:v>
                </c:pt>
                <c:pt idx="28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3-4FA9-B07C-C296A7A62C0A}"/>
            </c:ext>
          </c:extLst>
        </c:ser>
        <c:ser>
          <c:idx val="3"/>
          <c:order val="3"/>
          <c:tx>
            <c:strRef>
              <c:f>'Hvor ofte transport'!$O$5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transport'!$O$6:$O$34</c:f>
              <c:numCache>
                <c:formatCode>###0%</c:formatCode>
                <c:ptCount val="29"/>
                <c:pt idx="0">
                  <c:v>0.20899999999999999</c:v>
                </c:pt>
                <c:pt idx="1">
                  <c:v>0.184</c:v>
                </c:pt>
                <c:pt idx="2">
                  <c:v>0.17799999999999999</c:v>
                </c:pt>
                <c:pt idx="3">
                  <c:v>0.18099999999999999</c:v>
                </c:pt>
                <c:pt idx="4">
                  <c:v>0.19400000000000001</c:v>
                </c:pt>
                <c:pt idx="5">
                  <c:v>0.22500000000000001</c:v>
                </c:pt>
                <c:pt idx="6">
                  <c:v>0.19400000000000001</c:v>
                </c:pt>
                <c:pt idx="7">
                  <c:v>0.217</c:v>
                </c:pt>
                <c:pt idx="8">
                  <c:v>0.23</c:v>
                </c:pt>
                <c:pt idx="9">
                  <c:v>0.27800000000000002</c:v>
                </c:pt>
                <c:pt idx="10">
                  <c:v>0.21199999999999999</c:v>
                </c:pt>
                <c:pt idx="11">
                  <c:v>0.16700000000000001</c:v>
                </c:pt>
                <c:pt idx="12">
                  <c:v>0.186</c:v>
                </c:pt>
                <c:pt idx="13">
                  <c:v>0.215</c:v>
                </c:pt>
                <c:pt idx="14">
                  <c:v>0.20100000000000001</c:v>
                </c:pt>
                <c:pt idx="15">
                  <c:v>0.22800000000000001</c:v>
                </c:pt>
                <c:pt idx="16">
                  <c:v>0.19800000000000001</c:v>
                </c:pt>
                <c:pt idx="17">
                  <c:v>0.185</c:v>
                </c:pt>
                <c:pt idx="18">
                  <c:v>0.19800000000000001</c:v>
                </c:pt>
                <c:pt idx="19">
                  <c:v>0.20699999999999999</c:v>
                </c:pt>
                <c:pt idx="20">
                  <c:v>0.19600000000000001</c:v>
                </c:pt>
                <c:pt idx="21">
                  <c:v>0.19800000000000001</c:v>
                </c:pt>
                <c:pt idx="22">
                  <c:v>0.17399999999999999</c:v>
                </c:pt>
                <c:pt idx="23">
                  <c:v>0.18099999999999999</c:v>
                </c:pt>
                <c:pt idx="24">
                  <c:v>0.26300000000000001</c:v>
                </c:pt>
                <c:pt idx="25">
                  <c:v>0.21199999999999999</c:v>
                </c:pt>
                <c:pt idx="26">
                  <c:v>0.21099999999999999</c:v>
                </c:pt>
                <c:pt idx="27">
                  <c:v>0.20599999999999999</c:v>
                </c:pt>
                <c:pt idx="28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3-4FA9-B07C-C296A7A62C0A}"/>
            </c:ext>
          </c:extLst>
        </c:ser>
        <c:ser>
          <c:idx val="4"/>
          <c:order val="4"/>
          <c:tx>
            <c:strRef>
              <c:f>'Hvor ofte transport'!$P$5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transport'!$P$6:$P$34</c:f>
              <c:numCache>
                <c:formatCode>###0%</c:formatCode>
                <c:ptCount val="29"/>
                <c:pt idx="0">
                  <c:v>0.17</c:v>
                </c:pt>
                <c:pt idx="1">
                  <c:v>0.157</c:v>
                </c:pt>
                <c:pt idx="2">
                  <c:v>0.155</c:v>
                </c:pt>
                <c:pt idx="3">
                  <c:v>0.25</c:v>
                </c:pt>
                <c:pt idx="4">
                  <c:v>0.187</c:v>
                </c:pt>
                <c:pt idx="5">
                  <c:v>0.17599999999999999</c:v>
                </c:pt>
                <c:pt idx="6">
                  <c:v>0.156</c:v>
                </c:pt>
                <c:pt idx="7">
                  <c:v>0.17799999999999999</c:v>
                </c:pt>
                <c:pt idx="8">
                  <c:v>0.17100000000000001</c:v>
                </c:pt>
                <c:pt idx="9">
                  <c:v>0.19</c:v>
                </c:pt>
                <c:pt idx="10">
                  <c:v>0.159</c:v>
                </c:pt>
                <c:pt idx="11">
                  <c:v>0.16500000000000001</c:v>
                </c:pt>
                <c:pt idx="12">
                  <c:v>0.191</c:v>
                </c:pt>
                <c:pt idx="13">
                  <c:v>0.185</c:v>
                </c:pt>
                <c:pt idx="14">
                  <c:v>0.19</c:v>
                </c:pt>
                <c:pt idx="15">
                  <c:v>0.218</c:v>
                </c:pt>
                <c:pt idx="16">
                  <c:v>0.184</c:v>
                </c:pt>
                <c:pt idx="17">
                  <c:v>0.17899999999999999</c:v>
                </c:pt>
                <c:pt idx="18">
                  <c:v>0.19400000000000001</c:v>
                </c:pt>
                <c:pt idx="19">
                  <c:v>0.22500000000000001</c:v>
                </c:pt>
                <c:pt idx="20">
                  <c:v>0.219</c:v>
                </c:pt>
                <c:pt idx="21">
                  <c:v>0.183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0.17399999999999999</c:v>
                </c:pt>
                <c:pt idx="25">
                  <c:v>0.151</c:v>
                </c:pt>
                <c:pt idx="26">
                  <c:v>0.18099999999999999</c:v>
                </c:pt>
                <c:pt idx="27">
                  <c:v>0.18</c:v>
                </c:pt>
                <c:pt idx="28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3-4FA9-B07C-C296A7A62C0A}"/>
            </c:ext>
          </c:extLst>
        </c:ser>
        <c:ser>
          <c:idx val="5"/>
          <c:order val="5"/>
          <c:tx>
            <c:strRef>
              <c:f>'Hvor ofte transport'!$Q$5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transport'!$K$6:$K$34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transport'!$Q$6:$Q$34</c:f>
              <c:numCache>
                <c:formatCode>###0%</c:formatCode>
                <c:ptCount val="29"/>
                <c:pt idx="0">
                  <c:v>0.11799999999999999</c:v>
                </c:pt>
                <c:pt idx="1">
                  <c:v>0.10299999999999999</c:v>
                </c:pt>
                <c:pt idx="2">
                  <c:v>9.8000000000000004E-2</c:v>
                </c:pt>
                <c:pt idx="3">
                  <c:v>6.9000000000000006E-2</c:v>
                </c:pt>
                <c:pt idx="4">
                  <c:v>9.7000000000000003E-2</c:v>
                </c:pt>
                <c:pt idx="5">
                  <c:v>7.1999999999999995E-2</c:v>
                </c:pt>
                <c:pt idx="6">
                  <c:v>9.7000000000000003E-2</c:v>
                </c:pt>
                <c:pt idx="7">
                  <c:v>9.2999999999999999E-2</c:v>
                </c:pt>
                <c:pt idx="8">
                  <c:v>9.7000000000000003E-2</c:v>
                </c:pt>
                <c:pt idx="9">
                  <c:v>9.7000000000000003E-2</c:v>
                </c:pt>
                <c:pt idx="10">
                  <c:v>8.5000000000000006E-2</c:v>
                </c:pt>
                <c:pt idx="11">
                  <c:v>7.9000000000000001E-2</c:v>
                </c:pt>
                <c:pt idx="12">
                  <c:v>9.8000000000000004E-2</c:v>
                </c:pt>
                <c:pt idx="13">
                  <c:v>0.10299999999999999</c:v>
                </c:pt>
                <c:pt idx="14">
                  <c:v>8.5000000000000006E-2</c:v>
                </c:pt>
                <c:pt idx="15">
                  <c:v>6.0999999999999999E-2</c:v>
                </c:pt>
                <c:pt idx="16">
                  <c:v>9.7000000000000003E-2</c:v>
                </c:pt>
                <c:pt idx="17">
                  <c:v>0.127</c:v>
                </c:pt>
                <c:pt idx="18">
                  <c:v>8.5999999999999993E-2</c:v>
                </c:pt>
                <c:pt idx="19">
                  <c:v>9.5000000000000001E-2</c:v>
                </c:pt>
                <c:pt idx="20">
                  <c:v>9.6000000000000002E-2</c:v>
                </c:pt>
                <c:pt idx="21">
                  <c:v>9.8000000000000004E-2</c:v>
                </c:pt>
                <c:pt idx="22">
                  <c:v>0.104</c:v>
                </c:pt>
                <c:pt idx="23">
                  <c:v>8.8999999999999996E-2</c:v>
                </c:pt>
                <c:pt idx="24">
                  <c:v>5.3999999999999999E-2</c:v>
                </c:pt>
                <c:pt idx="25">
                  <c:v>9.2999999999999999E-2</c:v>
                </c:pt>
                <c:pt idx="26">
                  <c:v>0.05</c:v>
                </c:pt>
                <c:pt idx="27">
                  <c:v>9.8000000000000004E-2</c:v>
                </c:pt>
                <c:pt idx="28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3-4FA9-B07C-C296A7A62C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</a:t>
            </a:r>
            <a:r>
              <a:rPr lang="nb-NO" sz="1000" b="1"/>
              <a:t>reiser til bosatte i ulikeområder (prosent).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Daglig/nesten hver dag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0.54863776420347043</c:v>
              </c:pt>
              <c:pt idx="1">
                <c:v>0.61339701904816712</c:v>
              </c:pt>
              <c:pt idx="2">
                <c:v>0.24743393754094783</c:v>
              </c:pt>
              <c:pt idx="4">
                <c:v>0.69621489621489618</c:v>
              </c:pt>
              <c:pt idx="5">
                <c:v>0.56051524040300982</c:v>
              </c:pt>
              <c:pt idx="6">
                <c:v>0.24743393754094783</c:v>
              </c:pt>
              <c:pt idx="7">
                <c:v>0.6229219636221397</c:v>
              </c:pt>
              <c:pt idx="9">
                <c:v>0.12230419977298525</c:v>
              </c:pt>
              <c:pt idx="10">
                <c:v>0.30515683147262096</c:v>
              </c:pt>
              <c:pt idx="11">
                <c:v>0.31604538087520262</c:v>
              </c:pt>
              <c:pt idx="12">
                <c:v>0.35759829968119022</c:v>
              </c:pt>
              <c:pt idx="13">
                <c:v>0.56520395550061808</c:v>
              </c:pt>
              <c:pt idx="14">
                <c:v>0.58479087452471479</c:v>
              </c:pt>
              <c:pt idx="15">
                <c:v>0.67943805874840346</c:v>
              </c:pt>
              <c:pt idx="16">
                <c:v>0.50150300601202402</c:v>
              </c:pt>
              <c:pt idx="17">
                <c:v>0.72750316856780739</c:v>
              </c:pt>
              <c:pt idx="18">
                <c:v>0.650709219858156</c:v>
              </c:pt>
              <c:pt idx="19">
                <c:v>0.56449165402124435</c:v>
              </c:pt>
              <c:pt idx="20">
                <c:v>0.58386866523911496</c:v>
              </c:pt>
              <c:pt idx="21">
                <c:v>0.49625935162094764</c:v>
              </c:pt>
              <c:pt idx="22">
                <c:v>0.71300448430493257</c:v>
              </c:pt>
              <c:pt idx="23">
                <c:v>0.67582417582417587</c:v>
              </c:pt>
            </c:numLit>
          </c:val>
          <c:extLst>
            <c:ext xmlns:c16="http://schemas.microsoft.com/office/drawing/2014/chart" uri="{C3380CC4-5D6E-409C-BE32-E72D297353CC}">
              <c16:uniqueId val="{00000000-545E-490E-ADD4-3AECCB6E78A2}"/>
            </c:ext>
          </c:extLst>
        </c:ser>
        <c:ser>
          <c:idx val="1"/>
          <c:order val="1"/>
          <c:tx>
            <c:v>3-4 dager i uka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0.18284772149845938</c:v>
              </c:pt>
              <c:pt idx="1">
                <c:v>0.18397882258157336</c:v>
              </c:pt>
              <c:pt idx="2">
                <c:v>0.1531993885127757</c:v>
              </c:pt>
              <c:pt idx="4">
                <c:v>0.1575091575091575</c:v>
              </c:pt>
              <c:pt idx="5">
                <c:v>0.19040938655783701</c:v>
              </c:pt>
              <c:pt idx="6">
                <c:v>0.1531993885127757</c:v>
              </c:pt>
              <c:pt idx="7">
                <c:v>0.18932133776647761</c:v>
              </c:pt>
              <c:pt idx="9">
                <c:v>8.9670828603859262E-2</c:v>
              </c:pt>
              <c:pt idx="10">
                <c:v>0.203083466241361</c:v>
              </c:pt>
              <c:pt idx="11">
                <c:v>0.19070772555375473</c:v>
              </c:pt>
              <c:pt idx="12">
                <c:v>0.18384697130712011</c:v>
              </c:pt>
              <c:pt idx="13">
                <c:v>0.21291718170580964</c:v>
              </c:pt>
              <c:pt idx="14">
                <c:v>0.16768060836501902</c:v>
              </c:pt>
              <c:pt idx="15">
                <c:v>0.16411238825031929</c:v>
              </c:pt>
              <c:pt idx="16">
                <c:v>0.20941883767535066</c:v>
              </c:pt>
              <c:pt idx="17">
                <c:v>0.14321926489226869</c:v>
              </c:pt>
              <c:pt idx="18">
                <c:v>0.16134751773049646</c:v>
              </c:pt>
              <c:pt idx="19">
                <c:v>0.25189681335356601</c:v>
              </c:pt>
              <c:pt idx="20">
                <c:v>0.17844396859386152</c:v>
              </c:pt>
              <c:pt idx="21">
                <c:v>0.22942643391521197</c:v>
              </c:pt>
              <c:pt idx="22">
                <c:v>0.15097159940209268</c:v>
              </c:pt>
              <c:pt idx="23">
                <c:v>0.17948717948717949</c:v>
              </c:pt>
            </c:numLit>
          </c:val>
          <c:extLst>
            <c:ext xmlns:c16="http://schemas.microsoft.com/office/drawing/2014/chart" uri="{C3380CC4-5D6E-409C-BE32-E72D297353CC}">
              <c16:uniqueId val="{00000001-545E-490E-ADD4-3AECCB6E78A2}"/>
            </c:ext>
          </c:extLst>
        </c:ser>
        <c:ser>
          <c:idx val="2"/>
          <c:order val="2"/>
          <c:tx>
            <c:v>1-2 dager i uka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0.13175036488458836</c:v>
              </c:pt>
              <c:pt idx="1">
                <c:v>0.12079185129769235</c:v>
              </c:pt>
              <c:pt idx="2">
                <c:v>0.20495741428259445</c:v>
              </c:pt>
              <c:pt idx="4">
                <c:v>7.9853479853479847E-2</c:v>
              </c:pt>
              <c:pt idx="5">
                <c:v>0.15074607830633849</c:v>
              </c:pt>
              <c:pt idx="6">
                <c:v>0.20495741428259445</c:v>
              </c:pt>
              <c:pt idx="7">
                <c:v>0.11402307842753764</c:v>
              </c:pt>
              <c:pt idx="9">
                <c:v>0.18700340522133937</c:v>
              </c:pt>
              <c:pt idx="10">
                <c:v>0.24029771398192451</c:v>
              </c:pt>
              <c:pt idx="11">
                <c:v>0.19124797406807134</c:v>
              </c:pt>
              <c:pt idx="12">
                <c:v>0.21838469713071201</c:v>
              </c:pt>
              <c:pt idx="13">
                <c:v>0.13071693448702101</c:v>
              </c:pt>
              <c:pt idx="14">
                <c:v>0.13574144486692016</c:v>
              </c:pt>
              <c:pt idx="15">
                <c:v>0.10408684546615581</c:v>
              </c:pt>
              <c:pt idx="16">
                <c:v>0.18887775551102204</c:v>
              </c:pt>
              <c:pt idx="17">
                <c:v>7.2243346007604556E-2</c:v>
              </c:pt>
              <c:pt idx="18">
                <c:v>0.12234042553191489</c:v>
              </c:pt>
              <c:pt idx="19">
                <c:v>0.11532625189681335</c:v>
              </c:pt>
              <c:pt idx="20">
                <c:v>0.13276231263383298</c:v>
              </c:pt>
              <c:pt idx="21">
                <c:v>0.16957605985037408</c:v>
              </c:pt>
              <c:pt idx="22">
                <c:v>7.9222720478325862E-2</c:v>
              </c:pt>
              <c:pt idx="23">
                <c:v>9.7069597069597086E-2</c:v>
              </c:pt>
            </c:numLit>
          </c:val>
          <c:extLst>
            <c:ext xmlns:c16="http://schemas.microsoft.com/office/drawing/2014/chart" uri="{C3380CC4-5D6E-409C-BE32-E72D297353CC}">
              <c16:uniqueId val="{00000002-545E-490E-ADD4-3AECCB6E78A2}"/>
            </c:ext>
          </c:extLst>
        </c:ser>
        <c:ser>
          <c:idx val="3"/>
          <c:order val="3"/>
          <c:tx>
            <c:v>1-3 dager i måneden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5.6205740850856806E-2</c:v>
              </c:pt>
              <c:pt idx="1">
                <c:v>3.4298210277953614E-2</c:v>
              </c:pt>
              <c:pt idx="2">
                <c:v>0.16084297881633541</c:v>
              </c:pt>
              <c:pt idx="4">
                <c:v>1.9536019536019536E-2</c:v>
              </c:pt>
              <c:pt idx="5">
                <c:v>4.4892233133528886E-2</c:v>
              </c:pt>
              <c:pt idx="6">
                <c:v>0.16084297881633541</c:v>
              </c:pt>
              <c:pt idx="7">
                <c:v>3.207510267944455E-2</c:v>
              </c:pt>
              <c:pt idx="9">
                <c:v>0.22956867196367764</c:v>
              </c:pt>
              <c:pt idx="10">
                <c:v>0.12014885699096226</c:v>
              </c:pt>
              <c:pt idx="11">
                <c:v>0.12425715829281468</c:v>
              </c:pt>
              <c:pt idx="12">
                <c:v>0.10786397449521785</c:v>
              </c:pt>
              <c:pt idx="13">
                <c:v>3.8318912237330034E-2</c:v>
              </c:pt>
              <c:pt idx="14">
                <c:v>4.9809885931558932E-2</c:v>
              </c:pt>
              <c:pt idx="15">
                <c:v>1.8518518518518517E-2</c:v>
              </c:pt>
              <c:pt idx="16">
                <c:v>5.1603206412825654E-2</c:v>
              </c:pt>
              <c:pt idx="17">
                <c:v>2.1546261089987327E-2</c:v>
              </c:pt>
              <c:pt idx="18">
                <c:v>2.7482269503546101E-2</c:v>
              </c:pt>
              <c:pt idx="19">
                <c:v>1.6691957511380879E-2</c:v>
              </c:pt>
              <c:pt idx="20">
                <c:v>4.2112776588151324E-2</c:v>
              </c:pt>
              <c:pt idx="21">
                <c:v>5.4862842892768077E-2</c:v>
              </c:pt>
              <c:pt idx="22">
                <c:v>1.6442451420029897E-2</c:v>
              </c:pt>
              <c:pt idx="23">
                <c:v>2.0146520146520144E-2</c:v>
              </c:pt>
            </c:numLit>
          </c:val>
          <c:extLst>
            <c:ext xmlns:c16="http://schemas.microsoft.com/office/drawing/2014/chart" uri="{C3380CC4-5D6E-409C-BE32-E72D297353CC}">
              <c16:uniqueId val="{00000003-545E-490E-ADD4-3AECCB6E78A2}"/>
            </c:ext>
          </c:extLst>
        </c:ser>
        <c:ser>
          <c:idx val="4"/>
          <c:order val="4"/>
          <c:tx>
            <c:v>Sjeldnere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4.6029515108924807E-2</c:v>
              </c:pt>
              <c:pt idx="1">
                <c:v>2.4342521724118087E-2</c:v>
              </c:pt>
              <c:pt idx="2">
                <c:v>0.14773968115309019</c:v>
              </c:pt>
              <c:pt idx="4">
                <c:v>2.612942612942613E-2</c:v>
              </c:pt>
              <c:pt idx="5">
                <c:v>2.6782298176253029E-2</c:v>
              </c:pt>
              <c:pt idx="6">
                <c:v>0.14773968115309019</c:v>
              </c:pt>
              <c:pt idx="7">
                <c:v>2.0731468805006849E-2</c:v>
              </c:pt>
              <c:pt idx="9">
                <c:v>0.24858115777525536</c:v>
              </c:pt>
              <c:pt idx="10">
                <c:v>7.2833599149388625E-2</c:v>
              </c:pt>
              <c:pt idx="11">
                <c:v>0.11021069692058347</c:v>
              </c:pt>
              <c:pt idx="12">
                <c:v>6.9606801275239105E-2</c:v>
              </c:pt>
              <c:pt idx="13">
                <c:v>2.7194066749072928E-2</c:v>
              </c:pt>
              <c:pt idx="14">
                <c:v>3.0038022813688212E-2</c:v>
              </c:pt>
              <c:pt idx="15">
                <c:v>1.40485312899106E-2</c:v>
              </c:pt>
              <c:pt idx="16">
                <c:v>2.6553106212424852E-2</c:v>
              </c:pt>
              <c:pt idx="17">
                <c:v>1.9011406844106463E-2</c:v>
              </c:pt>
              <c:pt idx="18">
                <c:v>2.3936170212765961E-2</c:v>
              </c:pt>
              <c:pt idx="19">
                <c:v>3.7936267071320182E-2</c:v>
              </c:pt>
              <c:pt idx="20">
                <c:v>3.1406138472519628E-2</c:v>
              </c:pt>
              <c:pt idx="21">
                <c:v>2.2443890274314215E-2</c:v>
              </c:pt>
              <c:pt idx="22">
                <c:v>1.9431988041853511E-2</c:v>
              </c:pt>
              <c:pt idx="23">
                <c:v>1.465201465201465E-2</c:v>
              </c:pt>
            </c:numLit>
          </c:val>
          <c:extLst>
            <c:ext xmlns:c16="http://schemas.microsoft.com/office/drawing/2014/chart" uri="{C3380CC4-5D6E-409C-BE32-E72D297353CC}">
              <c16:uniqueId val="{00000004-545E-490E-ADD4-3AECCB6E78A2}"/>
            </c:ext>
          </c:extLst>
        </c:ser>
        <c:ser>
          <c:idx val="5"/>
          <c:order val="5"/>
          <c:tx>
            <c:v>Aldri </c:v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Hele landet</c:v>
              </c:pt>
              <c:pt idx="1">
                <c:v>Viken </c:v>
              </c:pt>
              <c:pt idx="2">
                <c:v>Oslo kommune </c:v>
              </c:pt>
              <c:pt idx="4">
                <c:v>Tidligere Østfold fylke</c:v>
              </c:pt>
              <c:pt idx="5">
                <c:v>Tidligere Akershus fylke </c:v>
              </c:pt>
              <c:pt idx="6">
                <c:v>Oslo kommune </c:v>
              </c:pt>
              <c:pt idx="7">
                <c:v>Tidligere Buskerud fylke </c:v>
              </c:pt>
              <c:pt idx="9">
                <c:v>Indre Oslo</c:v>
              </c:pt>
              <c:pt idx="10">
                <c:v>Oslo vest</c:v>
              </c:pt>
              <c:pt idx="11">
                <c:v>Oslo nordøst</c:v>
              </c:pt>
              <c:pt idx="12">
                <c:v>Oslo sør</c:v>
              </c:pt>
              <c:pt idx="13">
                <c:v>Asker og Bærum</c:v>
              </c:pt>
              <c:pt idx="14">
                <c:v>Nedre Romerike</c:v>
              </c:pt>
              <c:pt idx="15">
                <c:v>Øvre Romerike</c:v>
              </c:pt>
              <c:pt idx="16">
                <c:v>Follo</c:v>
              </c:pt>
              <c:pt idx="17">
                <c:v>Sarpsborg</c:v>
              </c:pt>
              <c:pt idx="18">
                <c:v>Fredrikstad</c:v>
              </c:pt>
              <c:pt idx="19">
                <c:v>Moss</c:v>
              </c:pt>
              <c:pt idx="20">
                <c:v>Drammen </c:v>
              </c:pt>
              <c:pt idx="21">
                <c:v>Kongsberg</c:v>
              </c:pt>
              <c:pt idx="22">
                <c:v>Resten av Buskerudbyen</c:v>
              </c:pt>
              <c:pt idx="23">
                <c:v>Ringerike og Hole</c:v>
              </c:pt>
            </c:strLit>
          </c:cat>
          <c:val>
            <c:numLit>
              <c:formatCode>General</c:formatCode>
              <c:ptCount val="24"/>
              <c:pt idx="0">
                <c:v>3.45288934537002E-2</c:v>
              </c:pt>
              <c:pt idx="1">
                <c:v>2.3191575070495483E-2</c:v>
              </c:pt>
              <c:pt idx="2">
                <c:v>8.5826599694256392E-2</c:v>
              </c:pt>
              <c:pt idx="4">
                <c:v>2.0757020757020753E-2</c:v>
              </c:pt>
              <c:pt idx="5">
                <c:v>2.6654763423032777E-2</c:v>
              </c:pt>
              <c:pt idx="6">
                <c:v>8.5826599694256392E-2</c:v>
              </c:pt>
              <c:pt idx="7">
                <c:v>2.0927048699393703E-2</c:v>
              </c:pt>
              <c:pt idx="9">
                <c:v>0.12287173666288309</c:v>
              </c:pt>
              <c:pt idx="10">
                <c:v>5.847953216374268E-2</c:v>
              </c:pt>
              <c:pt idx="11">
                <c:v>6.7531064289573201E-2</c:v>
              </c:pt>
              <c:pt idx="12">
                <c:v>6.2699256110520726E-2</c:v>
              </c:pt>
              <c:pt idx="13">
                <c:v>2.5648949320148332E-2</c:v>
              </c:pt>
              <c:pt idx="14">
                <c:v>3.193916349809886E-2</c:v>
              </c:pt>
              <c:pt idx="15">
                <c:v>1.9795657726692211E-2</c:v>
              </c:pt>
              <c:pt idx="16">
                <c:v>2.2044088176352707E-2</c:v>
              </c:pt>
              <c:pt idx="17">
                <c:v>1.6476552598225603E-2</c:v>
              </c:pt>
              <c:pt idx="18">
                <c:v>1.4184397163120567E-2</c:v>
              </c:pt>
              <c:pt idx="19">
                <c:v>1.3657056145675266E-2</c:v>
              </c:pt>
              <c:pt idx="20">
                <c:v>3.1406138472519628E-2</c:v>
              </c:pt>
              <c:pt idx="21">
                <c:v>2.7431421446384038E-2</c:v>
              </c:pt>
              <c:pt idx="22">
                <c:v>2.0926756352765322E-2</c:v>
              </c:pt>
              <c:pt idx="23">
                <c:v>1.282051282051282E-2</c:v>
              </c:pt>
            </c:numLit>
          </c:val>
          <c:extLst>
            <c:ext xmlns:c16="http://schemas.microsoft.com/office/drawing/2014/chart" uri="{C3380CC4-5D6E-409C-BE32-E72D297353CC}">
              <c16:uniqueId val="{00000005-545E-490E-ADD4-3AECCB6E78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reiser du vanligvis med kollektivtransport ?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transport'!$T$5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transport'!$T$6:$T$34</c:f>
              <c:numCache>
                <c:formatCode>###0%</c:formatCode>
                <c:ptCount val="29"/>
                <c:pt idx="0">
                  <c:v>0.13</c:v>
                </c:pt>
                <c:pt idx="1">
                  <c:v>0.161</c:v>
                </c:pt>
                <c:pt idx="2">
                  <c:v>0.127</c:v>
                </c:pt>
                <c:pt idx="3">
                  <c:v>7.5999999999999998E-2</c:v>
                </c:pt>
                <c:pt idx="4">
                  <c:v>0.104</c:v>
                </c:pt>
                <c:pt idx="5">
                  <c:v>5.3999999999999999E-2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0.26200000000000001</c:v>
                </c:pt>
                <c:pt idx="9">
                  <c:v>0.27300000000000002</c:v>
                </c:pt>
                <c:pt idx="10">
                  <c:v>0.27800000000000002</c:v>
                </c:pt>
                <c:pt idx="11">
                  <c:v>0.28399999999999997</c:v>
                </c:pt>
                <c:pt idx="12">
                  <c:v>0.115</c:v>
                </c:pt>
                <c:pt idx="13">
                  <c:v>0.249</c:v>
                </c:pt>
                <c:pt idx="14">
                  <c:v>0.20599999999999999</c:v>
                </c:pt>
                <c:pt idx="15">
                  <c:v>0.188</c:v>
                </c:pt>
                <c:pt idx="16">
                  <c:v>0.14699999999999999</c:v>
                </c:pt>
                <c:pt idx="17">
                  <c:v>0.28299999999999997</c:v>
                </c:pt>
                <c:pt idx="18">
                  <c:v>0.23499999999999999</c:v>
                </c:pt>
                <c:pt idx="19">
                  <c:v>0.19600000000000001</c:v>
                </c:pt>
                <c:pt idx="20">
                  <c:v>0.17699999999999999</c:v>
                </c:pt>
                <c:pt idx="21">
                  <c:v>0.16500000000000001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6.7000000000000004E-2</c:v>
                </c:pt>
                <c:pt idx="25">
                  <c:v>0.14799999999999999</c:v>
                </c:pt>
                <c:pt idx="26">
                  <c:v>0.113</c:v>
                </c:pt>
                <c:pt idx="27">
                  <c:v>6.0999999999999999E-2</c:v>
                </c:pt>
                <c:pt idx="28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B0B-B40A-67B7F554955E}"/>
            </c:ext>
          </c:extLst>
        </c:ser>
        <c:ser>
          <c:idx val="1"/>
          <c:order val="1"/>
          <c:tx>
            <c:strRef>
              <c:f>'Hvor ofte transport'!$U$5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transport'!$U$6:$U$34</c:f>
              <c:numCache>
                <c:formatCode>###0%</c:formatCode>
                <c:ptCount val="29"/>
                <c:pt idx="0">
                  <c:v>3.2000000000000001E-2</c:v>
                </c:pt>
                <c:pt idx="1">
                  <c:v>6.7000000000000004E-2</c:v>
                </c:pt>
                <c:pt idx="2">
                  <c:v>5.1999999999999998E-2</c:v>
                </c:pt>
                <c:pt idx="3">
                  <c:v>4.2000000000000003E-2</c:v>
                </c:pt>
                <c:pt idx="4">
                  <c:v>3.9E-2</c:v>
                </c:pt>
                <c:pt idx="5">
                  <c:v>7.6999999999999999E-2</c:v>
                </c:pt>
                <c:pt idx="6">
                  <c:v>5.5E-2</c:v>
                </c:pt>
                <c:pt idx="7">
                  <c:v>4.1000000000000002E-2</c:v>
                </c:pt>
                <c:pt idx="8">
                  <c:v>0.10199999999999999</c:v>
                </c:pt>
                <c:pt idx="9">
                  <c:v>0.125</c:v>
                </c:pt>
                <c:pt idx="10">
                  <c:v>8.5000000000000006E-2</c:v>
                </c:pt>
                <c:pt idx="11">
                  <c:v>8.2000000000000003E-2</c:v>
                </c:pt>
                <c:pt idx="12">
                  <c:v>5.0999999999999997E-2</c:v>
                </c:pt>
                <c:pt idx="13">
                  <c:v>8.6999999999999994E-2</c:v>
                </c:pt>
                <c:pt idx="14">
                  <c:v>5.3999999999999999E-2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7.3999999999999996E-2</c:v>
                </c:pt>
                <c:pt idx="18">
                  <c:v>7.2999999999999995E-2</c:v>
                </c:pt>
                <c:pt idx="19">
                  <c:v>7.3999999999999996E-2</c:v>
                </c:pt>
                <c:pt idx="20">
                  <c:v>7.2999999999999995E-2</c:v>
                </c:pt>
                <c:pt idx="21">
                  <c:v>8.5000000000000006E-2</c:v>
                </c:pt>
                <c:pt idx="22">
                  <c:v>5.1999999999999998E-2</c:v>
                </c:pt>
                <c:pt idx="23">
                  <c:v>5.8000000000000003E-2</c:v>
                </c:pt>
                <c:pt idx="24">
                  <c:v>2.4E-2</c:v>
                </c:pt>
                <c:pt idx="25">
                  <c:v>4.7E-2</c:v>
                </c:pt>
                <c:pt idx="26">
                  <c:v>5.0999999999999997E-2</c:v>
                </c:pt>
                <c:pt idx="27">
                  <c:v>2.9000000000000001E-2</c:v>
                </c:pt>
                <c:pt idx="2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4-4B0B-B40A-67B7F554955E}"/>
            </c:ext>
          </c:extLst>
        </c:ser>
        <c:ser>
          <c:idx val="2"/>
          <c:order val="2"/>
          <c:tx>
            <c:strRef>
              <c:f>'Hvor ofte transport'!$V$5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transport'!$V$6:$V$34</c:f>
              <c:numCache>
                <c:formatCode>###0%</c:formatCode>
                <c:ptCount val="29"/>
                <c:pt idx="0">
                  <c:v>6.5000000000000002E-2</c:v>
                </c:pt>
                <c:pt idx="1">
                  <c:v>9.4E-2</c:v>
                </c:pt>
                <c:pt idx="2">
                  <c:v>3.5000000000000003E-2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0.113</c:v>
                </c:pt>
                <c:pt idx="6">
                  <c:v>8.2000000000000003E-2</c:v>
                </c:pt>
                <c:pt idx="7">
                  <c:v>5.7000000000000002E-2</c:v>
                </c:pt>
                <c:pt idx="8">
                  <c:v>0.20300000000000001</c:v>
                </c:pt>
                <c:pt idx="9">
                  <c:v>0.21299999999999999</c:v>
                </c:pt>
                <c:pt idx="10">
                  <c:v>0.191</c:v>
                </c:pt>
                <c:pt idx="11">
                  <c:v>0.14299999999999999</c:v>
                </c:pt>
                <c:pt idx="12">
                  <c:v>7.9000000000000001E-2</c:v>
                </c:pt>
                <c:pt idx="13">
                  <c:v>0.151</c:v>
                </c:pt>
                <c:pt idx="14">
                  <c:v>9.7000000000000003E-2</c:v>
                </c:pt>
                <c:pt idx="15">
                  <c:v>5.8000000000000003E-2</c:v>
                </c:pt>
                <c:pt idx="16">
                  <c:v>8.3000000000000004E-2</c:v>
                </c:pt>
                <c:pt idx="17">
                  <c:v>0.14000000000000001</c:v>
                </c:pt>
                <c:pt idx="18">
                  <c:v>0.125</c:v>
                </c:pt>
                <c:pt idx="19">
                  <c:v>0.125</c:v>
                </c:pt>
                <c:pt idx="20">
                  <c:v>0.16300000000000001</c:v>
                </c:pt>
                <c:pt idx="21">
                  <c:v>0.13900000000000001</c:v>
                </c:pt>
                <c:pt idx="22">
                  <c:v>8.6999999999999994E-2</c:v>
                </c:pt>
                <c:pt idx="23">
                  <c:v>7.8E-2</c:v>
                </c:pt>
                <c:pt idx="24">
                  <c:v>4.8000000000000001E-2</c:v>
                </c:pt>
                <c:pt idx="25">
                  <c:v>8.2000000000000003E-2</c:v>
                </c:pt>
                <c:pt idx="26">
                  <c:v>3.9E-2</c:v>
                </c:pt>
                <c:pt idx="27">
                  <c:v>5.2999999999999999E-2</c:v>
                </c:pt>
                <c:pt idx="28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4-4B0B-B40A-67B7F554955E}"/>
            </c:ext>
          </c:extLst>
        </c:ser>
        <c:ser>
          <c:idx val="3"/>
          <c:order val="3"/>
          <c:tx>
            <c:strRef>
              <c:f>'Hvor ofte transport'!$W$5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transport'!$W$6:$W$34</c:f>
              <c:numCache>
                <c:formatCode>###0%</c:formatCode>
                <c:ptCount val="29"/>
                <c:pt idx="0">
                  <c:v>0.22700000000000001</c:v>
                </c:pt>
                <c:pt idx="1">
                  <c:v>0.25</c:v>
                </c:pt>
                <c:pt idx="2">
                  <c:v>0.23100000000000001</c:v>
                </c:pt>
                <c:pt idx="3">
                  <c:v>0.17799999999999999</c:v>
                </c:pt>
                <c:pt idx="4">
                  <c:v>0.16900000000000001</c:v>
                </c:pt>
                <c:pt idx="5">
                  <c:v>0.20399999999999999</c:v>
                </c:pt>
                <c:pt idx="6">
                  <c:v>0.17299999999999999</c:v>
                </c:pt>
                <c:pt idx="7">
                  <c:v>0.156</c:v>
                </c:pt>
                <c:pt idx="8">
                  <c:v>0.27</c:v>
                </c:pt>
                <c:pt idx="9">
                  <c:v>0.26900000000000002</c:v>
                </c:pt>
                <c:pt idx="10">
                  <c:v>0.26100000000000001</c:v>
                </c:pt>
                <c:pt idx="11">
                  <c:v>0.27100000000000002</c:v>
                </c:pt>
                <c:pt idx="12">
                  <c:v>0.223</c:v>
                </c:pt>
                <c:pt idx="13">
                  <c:v>0.25</c:v>
                </c:pt>
                <c:pt idx="14">
                  <c:v>0.23899999999999999</c:v>
                </c:pt>
                <c:pt idx="15">
                  <c:v>0.28899999999999998</c:v>
                </c:pt>
                <c:pt idx="16">
                  <c:v>0.20699999999999999</c:v>
                </c:pt>
                <c:pt idx="17">
                  <c:v>0.27400000000000002</c:v>
                </c:pt>
                <c:pt idx="18">
                  <c:v>0.24</c:v>
                </c:pt>
                <c:pt idx="19">
                  <c:v>0.247</c:v>
                </c:pt>
                <c:pt idx="20">
                  <c:v>0.24299999999999999</c:v>
                </c:pt>
                <c:pt idx="21">
                  <c:v>0.255</c:v>
                </c:pt>
                <c:pt idx="22">
                  <c:v>0.24299999999999999</c:v>
                </c:pt>
                <c:pt idx="23">
                  <c:v>0.246</c:v>
                </c:pt>
                <c:pt idx="24">
                  <c:v>0.17599999999999999</c:v>
                </c:pt>
                <c:pt idx="25">
                  <c:v>0.23499999999999999</c:v>
                </c:pt>
                <c:pt idx="26">
                  <c:v>0.223</c:v>
                </c:pt>
                <c:pt idx="27">
                  <c:v>0.19900000000000001</c:v>
                </c:pt>
                <c:pt idx="28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4-4B0B-B40A-67B7F554955E}"/>
            </c:ext>
          </c:extLst>
        </c:ser>
        <c:ser>
          <c:idx val="4"/>
          <c:order val="4"/>
          <c:tx>
            <c:strRef>
              <c:f>'Hvor ofte transport'!$X$5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transport'!$X$6:$X$34</c:f>
              <c:numCache>
                <c:formatCode>###0%</c:formatCode>
                <c:ptCount val="29"/>
                <c:pt idx="0">
                  <c:v>0.28599999999999998</c:v>
                </c:pt>
                <c:pt idx="1">
                  <c:v>0.23699999999999999</c:v>
                </c:pt>
                <c:pt idx="2">
                  <c:v>0.318</c:v>
                </c:pt>
                <c:pt idx="3">
                  <c:v>0.32200000000000001</c:v>
                </c:pt>
                <c:pt idx="4">
                  <c:v>0.29899999999999999</c:v>
                </c:pt>
                <c:pt idx="5">
                  <c:v>0.308</c:v>
                </c:pt>
                <c:pt idx="6">
                  <c:v>0.30399999999999999</c:v>
                </c:pt>
                <c:pt idx="7">
                  <c:v>0.308</c:v>
                </c:pt>
                <c:pt idx="8">
                  <c:v>0.125</c:v>
                </c:pt>
                <c:pt idx="9">
                  <c:v>8.7999999999999995E-2</c:v>
                </c:pt>
                <c:pt idx="10">
                  <c:v>0.126</c:v>
                </c:pt>
                <c:pt idx="11">
                  <c:v>0.155</c:v>
                </c:pt>
                <c:pt idx="12">
                  <c:v>0.29299999999999998</c:v>
                </c:pt>
                <c:pt idx="13">
                  <c:v>0.17199999999999999</c:v>
                </c:pt>
                <c:pt idx="14">
                  <c:v>0.25</c:v>
                </c:pt>
                <c:pt idx="15">
                  <c:v>0.28699999999999998</c:v>
                </c:pt>
                <c:pt idx="16">
                  <c:v>0.29099999999999998</c:v>
                </c:pt>
                <c:pt idx="17">
                  <c:v>0.151</c:v>
                </c:pt>
                <c:pt idx="18">
                  <c:v>0.217</c:v>
                </c:pt>
                <c:pt idx="19">
                  <c:v>0.22700000000000001</c:v>
                </c:pt>
                <c:pt idx="20">
                  <c:v>0.2</c:v>
                </c:pt>
                <c:pt idx="21">
                  <c:v>0.22600000000000001</c:v>
                </c:pt>
                <c:pt idx="22">
                  <c:v>0.28899999999999998</c:v>
                </c:pt>
                <c:pt idx="23">
                  <c:v>0.38600000000000001</c:v>
                </c:pt>
                <c:pt idx="24">
                  <c:v>0.37</c:v>
                </c:pt>
                <c:pt idx="25">
                  <c:v>0.28499999999999998</c:v>
                </c:pt>
                <c:pt idx="26">
                  <c:v>0.318</c:v>
                </c:pt>
                <c:pt idx="27">
                  <c:v>0.34699999999999998</c:v>
                </c:pt>
                <c:pt idx="28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4-4B0B-B40A-67B7F554955E}"/>
            </c:ext>
          </c:extLst>
        </c:ser>
        <c:ser>
          <c:idx val="5"/>
          <c:order val="5"/>
          <c:tx>
            <c:strRef>
              <c:f>'Hvor ofte transport'!$Y$5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transport'!$Y$6:$Y$34</c:f>
              <c:numCache>
                <c:formatCode>###0%</c:formatCode>
                <c:ptCount val="29"/>
                <c:pt idx="0">
                  <c:v>0.26</c:v>
                </c:pt>
                <c:pt idx="1">
                  <c:v>0.192</c:v>
                </c:pt>
                <c:pt idx="2">
                  <c:v>0.23699999999999999</c:v>
                </c:pt>
                <c:pt idx="3">
                  <c:v>0.33100000000000002</c:v>
                </c:pt>
                <c:pt idx="4">
                  <c:v>0.33800000000000002</c:v>
                </c:pt>
                <c:pt idx="5">
                  <c:v>0.24399999999999999</c:v>
                </c:pt>
                <c:pt idx="6">
                  <c:v>0.311</c:v>
                </c:pt>
                <c:pt idx="7">
                  <c:v>0.36199999999999999</c:v>
                </c:pt>
                <c:pt idx="8">
                  <c:v>3.7999999999999999E-2</c:v>
                </c:pt>
                <c:pt idx="9">
                  <c:v>3.2000000000000001E-2</c:v>
                </c:pt>
                <c:pt idx="10">
                  <c:v>5.8999999999999997E-2</c:v>
                </c:pt>
                <c:pt idx="11">
                  <c:v>6.5000000000000002E-2</c:v>
                </c:pt>
                <c:pt idx="12">
                  <c:v>0.23799999999999999</c:v>
                </c:pt>
                <c:pt idx="13">
                  <c:v>9.0999999999999998E-2</c:v>
                </c:pt>
                <c:pt idx="14">
                  <c:v>0.155</c:v>
                </c:pt>
                <c:pt idx="15">
                  <c:v>0.14000000000000001</c:v>
                </c:pt>
                <c:pt idx="16">
                  <c:v>0.23400000000000001</c:v>
                </c:pt>
                <c:pt idx="17">
                  <c:v>7.9000000000000001E-2</c:v>
                </c:pt>
                <c:pt idx="18">
                  <c:v>0.11</c:v>
                </c:pt>
                <c:pt idx="19">
                  <c:v>0.13</c:v>
                </c:pt>
                <c:pt idx="20">
                  <c:v>0.14299999999999999</c:v>
                </c:pt>
                <c:pt idx="21">
                  <c:v>0.129</c:v>
                </c:pt>
                <c:pt idx="22">
                  <c:v>0.19900000000000001</c:v>
                </c:pt>
                <c:pt idx="23">
                  <c:v>0.191</c:v>
                </c:pt>
                <c:pt idx="24">
                  <c:v>0.315</c:v>
                </c:pt>
                <c:pt idx="25">
                  <c:v>0.20300000000000001</c:v>
                </c:pt>
                <c:pt idx="26">
                  <c:v>0.25600000000000001</c:v>
                </c:pt>
                <c:pt idx="27">
                  <c:v>0.31</c:v>
                </c:pt>
                <c:pt idx="28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4-4B0B-B40A-67B7F55495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benytter du sykkel til daglige gjøremål? 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transport'!$AB$5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transport'!$AB$6:$AB$34</c:f>
              <c:numCache>
                <c:formatCode>###0%</c:formatCode>
                <c:ptCount val="29"/>
                <c:pt idx="0">
                  <c:v>5.1999999999999998E-2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0.111</c:v>
                </c:pt>
                <c:pt idx="4">
                  <c:v>3.2000000000000001E-2</c:v>
                </c:pt>
                <c:pt idx="5">
                  <c:v>9.5000000000000001E-2</c:v>
                </c:pt>
                <c:pt idx="6">
                  <c:v>7.5999999999999998E-2</c:v>
                </c:pt>
                <c:pt idx="7">
                  <c:v>3.2000000000000001E-2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7.2999999999999995E-2</c:v>
                </c:pt>
                <c:pt idx="11">
                  <c:v>6.8000000000000005E-2</c:v>
                </c:pt>
                <c:pt idx="12">
                  <c:v>0.03</c:v>
                </c:pt>
                <c:pt idx="13">
                  <c:v>8.4000000000000005E-2</c:v>
                </c:pt>
                <c:pt idx="14">
                  <c:v>3.7999999999999999E-2</c:v>
                </c:pt>
                <c:pt idx="15">
                  <c:v>5.8000000000000003E-2</c:v>
                </c:pt>
                <c:pt idx="16">
                  <c:v>3.5000000000000003E-2</c:v>
                </c:pt>
                <c:pt idx="17">
                  <c:v>0.08</c:v>
                </c:pt>
                <c:pt idx="18">
                  <c:v>6.2E-2</c:v>
                </c:pt>
                <c:pt idx="19">
                  <c:v>0.113</c:v>
                </c:pt>
                <c:pt idx="20">
                  <c:v>6.7000000000000004E-2</c:v>
                </c:pt>
                <c:pt idx="21">
                  <c:v>2.9000000000000001E-2</c:v>
                </c:pt>
                <c:pt idx="22">
                  <c:v>3.3000000000000002E-2</c:v>
                </c:pt>
                <c:pt idx="23">
                  <c:v>0.18099999999999999</c:v>
                </c:pt>
                <c:pt idx="24">
                  <c:v>8.4000000000000005E-2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6.0999999999999999E-2</c:v>
                </c:pt>
                <c:pt idx="28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8D0-AE5C-4DB14F2833F7}"/>
            </c:ext>
          </c:extLst>
        </c:ser>
        <c:ser>
          <c:idx val="1"/>
          <c:order val="1"/>
          <c:tx>
            <c:strRef>
              <c:f>'Hvor ofte transport'!$AC$5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transport'!$AC$6:$AC$34</c:f>
              <c:numCache>
                <c:formatCode>###0%</c:formatCode>
                <c:ptCount val="29"/>
                <c:pt idx="0">
                  <c:v>5.8999999999999997E-2</c:v>
                </c:pt>
                <c:pt idx="1">
                  <c:v>5.3999999999999999E-2</c:v>
                </c:pt>
                <c:pt idx="2">
                  <c:v>0.04</c:v>
                </c:pt>
                <c:pt idx="3">
                  <c:v>5.0999999999999997E-2</c:v>
                </c:pt>
                <c:pt idx="4">
                  <c:v>4.4999999999999998E-2</c:v>
                </c:pt>
                <c:pt idx="5">
                  <c:v>5.3999999999999999E-2</c:v>
                </c:pt>
                <c:pt idx="6">
                  <c:v>4.9000000000000002E-2</c:v>
                </c:pt>
                <c:pt idx="7">
                  <c:v>4.1000000000000002E-2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0.04</c:v>
                </c:pt>
                <c:pt idx="15">
                  <c:v>4.2999999999999997E-2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3.9E-2</c:v>
                </c:pt>
                <c:pt idx="19">
                  <c:v>4.1000000000000002E-2</c:v>
                </c:pt>
                <c:pt idx="20">
                  <c:v>4.2999999999999997E-2</c:v>
                </c:pt>
                <c:pt idx="21">
                  <c:v>2.4E-2</c:v>
                </c:pt>
                <c:pt idx="22">
                  <c:v>3.3000000000000002E-2</c:v>
                </c:pt>
                <c:pt idx="23">
                  <c:v>7.1999999999999995E-2</c:v>
                </c:pt>
                <c:pt idx="24">
                  <c:v>0.03</c:v>
                </c:pt>
                <c:pt idx="25">
                  <c:v>2.4E-2</c:v>
                </c:pt>
                <c:pt idx="26">
                  <c:v>4.4999999999999998E-2</c:v>
                </c:pt>
                <c:pt idx="27">
                  <c:v>6.4000000000000001E-2</c:v>
                </c:pt>
                <c:pt idx="2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1-48D0-AE5C-4DB14F2833F7}"/>
            </c:ext>
          </c:extLst>
        </c:ser>
        <c:ser>
          <c:idx val="2"/>
          <c:order val="2"/>
          <c:tx>
            <c:strRef>
              <c:f>'Hvor ofte transport'!$AD$5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transport'!$AD$6:$AD$34</c:f>
              <c:numCache>
                <c:formatCode>###0%</c:formatCode>
                <c:ptCount val="29"/>
                <c:pt idx="0">
                  <c:v>8.5000000000000006E-2</c:v>
                </c:pt>
                <c:pt idx="1">
                  <c:v>7.6999999999999999E-2</c:v>
                </c:pt>
                <c:pt idx="2">
                  <c:v>6.3E-2</c:v>
                </c:pt>
                <c:pt idx="3">
                  <c:v>5.0999999999999997E-2</c:v>
                </c:pt>
                <c:pt idx="4">
                  <c:v>9.6000000000000002E-2</c:v>
                </c:pt>
                <c:pt idx="5">
                  <c:v>5.8999999999999997E-2</c:v>
                </c:pt>
                <c:pt idx="6">
                  <c:v>7.6999999999999999E-2</c:v>
                </c:pt>
                <c:pt idx="7">
                  <c:v>7.1999999999999995E-2</c:v>
                </c:pt>
                <c:pt idx="8">
                  <c:v>7.2999999999999995E-2</c:v>
                </c:pt>
                <c:pt idx="9">
                  <c:v>0.111</c:v>
                </c:pt>
                <c:pt idx="10">
                  <c:v>8.1000000000000003E-2</c:v>
                </c:pt>
                <c:pt idx="11">
                  <c:v>5.7000000000000002E-2</c:v>
                </c:pt>
                <c:pt idx="12">
                  <c:v>4.9000000000000002E-2</c:v>
                </c:pt>
                <c:pt idx="13">
                  <c:v>7.9000000000000001E-2</c:v>
                </c:pt>
                <c:pt idx="14">
                  <c:v>7.5999999999999998E-2</c:v>
                </c:pt>
                <c:pt idx="15">
                  <c:v>8.4000000000000005E-2</c:v>
                </c:pt>
                <c:pt idx="16">
                  <c:v>6.3E-2</c:v>
                </c:pt>
                <c:pt idx="17">
                  <c:v>5.2999999999999999E-2</c:v>
                </c:pt>
                <c:pt idx="18">
                  <c:v>9.8000000000000004E-2</c:v>
                </c:pt>
                <c:pt idx="19">
                  <c:v>4.9000000000000002E-2</c:v>
                </c:pt>
                <c:pt idx="20">
                  <c:v>3.3000000000000002E-2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6.0999999999999999E-2</c:v>
                </c:pt>
                <c:pt idx="24">
                  <c:v>7.8E-2</c:v>
                </c:pt>
                <c:pt idx="25">
                  <c:v>0.05</c:v>
                </c:pt>
                <c:pt idx="26">
                  <c:v>0.06</c:v>
                </c:pt>
                <c:pt idx="27">
                  <c:v>6.6000000000000003E-2</c:v>
                </c:pt>
                <c:pt idx="28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1-48D0-AE5C-4DB14F2833F7}"/>
            </c:ext>
          </c:extLst>
        </c:ser>
        <c:ser>
          <c:idx val="3"/>
          <c:order val="3"/>
          <c:tx>
            <c:strRef>
              <c:f>'Hvor ofte transport'!$AE$5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transport'!$AE$6:$AE$34</c:f>
              <c:numCache>
                <c:formatCode>###0%</c:formatCode>
                <c:ptCount val="29"/>
                <c:pt idx="0">
                  <c:v>5.8999999999999997E-2</c:v>
                </c:pt>
                <c:pt idx="1">
                  <c:v>7.1999999999999995E-2</c:v>
                </c:pt>
                <c:pt idx="2">
                  <c:v>5.1999999999999998E-2</c:v>
                </c:pt>
                <c:pt idx="3">
                  <c:v>6.8000000000000005E-2</c:v>
                </c:pt>
                <c:pt idx="4">
                  <c:v>5.0999999999999997E-2</c:v>
                </c:pt>
                <c:pt idx="5">
                  <c:v>1.4E-2</c:v>
                </c:pt>
                <c:pt idx="6">
                  <c:v>7.0999999999999994E-2</c:v>
                </c:pt>
                <c:pt idx="7">
                  <c:v>6.0999999999999999E-2</c:v>
                </c:pt>
                <c:pt idx="8">
                  <c:v>7.5999999999999998E-2</c:v>
                </c:pt>
                <c:pt idx="9">
                  <c:v>7.8E-2</c:v>
                </c:pt>
                <c:pt idx="10">
                  <c:v>6.9000000000000006E-2</c:v>
                </c:pt>
                <c:pt idx="11">
                  <c:v>6.8000000000000005E-2</c:v>
                </c:pt>
                <c:pt idx="12">
                  <c:v>4.2000000000000003E-2</c:v>
                </c:pt>
                <c:pt idx="13">
                  <c:v>5.0999999999999997E-2</c:v>
                </c:pt>
                <c:pt idx="14">
                  <c:v>5.8000000000000003E-2</c:v>
                </c:pt>
                <c:pt idx="15">
                  <c:v>4.8000000000000001E-2</c:v>
                </c:pt>
                <c:pt idx="16">
                  <c:v>4.7E-2</c:v>
                </c:pt>
                <c:pt idx="17">
                  <c:v>5.2999999999999999E-2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0.06</c:v>
                </c:pt>
                <c:pt idx="21">
                  <c:v>7.0999999999999994E-2</c:v>
                </c:pt>
                <c:pt idx="22">
                  <c:v>3.5000000000000003E-2</c:v>
                </c:pt>
                <c:pt idx="23">
                  <c:v>4.8000000000000001E-2</c:v>
                </c:pt>
                <c:pt idx="24">
                  <c:v>0.06</c:v>
                </c:pt>
                <c:pt idx="25">
                  <c:v>5.2999999999999999E-2</c:v>
                </c:pt>
                <c:pt idx="26">
                  <c:v>4.8000000000000001E-2</c:v>
                </c:pt>
                <c:pt idx="27">
                  <c:v>0.05</c:v>
                </c:pt>
                <c:pt idx="28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1-48D0-AE5C-4DB14F2833F7}"/>
            </c:ext>
          </c:extLst>
        </c:ser>
        <c:ser>
          <c:idx val="4"/>
          <c:order val="4"/>
          <c:tx>
            <c:strRef>
              <c:f>'Hvor ofte transport'!$AF$5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transport'!$AF$6:$AF$34</c:f>
              <c:numCache>
                <c:formatCode>###0%</c:formatCode>
                <c:ptCount val="29"/>
                <c:pt idx="0">
                  <c:v>0.124</c:v>
                </c:pt>
                <c:pt idx="1">
                  <c:v>0.153</c:v>
                </c:pt>
                <c:pt idx="2">
                  <c:v>0.19</c:v>
                </c:pt>
                <c:pt idx="3">
                  <c:v>0.19700000000000001</c:v>
                </c:pt>
                <c:pt idx="4">
                  <c:v>0.16700000000000001</c:v>
                </c:pt>
                <c:pt idx="5">
                  <c:v>0.14000000000000001</c:v>
                </c:pt>
                <c:pt idx="6">
                  <c:v>0.16300000000000001</c:v>
                </c:pt>
                <c:pt idx="7">
                  <c:v>0.16700000000000001</c:v>
                </c:pt>
                <c:pt idx="8">
                  <c:v>0.126</c:v>
                </c:pt>
                <c:pt idx="9">
                  <c:v>0.157</c:v>
                </c:pt>
                <c:pt idx="10">
                  <c:v>0.14099999999999999</c:v>
                </c:pt>
                <c:pt idx="11">
                  <c:v>0.16700000000000001</c:v>
                </c:pt>
                <c:pt idx="12">
                  <c:v>0.14799999999999999</c:v>
                </c:pt>
                <c:pt idx="13">
                  <c:v>0.112</c:v>
                </c:pt>
                <c:pt idx="14">
                  <c:v>0.155</c:v>
                </c:pt>
                <c:pt idx="15">
                  <c:v>0.154</c:v>
                </c:pt>
                <c:pt idx="16">
                  <c:v>0.17299999999999999</c:v>
                </c:pt>
                <c:pt idx="17">
                  <c:v>0.14699999999999999</c:v>
                </c:pt>
                <c:pt idx="18">
                  <c:v>0.151</c:v>
                </c:pt>
                <c:pt idx="19">
                  <c:v>0.128</c:v>
                </c:pt>
                <c:pt idx="20">
                  <c:v>0.15</c:v>
                </c:pt>
                <c:pt idx="21">
                  <c:v>0.16300000000000001</c:v>
                </c:pt>
                <c:pt idx="22">
                  <c:v>0.14899999999999999</c:v>
                </c:pt>
                <c:pt idx="23">
                  <c:v>0.15</c:v>
                </c:pt>
                <c:pt idx="24">
                  <c:v>0.127</c:v>
                </c:pt>
                <c:pt idx="25">
                  <c:v>0.15</c:v>
                </c:pt>
                <c:pt idx="26">
                  <c:v>0.161</c:v>
                </c:pt>
                <c:pt idx="27">
                  <c:v>0.151</c:v>
                </c:pt>
                <c:pt idx="28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1-48D0-AE5C-4DB14F2833F7}"/>
            </c:ext>
          </c:extLst>
        </c:ser>
        <c:ser>
          <c:idx val="5"/>
          <c:order val="5"/>
          <c:tx>
            <c:strRef>
              <c:f>'Hvor ofte transport'!$AG$5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transport'!$AA$6:$AA$34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transport'!$AG$6:$AG$34</c:f>
              <c:numCache>
                <c:formatCode>###0%</c:formatCode>
                <c:ptCount val="29"/>
                <c:pt idx="0">
                  <c:v>0.621</c:v>
                </c:pt>
                <c:pt idx="1">
                  <c:v>0.54500000000000004</c:v>
                </c:pt>
                <c:pt idx="2">
                  <c:v>0.57999999999999996</c:v>
                </c:pt>
                <c:pt idx="3">
                  <c:v>0.52100000000000002</c:v>
                </c:pt>
                <c:pt idx="4">
                  <c:v>0.60899999999999999</c:v>
                </c:pt>
                <c:pt idx="5">
                  <c:v>0.64</c:v>
                </c:pt>
                <c:pt idx="6">
                  <c:v>0.56499999999999995</c:v>
                </c:pt>
                <c:pt idx="7">
                  <c:v>0.627</c:v>
                </c:pt>
                <c:pt idx="8">
                  <c:v>0.59699999999999998</c:v>
                </c:pt>
                <c:pt idx="9">
                  <c:v>0.51200000000000001</c:v>
                </c:pt>
                <c:pt idx="10">
                  <c:v>0.59299999999999997</c:v>
                </c:pt>
                <c:pt idx="11">
                  <c:v>0.59899999999999998</c:v>
                </c:pt>
                <c:pt idx="12">
                  <c:v>0.72199999999999998</c:v>
                </c:pt>
                <c:pt idx="13">
                  <c:v>0.622</c:v>
                </c:pt>
                <c:pt idx="14">
                  <c:v>0.63200000000000001</c:v>
                </c:pt>
                <c:pt idx="15">
                  <c:v>0.61299999999999999</c:v>
                </c:pt>
                <c:pt idx="16">
                  <c:v>0.64900000000000002</c:v>
                </c:pt>
                <c:pt idx="17">
                  <c:v>0.63400000000000001</c:v>
                </c:pt>
                <c:pt idx="18">
                  <c:v>0.60299999999999998</c:v>
                </c:pt>
                <c:pt idx="19">
                  <c:v>0.61799999999999999</c:v>
                </c:pt>
                <c:pt idx="20">
                  <c:v>0.64700000000000002</c:v>
                </c:pt>
                <c:pt idx="21">
                  <c:v>0.66200000000000003</c:v>
                </c:pt>
                <c:pt idx="22">
                  <c:v>0.68500000000000005</c:v>
                </c:pt>
                <c:pt idx="23">
                  <c:v>0.48799999999999999</c:v>
                </c:pt>
                <c:pt idx="24">
                  <c:v>0.62</c:v>
                </c:pt>
                <c:pt idx="25">
                  <c:v>0.67300000000000004</c:v>
                </c:pt>
                <c:pt idx="26">
                  <c:v>0.63700000000000001</c:v>
                </c:pt>
                <c:pt idx="27">
                  <c:v>0.60699999999999998</c:v>
                </c:pt>
                <c:pt idx="28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1-48D0-AE5C-4DB14F283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går du hele veien til daglige gjøremål?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'Hvor ofte transport'!$AJ$5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transport'!$AJ$6:$AJ$34</c:f>
              <c:numCache>
                <c:formatCode>###0%</c:formatCode>
                <c:ptCount val="29"/>
                <c:pt idx="0">
                  <c:v>0.35899999999999999</c:v>
                </c:pt>
                <c:pt idx="1">
                  <c:v>0.25600000000000001</c:v>
                </c:pt>
                <c:pt idx="2">
                  <c:v>0.17799999999999999</c:v>
                </c:pt>
                <c:pt idx="3">
                  <c:v>0.24099999999999999</c:v>
                </c:pt>
                <c:pt idx="4">
                  <c:v>0.187</c:v>
                </c:pt>
                <c:pt idx="5">
                  <c:v>0.36499999999999999</c:v>
                </c:pt>
                <c:pt idx="6">
                  <c:v>0.19600000000000001</c:v>
                </c:pt>
                <c:pt idx="7">
                  <c:v>0.14899999999999999</c:v>
                </c:pt>
                <c:pt idx="8">
                  <c:v>0.25600000000000001</c:v>
                </c:pt>
                <c:pt idx="9">
                  <c:v>0.313</c:v>
                </c:pt>
                <c:pt idx="10">
                  <c:v>0.22900000000000001</c:v>
                </c:pt>
                <c:pt idx="11">
                  <c:v>0.19600000000000001</c:v>
                </c:pt>
                <c:pt idx="12">
                  <c:v>0.21</c:v>
                </c:pt>
                <c:pt idx="13">
                  <c:v>0.28899999999999998</c:v>
                </c:pt>
                <c:pt idx="14">
                  <c:v>0.188</c:v>
                </c:pt>
                <c:pt idx="15">
                  <c:v>0.22800000000000001</c:v>
                </c:pt>
                <c:pt idx="16">
                  <c:v>0.17100000000000001</c:v>
                </c:pt>
                <c:pt idx="17">
                  <c:v>0.28699999999999998</c:v>
                </c:pt>
                <c:pt idx="18">
                  <c:v>0.24299999999999999</c:v>
                </c:pt>
                <c:pt idx="19">
                  <c:v>0.39900000000000002</c:v>
                </c:pt>
                <c:pt idx="20">
                  <c:v>0.215</c:v>
                </c:pt>
                <c:pt idx="21">
                  <c:v>0.161</c:v>
                </c:pt>
                <c:pt idx="22">
                  <c:v>0.19600000000000001</c:v>
                </c:pt>
                <c:pt idx="23">
                  <c:v>0.30099999999999999</c:v>
                </c:pt>
                <c:pt idx="24">
                  <c:v>0.16400000000000001</c:v>
                </c:pt>
                <c:pt idx="25">
                  <c:v>0.17499999999999999</c:v>
                </c:pt>
                <c:pt idx="26">
                  <c:v>0.188</c:v>
                </c:pt>
                <c:pt idx="27">
                  <c:v>0.21199999999999999</c:v>
                </c:pt>
                <c:pt idx="2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F-42D5-B3A5-6BA8D1794F38}"/>
            </c:ext>
          </c:extLst>
        </c:ser>
        <c:ser>
          <c:idx val="1"/>
          <c:order val="1"/>
          <c:tx>
            <c:strRef>
              <c:f>'Hvor ofte transport'!$AK$5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transport'!$AK$6:$AK$34</c:f>
              <c:numCache>
                <c:formatCode>###0%</c:formatCode>
                <c:ptCount val="29"/>
                <c:pt idx="0">
                  <c:v>0.17599999999999999</c:v>
                </c:pt>
                <c:pt idx="1">
                  <c:v>0.152</c:v>
                </c:pt>
                <c:pt idx="2">
                  <c:v>0.14899999999999999</c:v>
                </c:pt>
                <c:pt idx="3">
                  <c:v>0.121</c:v>
                </c:pt>
                <c:pt idx="4">
                  <c:v>0.09</c:v>
                </c:pt>
                <c:pt idx="5">
                  <c:v>0.221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0.17100000000000001</c:v>
                </c:pt>
                <c:pt idx="9">
                  <c:v>0.14699999999999999</c:v>
                </c:pt>
                <c:pt idx="10">
                  <c:v>0.14399999999999999</c:v>
                </c:pt>
                <c:pt idx="11">
                  <c:v>0.121</c:v>
                </c:pt>
                <c:pt idx="12">
                  <c:v>9.8000000000000004E-2</c:v>
                </c:pt>
                <c:pt idx="13">
                  <c:v>0.14499999999999999</c:v>
                </c:pt>
                <c:pt idx="14">
                  <c:v>0.10100000000000001</c:v>
                </c:pt>
                <c:pt idx="15">
                  <c:v>9.0999999999999998E-2</c:v>
                </c:pt>
                <c:pt idx="16">
                  <c:v>8.5999999999999993E-2</c:v>
                </c:pt>
                <c:pt idx="17">
                  <c:v>0.14000000000000001</c:v>
                </c:pt>
                <c:pt idx="18">
                  <c:v>0.13800000000000001</c:v>
                </c:pt>
                <c:pt idx="19">
                  <c:v>0.16400000000000001</c:v>
                </c:pt>
                <c:pt idx="20">
                  <c:v>0.152</c:v>
                </c:pt>
                <c:pt idx="21">
                  <c:v>0.12</c:v>
                </c:pt>
                <c:pt idx="22">
                  <c:v>0.114</c:v>
                </c:pt>
                <c:pt idx="23">
                  <c:v>0.113</c:v>
                </c:pt>
                <c:pt idx="24">
                  <c:v>8.5000000000000006E-2</c:v>
                </c:pt>
                <c:pt idx="25">
                  <c:v>0.10299999999999999</c:v>
                </c:pt>
                <c:pt idx="26">
                  <c:v>0.13100000000000001</c:v>
                </c:pt>
                <c:pt idx="27">
                  <c:v>0.13500000000000001</c:v>
                </c:pt>
                <c:pt idx="28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F-42D5-B3A5-6BA8D1794F38}"/>
            </c:ext>
          </c:extLst>
        </c:ser>
        <c:ser>
          <c:idx val="2"/>
          <c:order val="2"/>
          <c:tx>
            <c:strRef>
              <c:f>'Hvor ofte transport'!$AL$5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transport'!$AL$6:$AL$34</c:f>
              <c:numCache>
                <c:formatCode>###0%</c:formatCode>
                <c:ptCount val="29"/>
                <c:pt idx="0">
                  <c:v>0.157</c:v>
                </c:pt>
                <c:pt idx="1">
                  <c:v>0.20200000000000001</c:v>
                </c:pt>
                <c:pt idx="2">
                  <c:v>0.184</c:v>
                </c:pt>
                <c:pt idx="3">
                  <c:v>0.16400000000000001</c:v>
                </c:pt>
                <c:pt idx="4">
                  <c:v>0.155</c:v>
                </c:pt>
                <c:pt idx="5">
                  <c:v>0.17100000000000001</c:v>
                </c:pt>
                <c:pt idx="6">
                  <c:v>0.17100000000000001</c:v>
                </c:pt>
                <c:pt idx="7">
                  <c:v>0.108</c:v>
                </c:pt>
                <c:pt idx="8">
                  <c:v>0.20399999999999999</c:v>
                </c:pt>
                <c:pt idx="9">
                  <c:v>0.217</c:v>
                </c:pt>
                <c:pt idx="10">
                  <c:v>0.19900000000000001</c:v>
                </c:pt>
                <c:pt idx="11">
                  <c:v>0.185</c:v>
                </c:pt>
                <c:pt idx="12">
                  <c:v>0.15</c:v>
                </c:pt>
                <c:pt idx="13">
                  <c:v>0.189</c:v>
                </c:pt>
                <c:pt idx="14">
                  <c:v>0.13500000000000001</c:v>
                </c:pt>
                <c:pt idx="15">
                  <c:v>0.157</c:v>
                </c:pt>
                <c:pt idx="16">
                  <c:v>0.13500000000000001</c:v>
                </c:pt>
                <c:pt idx="17">
                  <c:v>0.19400000000000001</c:v>
                </c:pt>
                <c:pt idx="18">
                  <c:v>0.16300000000000001</c:v>
                </c:pt>
                <c:pt idx="19">
                  <c:v>0.17599999999999999</c:v>
                </c:pt>
                <c:pt idx="20">
                  <c:v>0.17899999999999999</c:v>
                </c:pt>
                <c:pt idx="21">
                  <c:v>0.16300000000000001</c:v>
                </c:pt>
                <c:pt idx="22">
                  <c:v>0.16600000000000001</c:v>
                </c:pt>
                <c:pt idx="23">
                  <c:v>0.192</c:v>
                </c:pt>
                <c:pt idx="24">
                  <c:v>0.115</c:v>
                </c:pt>
                <c:pt idx="25">
                  <c:v>0.16900000000000001</c:v>
                </c:pt>
                <c:pt idx="26">
                  <c:v>0.14599999999999999</c:v>
                </c:pt>
                <c:pt idx="27">
                  <c:v>0.16400000000000001</c:v>
                </c:pt>
                <c:pt idx="28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F-42D5-B3A5-6BA8D1794F38}"/>
            </c:ext>
          </c:extLst>
        </c:ser>
        <c:ser>
          <c:idx val="3"/>
          <c:order val="3"/>
          <c:tx>
            <c:strRef>
              <c:f>'Hvor ofte transport'!$AM$5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transport'!$AM$6:$AM$34</c:f>
              <c:numCache>
                <c:formatCode>###0%</c:formatCode>
                <c:ptCount val="29"/>
                <c:pt idx="0">
                  <c:v>7.1999999999999995E-2</c:v>
                </c:pt>
                <c:pt idx="1">
                  <c:v>0.09</c:v>
                </c:pt>
                <c:pt idx="2">
                  <c:v>0.115</c:v>
                </c:pt>
                <c:pt idx="3">
                  <c:v>0.13800000000000001</c:v>
                </c:pt>
                <c:pt idx="4">
                  <c:v>7.6999999999999999E-2</c:v>
                </c:pt>
                <c:pt idx="5">
                  <c:v>0.05</c:v>
                </c:pt>
                <c:pt idx="6">
                  <c:v>0.111</c:v>
                </c:pt>
                <c:pt idx="7">
                  <c:v>7.4999999999999997E-2</c:v>
                </c:pt>
                <c:pt idx="8">
                  <c:v>0.13700000000000001</c:v>
                </c:pt>
                <c:pt idx="9">
                  <c:v>8.3000000000000004E-2</c:v>
                </c:pt>
                <c:pt idx="10">
                  <c:v>0.109</c:v>
                </c:pt>
                <c:pt idx="11">
                  <c:v>0.11899999999999999</c:v>
                </c:pt>
                <c:pt idx="12">
                  <c:v>9.8000000000000004E-2</c:v>
                </c:pt>
                <c:pt idx="13">
                  <c:v>0.08</c:v>
                </c:pt>
                <c:pt idx="14">
                  <c:v>7.3999999999999996E-2</c:v>
                </c:pt>
                <c:pt idx="15">
                  <c:v>0.11899999999999999</c:v>
                </c:pt>
                <c:pt idx="16">
                  <c:v>7.8E-2</c:v>
                </c:pt>
                <c:pt idx="17">
                  <c:v>9.2999999999999999E-2</c:v>
                </c:pt>
                <c:pt idx="18">
                  <c:v>7.9000000000000001E-2</c:v>
                </c:pt>
                <c:pt idx="19">
                  <c:v>5.0999999999999997E-2</c:v>
                </c:pt>
                <c:pt idx="20">
                  <c:v>0.10299999999999999</c:v>
                </c:pt>
                <c:pt idx="21">
                  <c:v>0.1</c:v>
                </c:pt>
                <c:pt idx="22">
                  <c:v>8.6999999999999994E-2</c:v>
                </c:pt>
                <c:pt idx="23">
                  <c:v>0.11</c:v>
                </c:pt>
                <c:pt idx="24">
                  <c:v>7.2999999999999995E-2</c:v>
                </c:pt>
                <c:pt idx="25">
                  <c:v>9.2999999999999999E-2</c:v>
                </c:pt>
                <c:pt idx="26">
                  <c:v>0.104</c:v>
                </c:pt>
                <c:pt idx="27">
                  <c:v>0.09</c:v>
                </c:pt>
                <c:pt idx="28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F-42D5-B3A5-6BA8D1794F38}"/>
            </c:ext>
          </c:extLst>
        </c:ser>
        <c:ser>
          <c:idx val="4"/>
          <c:order val="4"/>
          <c:tx>
            <c:strRef>
              <c:f>'Hvor ofte transport'!$AN$5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transport'!$AN$6:$AN$34</c:f>
              <c:numCache>
                <c:formatCode>###0%</c:formatCode>
                <c:ptCount val="29"/>
                <c:pt idx="0">
                  <c:v>0.111</c:v>
                </c:pt>
                <c:pt idx="1">
                  <c:v>0.13</c:v>
                </c:pt>
                <c:pt idx="2">
                  <c:v>0.16700000000000001</c:v>
                </c:pt>
                <c:pt idx="3">
                  <c:v>0.155</c:v>
                </c:pt>
                <c:pt idx="4">
                  <c:v>0.18099999999999999</c:v>
                </c:pt>
                <c:pt idx="5">
                  <c:v>8.1000000000000003E-2</c:v>
                </c:pt>
                <c:pt idx="6">
                  <c:v>0.17699999999999999</c:v>
                </c:pt>
                <c:pt idx="7">
                  <c:v>0.159</c:v>
                </c:pt>
                <c:pt idx="8">
                  <c:v>9.5000000000000001E-2</c:v>
                </c:pt>
                <c:pt idx="9">
                  <c:v>0.10100000000000001</c:v>
                </c:pt>
                <c:pt idx="10">
                  <c:v>0.13300000000000001</c:v>
                </c:pt>
                <c:pt idx="11">
                  <c:v>0.151</c:v>
                </c:pt>
                <c:pt idx="12">
                  <c:v>0.152</c:v>
                </c:pt>
                <c:pt idx="13">
                  <c:v>0.121</c:v>
                </c:pt>
                <c:pt idx="14">
                  <c:v>0.20499999999999999</c:v>
                </c:pt>
                <c:pt idx="15">
                  <c:v>0.15</c:v>
                </c:pt>
                <c:pt idx="16">
                  <c:v>0.19</c:v>
                </c:pt>
                <c:pt idx="17">
                  <c:v>0.12</c:v>
                </c:pt>
                <c:pt idx="18">
                  <c:v>0.14599999999999999</c:v>
                </c:pt>
                <c:pt idx="19">
                  <c:v>9.1999999999999998E-2</c:v>
                </c:pt>
                <c:pt idx="20">
                  <c:v>0.14199999999999999</c:v>
                </c:pt>
                <c:pt idx="21">
                  <c:v>0.17799999999999999</c:v>
                </c:pt>
                <c:pt idx="22">
                  <c:v>0.16600000000000001</c:v>
                </c:pt>
                <c:pt idx="23">
                  <c:v>0.13400000000000001</c:v>
                </c:pt>
                <c:pt idx="24">
                  <c:v>0.188</c:v>
                </c:pt>
                <c:pt idx="25">
                  <c:v>0.183</c:v>
                </c:pt>
                <c:pt idx="26">
                  <c:v>0.155</c:v>
                </c:pt>
                <c:pt idx="27">
                  <c:v>0.156</c:v>
                </c:pt>
                <c:pt idx="28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F-42D5-B3A5-6BA8D1794F38}"/>
            </c:ext>
          </c:extLst>
        </c:ser>
        <c:ser>
          <c:idx val="5"/>
          <c:order val="5"/>
          <c:tx>
            <c:strRef>
              <c:f>'Hvor ofte transport'!$AO$5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'Hvor ofte transport'!$AI$6:$AI$34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'Hvor ofte transport'!$AO$6:$AO$34</c:f>
              <c:numCache>
                <c:formatCode>###0%</c:formatCode>
                <c:ptCount val="29"/>
                <c:pt idx="0">
                  <c:v>0.124</c:v>
                </c:pt>
                <c:pt idx="1">
                  <c:v>0.17</c:v>
                </c:pt>
                <c:pt idx="2">
                  <c:v>0.20699999999999999</c:v>
                </c:pt>
                <c:pt idx="3">
                  <c:v>0.18099999999999999</c:v>
                </c:pt>
                <c:pt idx="4">
                  <c:v>0.31</c:v>
                </c:pt>
                <c:pt idx="5">
                  <c:v>0.113</c:v>
                </c:pt>
                <c:pt idx="6">
                  <c:v>0.23499999999999999</c:v>
                </c:pt>
                <c:pt idx="7">
                  <c:v>0.439</c:v>
                </c:pt>
                <c:pt idx="8">
                  <c:v>0.13700000000000001</c:v>
                </c:pt>
                <c:pt idx="9">
                  <c:v>0.13800000000000001</c:v>
                </c:pt>
                <c:pt idx="10">
                  <c:v>0.187</c:v>
                </c:pt>
                <c:pt idx="11">
                  <c:v>0.22800000000000001</c:v>
                </c:pt>
                <c:pt idx="12">
                  <c:v>0.29199999999999998</c:v>
                </c:pt>
                <c:pt idx="13">
                  <c:v>0.17599999999999999</c:v>
                </c:pt>
                <c:pt idx="14">
                  <c:v>0.29699999999999999</c:v>
                </c:pt>
                <c:pt idx="15">
                  <c:v>0.254</c:v>
                </c:pt>
                <c:pt idx="16">
                  <c:v>0.34</c:v>
                </c:pt>
                <c:pt idx="17">
                  <c:v>0.16500000000000001</c:v>
                </c:pt>
                <c:pt idx="18">
                  <c:v>0.23100000000000001</c:v>
                </c:pt>
                <c:pt idx="19">
                  <c:v>0.11799999999999999</c:v>
                </c:pt>
                <c:pt idx="20">
                  <c:v>0.20899999999999999</c:v>
                </c:pt>
                <c:pt idx="21">
                  <c:v>0.27800000000000002</c:v>
                </c:pt>
                <c:pt idx="22">
                  <c:v>0.27</c:v>
                </c:pt>
                <c:pt idx="23">
                  <c:v>0.151</c:v>
                </c:pt>
                <c:pt idx="24">
                  <c:v>0.376</c:v>
                </c:pt>
                <c:pt idx="25">
                  <c:v>0.27800000000000002</c:v>
                </c:pt>
                <c:pt idx="26">
                  <c:v>0.27700000000000002</c:v>
                </c:pt>
                <c:pt idx="27">
                  <c:v>0.24099999999999999</c:v>
                </c:pt>
                <c:pt idx="28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F-42D5-B3A5-6BA8D1794F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50" b="1"/>
              <a:t>Prosentandel av reiser til ulike formål.</a:t>
            </a:r>
            <a:r>
              <a:rPr lang="nb-NO" sz="1050" b="1" baseline="0"/>
              <a:t> RVU 2018/19</a:t>
            </a:r>
            <a:endParaRPr lang="nb-NO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'Formål med reisen '!$D$5</c:f>
              <c:strCache>
                <c:ptCount val="1"/>
                <c:pt idx="0">
                  <c:v> Arbeid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'!$D$6:$D$34</c:f>
              <c:numCache>
                <c:formatCode>###0%</c:formatCode>
                <c:ptCount val="29"/>
                <c:pt idx="0">
                  <c:v>0.19400000000000001</c:v>
                </c:pt>
                <c:pt idx="1">
                  <c:v>0.191</c:v>
                </c:pt>
                <c:pt idx="2">
                  <c:v>0.2</c:v>
                </c:pt>
                <c:pt idx="3">
                  <c:v>0.17699999999999999</c:v>
                </c:pt>
                <c:pt idx="4">
                  <c:v>0.186</c:v>
                </c:pt>
                <c:pt idx="5">
                  <c:v>0.16900000000000001</c:v>
                </c:pt>
                <c:pt idx="6">
                  <c:v>0.20100000000000001</c:v>
                </c:pt>
                <c:pt idx="7">
                  <c:v>0.20899999999999999</c:v>
                </c:pt>
                <c:pt idx="8">
                  <c:v>0.22800000000000001</c:v>
                </c:pt>
                <c:pt idx="9">
                  <c:v>0.22900000000000001</c:v>
                </c:pt>
                <c:pt idx="10">
                  <c:v>0.216</c:v>
                </c:pt>
                <c:pt idx="11">
                  <c:v>0.23599999999999999</c:v>
                </c:pt>
                <c:pt idx="12">
                  <c:v>0.219</c:v>
                </c:pt>
                <c:pt idx="13">
                  <c:v>0.23</c:v>
                </c:pt>
                <c:pt idx="14">
                  <c:v>0.22900000000000001</c:v>
                </c:pt>
                <c:pt idx="15">
                  <c:v>0.253</c:v>
                </c:pt>
                <c:pt idx="16">
                  <c:v>0.218</c:v>
                </c:pt>
                <c:pt idx="17">
                  <c:v>0.188</c:v>
                </c:pt>
                <c:pt idx="18">
                  <c:v>0.20399999999999999</c:v>
                </c:pt>
                <c:pt idx="19">
                  <c:v>0.2</c:v>
                </c:pt>
                <c:pt idx="20">
                  <c:v>0.19400000000000001</c:v>
                </c:pt>
                <c:pt idx="21">
                  <c:v>0.216</c:v>
                </c:pt>
                <c:pt idx="22">
                  <c:v>0.22500000000000001</c:v>
                </c:pt>
                <c:pt idx="23">
                  <c:v>0.217</c:v>
                </c:pt>
                <c:pt idx="24">
                  <c:v>0.16600000000000001</c:v>
                </c:pt>
                <c:pt idx="25">
                  <c:v>0.22</c:v>
                </c:pt>
                <c:pt idx="26">
                  <c:v>0.223</c:v>
                </c:pt>
                <c:pt idx="27">
                  <c:v>0.20100000000000001</c:v>
                </c:pt>
                <c:pt idx="28">
                  <c:v>0.215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BF7-93F5-D3C009D571C1}"/>
            </c:ext>
          </c:extLst>
        </c:ser>
        <c:ser>
          <c:idx val="1"/>
          <c:order val="1"/>
          <c:tx>
            <c:strRef>
              <c:f>'Formål med reisen '!$E$5</c:f>
              <c:strCache>
                <c:ptCount val="1"/>
                <c:pt idx="0">
                  <c:v> Skole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'!$E$6:$E$34</c:f>
              <c:numCache>
                <c:formatCode>###0%</c:formatCode>
                <c:ptCount val="29"/>
                <c:pt idx="0">
                  <c:v>2.8000000000000001E-2</c:v>
                </c:pt>
                <c:pt idx="1">
                  <c:v>3.1E-2</c:v>
                </c:pt>
                <c:pt idx="2">
                  <c:v>4.2000000000000003E-2</c:v>
                </c:pt>
                <c:pt idx="3">
                  <c:v>2.1999999999999999E-2</c:v>
                </c:pt>
                <c:pt idx="4">
                  <c:v>2.4E-2</c:v>
                </c:pt>
                <c:pt idx="5">
                  <c:v>2.3E-2</c:v>
                </c:pt>
                <c:pt idx="6">
                  <c:v>4.3999999999999997E-2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2.1999999999999999E-2</c:v>
                </c:pt>
                <c:pt idx="10">
                  <c:v>3.4000000000000002E-2</c:v>
                </c:pt>
                <c:pt idx="11">
                  <c:v>5.0999999999999997E-2</c:v>
                </c:pt>
                <c:pt idx="12">
                  <c:v>3.2000000000000001E-2</c:v>
                </c:pt>
                <c:pt idx="13">
                  <c:v>0.04</c:v>
                </c:pt>
                <c:pt idx="14">
                  <c:v>3.5999999999999997E-2</c:v>
                </c:pt>
                <c:pt idx="15">
                  <c:v>0.03</c:v>
                </c:pt>
                <c:pt idx="16">
                  <c:v>3.5999999999999997E-2</c:v>
                </c:pt>
                <c:pt idx="17">
                  <c:v>3.4000000000000002E-2</c:v>
                </c:pt>
                <c:pt idx="18">
                  <c:v>5.7000000000000002E-2</c:v>
                </c:pt>
                <c:pt idx="19">
                  <c:v>3.4000000000000002E-2</c:v>
                </c:pt>
                <c:pt idx="20">
                  <c:v>2.9000000000000001E-2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4.1000000000000002E-2</c:v>
                </c:pt>
                <c:pt idx="26">
                  <c:v>3.5999999999999997E-2</c:v>
                </c:pt>
                <c:pt idx="27">
                  <c:v>2.9000000000000001E-2</c:v>
                </c:pt>
                <c:pt idx="2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BF7-93F5-D3C009D571C1}"/>
            </c:ext>
          </c:extLst>
        </c:ser>
        <c:ser>
          <c:idx val="2"/>
          <c:order val="2"/>
          <c:tx>
            <c:strRef>
              <c:f>'Formål med reisen '!$F$5</c:f>
              <c:strCache>
                <c:ptCount val="1"/>
                <c:pt idx="0">
                  <c:v> Tjeneste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'!$F$6:$F$34</c:f>
              <c:numCache>
                <c:formatCode>###0%</c:formatCode>
                <c:ptCount val="29"/>
                <c:pt idx="0">
                  <c:v>2.8000000000000001E-2</c:v>
                </c:pt>
                <c:pt idx="1">
                  <c:v>0.03</c:v>
                </c:pt>
                <c:pt idx="2">
                  <c:v>2.1000000000000001E-2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1.4999999999999999E-2</c:v>
                </c:pt>
                <c:pt idx="6">
                  <c:v>2.5999999999999999E-2</c:v>
                </c:pt>
                <c:pt idx="7">
                  <c:v>3.1E-2</c:v>
                </c:pt>
                <c:pt idx="8">
                  <c:v>2.3E-2</c:v>
                </c:pt>
                <c:pt idx="9">
                  <c:v>3.9E-2</c:v>
                </c:pt>
                <c:pt idx="10">
                  <c:v>3.5000000000000003E-2</c:v>
                </c:pt>
                <c:pt idx="11">
                  <c:v>3.2000000000000001E-2</c:v>
                </c:pt>
                <c:pt idx="12">
                  <c:v>3.3000000000000002E-2</c:v>
                </c:pt>
                <c:pt idx="13">
                  <c:v>2.4E-2</c:v>
                </c:pt>
                <c:pt idx="14">
                  <c:v>3.6999999999999998E-2</c:v>
                </c:pt>
                <c:pt idx="15">
                  <c:v>2.1999999999999999E-2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2.8000000000000001E-2</c:v>
                </c:pt>
                <c:pt idx="20">
                  <c:v>2.8000000000000001E-2</c:v>
                </c:pt>
                <c:pt idx="21">
                  <c:v>3.6999999999999998E-2</c:v>
                </c:pt>
                <c:pt idx="22">
                  <c:v>4.9000000000000002E-2</c:v>
                </c:pt>
                <c:pt idx="23">
                  <c:v>2.7E-2</c:v>
                </c:pt>
                <c:pt idx="24">
                  <c:v>3.4000000000000002E-2</c:v>
                </c:pt>
                <c:pt idx="25">
                  <c:v>2.5000000000000001E-2</c:v>
                </c:pt>
                <c:pt idx="26">
                  <c:v>3.5000000000000003E-2</c:v>
                </c:pt>
                <c:pt idx="27">
                  <c:v>0.02</c:v>
                </c:pt>
                <c:pt idx="28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D-4BF7-93F5-D3C009D571C1}"/>
            </c:ext>
          </c:extLst>
        </c:ser>
        <c:ser>
          <c:idx val="3"/>
          <c:order val="3"/>
          <c:tx>
            <c:strRef>
              <c:f>'Formål med reisen '!$G$5</c:f>
              <c:strCache>
                <c:ptCount val="1"/>
                <c:pt idx="0">
                  <c:v> Handel/service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'!$G$6:$G$34</c:f>
              <c:numCache>
                <c:formatCode>###0%</c:formatCode>
                <c:ptCount val="29"/>
                <c:pt idx="0">
                  <c:v>0.30199999999999999</c:v>
                </c:pt>
                <c:pt idx="1">
                  <c:v>0.25</c:v>
                </c:pt>
                <c:pt idx="2">
                  <c:v>0.28699999999999998</c:v>
                </c:pt>
                <c:pt idx="3">
                  <c:v>0.33</c:v>
                </c:pt>
                <c:pt idx="4">
                  <c:v>0.29399999999999998</c:v>
                </c:pt>
                <c:pt idx="5">
                  <c:v>0.34499999999999997</c:v>
                </c:pt>
                <c:pt idx="6">
                  <c:v>0.28399999999999997</c:v>
                </c:pt>
                <c:pt idx="7">
                  <c:v>0.28799999999999998</c:v>
                </c:pt>
                <c:pt idx="8">
                  <c:v>0.27100000000000002</c:v>
                </c:pt>
                <c:pt idx="9">
                  <c:v>0.254</c:v>
                </c:pt>
                <c:pt idx="10">
                  <c:v>0.25700000000000001</c:v>
                </c:pt>
                <c:pt idx="11">
                  <c:v>0.27100000000000002</c:v>
                </c:pt>
                <c:pt idx="12">
                  <c:v>0.28299999999999997</c:v>
                </c:pt>
                <c:pt idx="13">
                  <c:v>0.28199999999999997</c:v>
                </c:pt>
                <c:pt idx="14">
                  <c:v>0.255</c:v>
                </c:pt>
                <c:pt idx="15">
                  <c:v>0.28199999999999997</c:v>
                </c:pt>
                <c:pt idx="16">
                  <c:v>0.29599999999999999</c:v>
                </c:pt>
                <c:pt idx="17">
                  <c:v>0.28100000000000003</c:v>
                </c:pt>
                <c:pt idx="18">
                  <c:v>0.28000000000000003</c:v>
                </c:pt>
                <c:pt idx="19">
                  <c:v>0.30299999999999999</c:v>
                </c:pt>
                <c:pt idx="20">
                  <c:v>0.28299999999999997</c:v>
                </c:pt>
                <c:pt idx="21">
                  <c:v>0.28399999999999997</c:v>
                </c:pt>
                <c:pt idx="22">
                  <c:v>0.27800000000000002</c:v>
                </c:pt>
                <c:pt idx="23">
                  <c:v>0.28000000000000003</c:v>
                </c:pt>
                <c:pt idx="24">
                  <c:v>0.29399999999999998</c:v>
                </c:pt>
                <c:pt idx="25">
                  <c:v>0.254</c:v>
                </c:pt>
                <c:pt idx="26">
                  <c:v>0.27700000000000002</c:v>
                </c:pt>
                <c:pt idx="27">
                  <c:v>0.31</c:v>
                </c:pt>
                <c:pt idx="28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D-4BF7-93F5-D3C009D571C1}"/>
            </c:ext>
          </c:extLst>
        </c:ser>
        <c:ser>
          <c:idx val="4"/>
          <c:order val="4"/>
          <c:tx>
            <c:strRef>
              <c:f>'Formål med reisen '!$H$5</c:f>
              <c:strCache>
                <c:ptCount val="1"/>
                <c:pt idx="0">
                  <c:v> Følge/omsorg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'!$H$6:$H$34</c:f>
              <c:numCache>
                <c:formatCode>###0%</c:formatCode>
                <c:ptCount val="29"/>
                <c:pt idx="0">
                  <c:v>8.5999999999999993E-2</c:v>
                </c:pt>
                <c:pt idx="1">
                  <c:v>0.12</c:v>
                </c:pt>
                <c:pt idx="2">
                  <c:v>9.5000000000000001E-2</c:v>
                </c:pt>
                <c:pt idx="3">
                  <c:v>9.0999999999999998E-2</c:v>
                </c:pt>
                <c:pt idx="4">
                  <c:v>0.113</c:v>
                </c:pt>
                <c:pt idx="5">
                  <c:v>4.8000000000000001E-2</c:v>
                </c:pt>
                <c:pt idx="6">
                  <c:v>0.106</c:v>
                </c:pt>
                <c:pt idx="7">
                  <c:v>0.11899999999999999</c:v>
                </c:pt>
                <c:pt idx="8">
                  <c:v>0.11</c:v>
                </c:pt>
                <c:pt idx="9">
                  <c:v>8.3000000000000004E-2</c:v>
                </c:pt>
                <c:pt idx="10">
                  <c:v>0.10100000000000001</c:v>
                </c:pt>
                <c:pt idx="11">
                  <c:v>0.104</c:v>
                </c:pt>
                <c:pt idx="12">
                  <c:v>0.11600000000000001</c:v>
                </c:pt>
                <c:pt idx="13">
                  <c:v>8.8999999999999996E-2</c:v>
                </c:pt>
                <c:pt idx="14">
                  <c:v>0.125</c:v>
                </c:pt>
                <c:pt idx="15">
                  <c:v>0.105</c:v>
                </c:pt>
                <c:pt idx="16">
                  <c:v>9.7000000000000003E-2</c:v>
                </c:pt>
                <c:pt idx="17">
                  <c:v>0.123</c:v>
                </c:pt>
                <c:pt idx="18">
                  <c:v>9.1999999999999998E-2</c:v>
                </c:pt>
                <c:pt idx="19">
                  <c:v>0.09</c:v>
                </c:pt>
                <c:pt idx="20">
                  <c:v>9.1999999999999998E-2</c:v>
                </c:pt>
                <c:pt idx="21">
                  <c:v>9.8000000000000004E-2</c:v>
                </c:pt>
                <c:pt idx="22">
                  <c:v>9.1999999999999998E-2</c:v>
                </c:pt>
                <c:pt idx="23">
                  <c:v>0.112</c:v>
                </c:pt>
                <c:pt idx="24">
                  <c:v>0.13</c:v>
                </c:pt>
                <c:pt idx="25">
                  <c:v>0.125</c:v>
                </c:pt>
                <c:pt idx="26">
                  <c:v>0.11</c:v>
                </c:pt>
                <c:pt idx="27">
                  <c:v>8.7999999999999995E-2</c:v>
                </c:pt>
                <c:pt idx="28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BF7-93F5-D3C009D571C1}"/>
            </c:ext>
          </c:extLst>
        </c:ser>
        <c:ser>
          <c:idx val="5"/>
          <c:order val="5"/>
          <c:tx>
            <c:strRef>
              <c:f>'Formål med reisen '!$I$5</c:f>
              <c:strCache>
                <c:ptCount val="1"/>
                <c:pt idx="0">
                  <c:v> Besøk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'!$I$6:$I$34</c:f>
              <c:numCache>
                <c:formatCode>###0%</c:formatCode>
                <c:ptCount val="29"/>
                <c:pt idx="0">
                  <c:v>9.2999999999999999E-2</c:v>
                </c:pt>
                <c:pt idx="1">
                  <c:v>0.08</c:v>
                </c:pt>
                <c:pt idx="2">
                  <c:v>0.11799999999999999</c:v>
                </c:pt>
                <c:pt idx="3">
                  <c:v>0.1</c:v>
                </c:pt>
                <c:pt idx="4">
                  <c:v>0.104</c:v>
                </c:pt>
                <c:pt idx="5">
                  <c:v>0.115</c:v>
                </c:pt>
                <c:pt idx="6">
                  <c:v>0.104</c:v>
                </c:pt>
                <c:pt idx="7">
                  <c:v>9.7000000000000003E-2</c:v>
                </c:pt>
                <c:pt idx="8">
                  <c:v>8.4000000000000005E-2</c:v>
                </c:pt>
                <c:pt idx="9">
                  <c:v>7.0000000000000007E-2</c:v>
                </c:pt>
                <c:pt idx="10">
                  <c:v>8.7999999999999995E-2</c:v>
                </c:pt>
                <c:pt idx="11">
                  <c:v>8.5000000000000006E-2</c:v>
                </c:pt>
                <c:pt idx="12">
                  <c:v>7.2999999999999995E-2</c:v>
                </c:pt>
                <c:pt idx="13">
                  <c:v>0.08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8.8999999999999996E-2</c:v>
                </c:pt>
                <c:pt idx="17">
                  <c:v>0.10199999999999999</c:v>
                </c:pt>
                <c:pt idx="18">
                  <c:v>8.1000000000000003E-2</c:v>
                </c:pt>
                <c:pt idx="19">
                  <c:v>9.4E-2</c:v>
                </c:pt>
                <c:pt idx="20">
                  <c:v>0.10299999999999999</c:v>
                </c:pt>
                <c:pt idx="21">
                  <c:v>9.1999999999999998E-2</c:v>
                </c:pt>
                <c:pt idx="22">
                  <c:v>0.105</c:v>
                </c:pt>
                <c:pt idx="23">
                  <c:v>7.0999999999999994E-2</c:v>
                </c:pt>
                <c:pt idx="24">
                  <c:v>8.3000000000000004E-2</c:v>
                </c:pt>
                <c:pt idx="25">
                  <c:v>0.115</c:v>
                </c:pt>
                <c:pt idx="26">
                  <c:v>9.2999999999999999E-2</c:v>
                </c:pt>
                <c:pt idx="27">
                  <c:v>9.5000000000000001E-2</c:v>
                </c:pt>
                <c:pt idx="28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BF7-93F5-D3C009D571C1}"/>
            </c:ext>
          </c:extLst>
        </c:ser>
        <c:ser>
          <c:idx val="6"/>
          <c:order val="6"/>
          <c:tx>
            <c:strRef>
              <c:f>'Formål med reisen '!$J$5</c:f>
              <c:strCache>
                <c:ptCount val="1"/>
                <c:pt idx="0">
                  <c:v> Øvrig fritid, lokalt 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'!$J$6:$J$34</c:f>
              <c:numCache>
                <c:formatCode>###0%</c:formatCode>
                <c:ptCount val="29"/>
                <c:pt idx="0">
                  <c:v>0.23899999999999999</c:v>
                </c:pt>
                <c:pt idx="1">
                  <c:v>0.27900000000000003</c:v>
                </c:pt>
                <c:pt idx="2">
                  <c:v>0.20899999999999999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0.24099999999999999</c:v>
                </c:pt>
                <c:pt idx="6">
                  <c:v>0.20599999999999999</c:v>
                </c:pt>
                <c:pt idx="7">
                  <c:v>0.185</c:v>
                </c:pt>
                <c:pt idx="8">
                  <c:v>0.20499999999999999</c:v>
                </c:pt>
                <c:pt idx="9">
                  <c:v>0.26500000000000001</c:v>
                </c:pt>
                <c:pt idx="10">
                  <c:v>0.23400000000000001</c:v>
                </c:pt>
                <c:pt idx="11">
                  <c:v>0.184</c:v>
                </c:pt>
                <c:pt idx="12">
                  <c:v>0.21</c:v>
                </c:pt>
                <c:pt idx="13">
                  <c:v>0.22500000000000001</c:v>
                </c:pt>
                <c:pt idx="14">
                  <c:v>0.191</c:v>
                </c:pt>
                <c:pt idx="15">
                  <c:v>0.20100000000000001</c:v>
                </c:pt>
                <c:pt idx="16">
                  <c:v>0.20699999999999999</c:v>
                </c:pt>
                <c:pt idx="17">
                  <c:v>0.216</c:v>
                </c:pt>
                <c:pt idx="18">
                  <c:v>0.22900000000000001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0.19800000000000001</c:v>
                </c:pt>
                <c:pt idx="22">
                  <c:v>0.17699999999999999</c:v>
                </c:pt>
                <c:pt idx="23">
                  <c:v>0.218</c:v>
                </c:pt>
                <c:pt idx="24">
                  <c:v>0.23699999999999999</c:v>
                </c:pt>
                <c:pt idx="25">
                  <c:v>0.20499999999999999</c:v>
                </c:pt>
                <c:pt idx="26">
                  <c:v>0.193</c:v>
                </c:pt>
                <c:pt idx="27">
                  <c:v>0.23699999999999999</c:v>
                </c:pt>
                <c:pt idx="28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BF7-93F5-D3C009D571C1}"/>
            </c:ext>
          </c:extLst>
        </c:ser>
        <c:ser>
          <c:idx val="7"/>
          <c:order val="7"/>
          <c:tx>
            <c:strRef>
              <c:f>'Formål med reisen '!$K$5</c:f>
              <c:strCache>
                <c:ptCount val="1"/>
                <c:pt idx="0">
                  <c:v> Øvrig fritid, ferie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'!$K$6:$K$34</c:f>
              <c:numCache>
                <c:formatCode>###0%</c:formatCode>
                <c:ptCount val="29"/>
                <c:pt idx="0">
                  <c:v>8.0000000000000002E-3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1.2999999999999999E-2</c:v>
                </c:pt>
                <c:pt idx="14">
                  <c:v>1.7999999999999999E-2</c:v>
                </c:pt>
                <c:pt idx="15">
                  <c:v>1E-3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1.4E-2</c:v>
                </c:pt>
                <c:pt idx="20">
                  <c:v>1.7999999999999999E-2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1.2E-2</c:v>
                </c:pt>
                <c:pt idx="24">
                  <c:v>2E-3</c:v>
                </c:pt>
                <c:pt idx="25">
                  <c:v>2E-3</c:v>
                </c:pt>
                <c:pt idx="26">
                  <c:v>8.0000000000000002E-3</c:v>
                </c:pt>
                <c:pt idx="27">
                  <c:v>6.0000000000000001E-3</c:v>
                </c:pt>
                <c:pt idx="2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DD-4BF7-93F5-D3C009D571C1}"/>
            </c:ext>
          </c:extLst>
        </c:ser>
        <c:ser>
          <c:idx val="8"/>
          <c:order val="8"/>
          <c:tx>
            <c:strRef>
              <c:f>'Formål med reisen '!$L$5</c:f>
              <c:strCache>
                <c:ptCount val="1"/>
                <c:pt idx="0">
                  <c:v> Annet </c:v>
                </c:pt>
              </c:strCache>
            </c:strRef>
          </c:tx>
          <c:spPr>
            <a:solidFill>
              <a:srgbClr val="FABA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'Formål med reisen '!$C$6:$C$34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'Formål med reisen '!$L$6:$L$34</c:f>
              <c:numCache>
                <c:formatCode>###0%</c:formatCode>
                <c:ptCount val="29"/>
                <c:pt idx="0">
                  <c:v>2.3E-2</c:v>
                </c:pt>
                <c:pt idx="1">
                  <c:v>8.9999999999999993E-3</c:v>
                </c:pt>
                <c:pt idx="2">
                  <c:v>1.7000000000000001E-2</c:v>
                </c:pt>
                <c:pt idx="3">
                  <c:v>1.7000000000000001E-2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1.2999999999999999E-2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2.9000000000000001E-2</c:v>
                </c:pt>
                <c:pt idx="12">
                  <c:v>2.5000000000000001E-2</c:v>
                </c:pt>
                <c:pt idx="13">
                  <c:v>1.9E-2</c:v>
                </c:pt>
                <c:pt idx="14">
                  <c:v>1.9E-2</c:v>
                </c:pt>
                <c:pt idx="15">
                  <c:v>1.2E-2</c:v>
                </c:pt>
                <c:pt idx="16">
                  <c:v>0.02</c:v>
                </c:pt>
                <c:pt idx="17">
                  <c:v>1.9E-2</c:v>
                </c:pt>
                <c:pt idx="18">
                  <c:v>1.9E-2</c:v>
                </c:pt>
                <c:pt idx="19">
                  <c:v>2.3E-2</c:v>
                </c:pt>
                <c:pt idx="20">
                  <c:v>2.8000000000000001E-2</c:v>
                </c:pt>
                <c:pt idx="21">
                  <c:v>1.7000000000000001E-2</c:v>
                </c:pt>
                <c:pt idx="22">
                  <c:v>1.2999999999999999E-2</c:v>
                </c:pt>
                <c:pt idx="23">
                  <c:v>2.5000000000000001E-2</c:v>
                </c:pt>
                <c:pt idx="24">
                  <c:v>1.4999999999999999E-2</c:v>
                </c:pt>
                <c:pt idx="25">
                  <c:v>1.2999999999999999E-2</c:v>
                </c:pt>
                <c:pt idx="26">
                  <c:v>2.4E-2</c:v>
                </c:pt>
                <c:pt idx="27">
                  <c:v>1.2999999999999999E-2</c:v>
                </c:pt>
                <c:pt idx="2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BF7-93F5-D3C009D571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3112296"/>
        <c:axId val="553112688"/>
      </c:barChart>
      <c:catAx>
        <c:axId val="553112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688"/>
        <c:crosses val="autoZero"/>
        <c:auto val="1"/>
        <c:lblAlgn val="ctr"/>
        <c:lblOffset val="100"/>
        <c:noMultiLvlLbl val="0"/>
      </c:catAx>
      <c:valAx>
        <c:axId val="553112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2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Elbilandel fordelt</a:t>
            </a:r>
            <a:r>
              <a:rPr lang="nb-NO" sz="1000" b="1" baseline="0"/>
              <a:t> etter antall biler i husholdningen. </a:t>
            </a:r>
            <a:br>
              <a:rPr lang="nb-NO" sz="1000" b="1" baseline="0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'Førerkort og bil'!$T$5</c:f>
              <c:strCache>
                <c:ptCount val="1"/>
                <c:pt idx="0">
                  <c:v>Eier kun 1 bil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bil'!$T$6:$T$34</c:f>
              <c:numCache>
                <c:formatCode>###0%</c:formatCode>
                <c:ptCount val="29"/>
                <c:pt idx="0">
                  <c:v>8.4000000000000005E-2</c:v>
                </c:pt>
                <c:pt idx="1">
                  <c:v>5.3999999999999999E-2</c:v>
                </c:pt>
                <c:pt idx="2">
                  <c:v>6.3E-2</c:v>
                </c:pt>
                <c:pt idx="3">
                  <c:v>5.8999999999999997E-2</c:v>
                </c:pt>
                <c:pt idx="4">
                  <c:v>3.7999999999999999E-2</c:v>
                </c:pt>
                <c:pt idx="5">
                  <c:v>1.7999999999999999E-2</c:v>
                </c:pt>
                <c:pt idx="6">
                  <c:v>3.2000000000000001E-2</c:v>
                </c:pt>
                <c:pt idx="7">
                  <c:v>4.4999999999999998E-2</c:v>
                </c:pt>
                <c:pt idx="8">
                  <c:v>6.0999999999999999E-2</c:v>
                </c:pt>
                <c:pt idx="9">
                  <c:v>0.16500000000000001</c:v>
                </c:pt>
                <c:pt idx="10">
                  <c:v>0.04</c:v>
                </c:pt>
                <c:pt idx="11">
                  <c:v>6.2E-2</c:v>
                </c:pt>
                <c:pt idx="12">
                  <c:v>6.9000000000000006E-2</c:v>
                </c:pt>
                <c:pt idx="13">
                  <c:v>9.8000000000000004E-2</c:v>
                </c:pt>
                <c:pt idx="14">
                  <c:v>5.5E-2</c:v>
                </c:pt>
                <c:pt idx="15">
                  <c:v>6.3E-2</c:v>
                </c:pt>
                <c:pt idx="16">
                  <c:v>3.9E-2</c:v>
                </c:pt>
                <c:pt idx="17">
                  <c:v>0.04</c:v>
                </c:pt>
                <c:pt idx="18">
                  <c:v>4.5999999999999999E-2</c:v>
                </c:pt>
                <c:pt idx="19">
                  <c:v>5.3999999999999999E-2</c:v>
                </c:pt>
                <c:pt idx="20">
                  <c:v>2.4E-2</c:v>
                </c:pt>
                <c:pt idx="21">
                  <c:v>4.2000000000000003E-2</c:v>
                </c:pt>
                <c:pt idx="22">
                  <c:v>3.3000000000000002E-2</c:v>
                </c:pt>
                <c:pt idx="23">
                  <c:v>2.5999999999999999E-2</c:v>
                </c:pt>
                <c:pt idx="24">
                  <c:v>3.2000000000000001E-2</c:v>
                </c:pt>
                <c:pt idx="25">
                  <c:v>3.1E-2</c:v>
                </c:pt>
                <c:pt idx="26">
                  <c:v>2.7E-2</c:v>
                </c:pt>
                <c:pt idx="27">
                  <c:v>1.9E-2</c:v>
                </c:pt>
                <c:pt idx="28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9-40D0-9B74-579D1E1ADE7D}"/>
            </c:ext>
          </c:extLst>
        </c:ser>
        <c:ser>
          <c:idx val="1"/>
          <c:order val="1"/>
          <c:tx>
            <c:strRef>
              <c:f>'Førerkort og bil'!$U$5</c:f>
              <c:strCache>
                <c:ptCount val="1"/>
                <c:pt idx="0">
                  <c:v>Eier mer enn 1 bil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'Førerkort og bil'!$S$6:$S$34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'Førerkort og bil'!$U$6:$U$34</c:f>
              <c:numCache>
                <c:formatCode>###0%</c:formatCode>
                <c:ptCount val="29"/>
                <c:pt idx="0">
                  <c:v>0.16300000000000001</c:v>
                </c:pt>
                <c:pt idx="1">
                  <c:v>0.27900000000000003</c:v>
                </c:pt>
                <c:pt idx="2">
                  <c:v>0.253</c:v>
                </c:pt>
                <c:pt idx="3">
                  <c:v>0.20399999999999999</c:v>
                </c:pt>
                <c:pt idx="4">
                  <c:v>0.20699999999999999</c:v>
                </c:pt>
                <c:pt idx="5">
                  <c:v>0.17199999999999999</c:v>
                </c:pt>
                <c:pt idx="6">
                  <c:v>0.19400000000000001</c:v>
                </c:pt>
                <c:pt idx="7">
                  <c:v>0.184</c:v>
                </c:pt>
                <c:pt idx="8">
                  <c:v>0.37</c:v>
                </c:pt>
                <c:pt idx="9">
                  <c:v>0.49299999999999999</c:v>
                </c:pt>
                <c:pt idx="10">
                  <c:v>0.35299999999999998</c:v>
                </c:pt>
                <c:pt idx="11">
                  <c:v>0.376</c:v>
                </c:pt>
                <c:pt idx="12">
                  <c:v>0.26500000000000001</c:v>
                </c:pt>
                <c:pt idx="13">
                  <c:v>0.246</c:v>
                </c:pt>
                <c:pt idx="14">
                  <c:v>0.26600000000000001</c:v>
                </c:pt>
                <c:pt idx="15">
                  <c:v>0.29799999999999999</c:v>
                </c:pt>
                <c:pt idx="16">
                  <c:v>0.186</c:v>
                </c:pt>
                <c:pt idx="17">
                  <c:v>0.434</c:v>
                </c:pt>
                <c:pt idx="18">
                  <c:v>0.32800000000000001</c:v>
                </c:pt>
                <c:pt idx="19">
                  <c:v>0.152</c:v>
                </c:pt>
                <c:pt idx="20">
                  <c:v>0.20799999999999999</c:v>
                </c:pt>
                <c:pt idx="21">
                  <c:v>0.23300000000000001</c:v>
                </c:pt>
                <c:pt idx="22">
                  <c:v>0.14699999999999999</c:v>
                </c:pt>
                <c:pt idx="23">
                  <c:v>0.14899999999999999</c:v>
                </c:pt>
                <c:pt idx="24">
                  <c:v>6.4000000000000001E-2</c:v>
                </c:pt>
                <c:pt idx="25">
                  <c:v>0.29299999999999998</c:v>
                </c:pt>
                <c:pt idx="26">
                  <c:v>0.114</c:v>
                </c:pt>
                <c:pt idx="27">
                  <c:v>0.193</c:v>
                </c:pt>
                <c:pt idx="28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9-40D0-9B74-579D1E1AD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###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Tilgang til parkering ved bolig, blant de med minst en bil. </a:t>
            </a:r>
            <a:r>
              <a:rPr lang="nb-NO" sz="1000" b="1" baseline="0"/>
              <a:t>RVU 2018/19</a:t>
            </a:r>
            <a:endParaRPr lang="nb-NO" sz="1000" b="1"/>
          </a:p>
        </c:rich>
      </c:tx>
      <c:layout>
        <c:manualLayout>
          <c:xMode val="edge"/>
          <c:yMode val="edge"/>
          <c:x val="0.23727092592592591"/>
          <c:y val="2.627738095238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6695256537664832"/>
          <c:y val="0.10546921005623168"/>
          <c:w val="0.80202875229333026"/>
          <c:h val="0.698937497815769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Parkering!$D$5</c:f>
              <c:strCache>
                <c:ptCount val="1"/>
                <c:pt idx="0">
                  <c:v>Tilgang til egen p-plass ved bolig, i umiddelbar nærhet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Parkering!$D$6:$D$34</c:f>
              <c:numCache>
                <c:formatCode>###0%</c:formatCode>
                <c:ptCount val="29"/>
                <c:pt idx="0">
                  <c:v>0.91700000000000004</c:v>
                </c:pt>
                <c:pt idx="1">
                  <c:v>0.91100000000000003</c:v>
                </c:pt>
                <c:pt idx="2">
                  <c:v>0.84199999999999997</c:v>
                </c:pt>
                <c:pt idx="3">
                  <c:v>0.90500000000000003</c:v>
                </c:pt>
                <c:pt idx="4">
                  <c:v>0.94499999999999995</c:v>
                </c:pt>
                <c:pt idx="5">
                  <c:v>0.91500000000000004</c:v>
                </c:pt>
                <c:pt idx="6">
                  <c:v>0.95299999999999996</c:v>
                </c:pt>
                <c:pt idx="7">
                  <c:v>0.97299999999999998</c:v>
                </c:pt>
                <c:pt idx="8">
                  <c:v>0.92500000000000004</c:v>
                </c:pt>
                <c:pt idx="9">
                  <c:v>0.93700000000000006</c:v>
                </c:pt>
                <c:pt idx="10">
                  <c:v>0.88400000000000001</c:v>
                </c:pt>
                <c:pt idx="11">
                  <c:v>0.94199999999999995</c:v>
                </c:pt>
                <c:pt idx="12">
                  <c:v>0.94699999999999995</c:v>
                </c:pt>
                <c:pt idx="13">
                  <c:v>0.877</c:v>
                </c:pt>
                <c:pt idx="14">
                  <c:v>0.93700000000000006</c:v>
                </c:pt>
                <c:pt idx="15">
                  <c:v>0.95599999999999996</c:v>
                </c:pt>
                <c:pt idx="16">
                  <c:v>0.95199999999999996</c:v>
                </c:pt>
                <c:pt idx="17">
                  <c:v>0.94799999999999995</c:v>
                </c:pt>
                <c:pt idx="18">
                  <c:v>0.92100000000000004</c:v>
                </c:pt>
                <c:pt idx="19">
                  <c:v>0.90600000000000003</c:v>
                </c:pt>
                <c:pt idx="20">
                  <c:v>0.92500000000000004</c:v>
                </c:pt>
                <c:pt idx="21">
                  <c:v>0.93400000000000005</c:v>
                </c:pt>
                <c:pt idx="22">
                  <c:v>0.93899999999999995</c:v>
                </c:pt>
                <c:pt idx="23">
                  <c:v>0.92500000000000004</c:v>
                </c:pt>
                <c:pt idx="24">
                  <c:v>0.96799999999999997</c:v>
                </c:pt>
                <c:pt idx="25">
                  <c:v>0.95099999999999996</c:v>
                </c:pt>
                <c:pt idx="26">
                  <c:v>0.94899999999999995</c:v>
                </c:pt>
                <c:pt idx="27">
                  <c:v>0.91100000000000003</c:v>
                </c:pt>
                <c:pt idx="28">
                  <c:v>0.96099999999999997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AF7-8EAD-8BF6E079A84D}"/>
            </c:ext>
          </c:extLst>
        </c:ser>
        <c:ser>
          <c:idx val="1"/>
          <c:order val="1"/>
          <c:tx>
            <c:strRef>
              <c:f>Parkering!$E$5</c:f>
              <c:strCache>
                <c:ptCount val="1"/>
                <c:pt idx="0">
                  <c:v>Tilgang til egen p-plass ved bolig, mer enn 50 meter unna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Parkering!$E$6:$E$34</c:f>
              <c:numCache>
                <c:formatCode>###0%</c:formatCode>
                <c:ptCount val="29"/>
                <c:pt idx="0">
                  <c:v>4.1000000000000002E-2</c:v>
                </c:pt>
                <c:pt idx="1">
                  <c:v>5.1999999999999998E-2</c:v>
                </c:pt>
                <c:pt idx="2">
                  <c:v>0.14499999999999999</c:v>
                </c:pt>
                <c:pt idx="3">
                  <c:v>8.5999999999999993E-2</c:v>
                </c:pt>
                <c:pt idx="4">
                  <c:v>4.1000000000000002E-2</c:v>
                </c:pt>
                <c:pt idx="5">
                  <c:v>4.8000000000000001E-2</c:v>
                </c:pt>
                <c:pt idx="6">
                  <c:v>3.7999999999999999E-2</c:v>
                </c:pt>
                <c:pt idx="7">
                  <c:v>2.5000000000000001E-2</c:v>
                </c:pt>
                <c:pt idx="8">
                  <c:v>6.0999999999999999E-2</c:v>
                </c:pt>
                <c:pt idx="9">
                  <c:v>5.7000000000000002E-2</c:v>
                </c:pt>
                <c:pt idx="10">
                  <c:v>0.10199999999999999</c:v>
                </c:pt>
                <c:pt idx="11">
                  <c:v>5.2999999999999999E-2</c:v>
                </c:pt>
                <c:pt idx="12">
                  <c:v>5.0999999999999997E-2</c:v>
                </c:pt>
                <c:pt idx="13">
                  <c:v>0.106</c:v>
                </c:pt>
                <c:pt idx="14">
                  <c:v>5.6000000000000001E-2</c:v>
                </c:pt>
                <c:pt idx="15">
                  <c:v>3.5999999999999997E-2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6.4000000000000001E-2</c:v>
                </c:pt>
                <c:pt idx="19">
                  <c:v>4.2000000000000003E-2</c:v>
                </c:pt>
                <c:pt idx="20">
                  <c:v>4.2999999999999997E-2</c:v>
                </c:pt>
                <c:pt idx="21">
                  <c:v>4.9000000000000002E-2</c:v>
                </c:pt>
                <c:pt idx="22">
                  <c:v>4.9000000000000002E-2</c:v>
                </c:pt>
                <c:pt idx="23">
                  <c:v>6.3E-2</c:v>
                </c:pt>
                <c:pt idx="24">
                  <c:v>2.5999999999999999E-2</c:v>
                </c:pt>
                <c:pt idx="25">
                  <c:v>4.9000000000000002E-2</c:v>
                </c:pt>
                <c:pt idx="26">
                  <c:v>5.0999999999999997E-2</c:v>
                </c:pt>
                <c:pt idx="27">
                  <c:v>7.0999999999999994E-2</c:v>
                </c:pt>
                <c:pt idx="2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F-4AF7-8EAD-8BF6E079A84D}"/>
            </c:ext>
          </c:extLst>
        </c:ser>
        <c:ser>
          <c:idx val="2"/>
          <c:order val="2"/>
          <c:tx>
            <c:strRef>
              <c:f>Parkering!$F$5</c:f>
              <c:strCache>
                <c:ptCount val="1"/>
                <c:pt idx="0">
                  <c:v>Ikke tilgang til egen -plass, lett å finne plass i nærheten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Parkering!$F$6:$F$34</c:f>
              <c:numCache>
                <c:formatCode>###0%</c:formatCode>
                <c:ptCount val="29"/>
                <c:pt idx="0">
                  <c:v>3.3000000000000002E-2</c:v>
                </c:pt>
                <c:pt idx="1">
                  <c:v>3.1E-2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7.0000000000000001E-3</c:v>
                </c:pt>
                <c:pt idx="5">
                  <c:v>3.5999999999999997E-2</c:v>
                </c:pt>
                <c:pt idx="6">
                  <c:v>8.0000000000000002E-3</c:v>
                </c:pt>
                <c:pt idx="7">
                  <c:v>2E-3</c:v>
                </c:pt>
                <c:pt idx="8">
                  <c:v>8.0000000000000002E-3</c:v>
                </c:pt>
                <c:pt idx="9">
                  <c:v>6.0000000000000001E-3</c:v>
                </c:pt>
                <c:pt idx="10">
                  <c:v>1.2999999999999999E-2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1.0999999999999999E-2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3.0000000000000001E-3</c:v>
                </c:pt>
                <c:pt idx="18">
                  <c:v>0.01</c:v>
                </c:pt>
                <c:pt idx="19">
                  <c:v>3.9E-2</c:v>
                </c:pt>
                <c:pt idx="20">
                  <c:v>2.4E-2</c:v>
                </c:pt>
                <c:pt idx="21">
                  <c:v>5.0000000000000001E-3</c:v>
                </c:pt>
                <c:pt idx="22">
                  <c:v>8.9999999999999993E-3</c:v>
                </c:pt>
                <c:pt idx="23">
                  <c:v>1.2E-2</c:v>
                </c:pt>
                <c:pt idx="24">
                  <c:v>6.0000000000000001E-3</c:v>
                </c:pt>
                <c:pt idx="27">
                  <c:v>1.4999999999999999E-2</c:v>
                </c:pt>
                <c:pt idx="2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F-4AF7-8EAD-8BF6E079A84D}"/>
            </c:ext>
          </c:extLst>
        </c:ser>
        <c:ser>
          <c:idx val="3"/>
          <c:order val="3"/>
          <c:tx>
            <c:strRef>
              <c:f>Parkering!$G$5</c:f>
              <c:strCache>
                <c:ptCount val="1"/>
                <c:pt idx="0">
                  <c:v>Ikke tilgang til egen -plass, vanskelig å finne plass i nærheten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Parkering!$G$6:$G$34</c:f>
              <c:numCache>
                <c:formatCode>###0%</c:formatCode>
                <c:ptCount val="29"/>
                <c:pt idx="0">
                  <c:v>8.0000000000000002E-3</c:v>
                </c:pt>
                <c:pt idx="1">
                  <c:v>5.0000000000000001E-3</c:v>
                </c:pt>
                <c:pt idx="2">
                  <c:v>7.0000000000000001E-3</c:v>
                </c:pt>
                <c:pt idx="4">
                  <c:v>7.0000000000000001E-3</c:v>
                </c:pt>
                <c:pt idx="6">
                  <c:v>1E-3</c:v>
                </c:pt>
                <c:pt idx="8">
                  <c:v>5.0000000000000001E-3</c:v>
                </c:pt>
                <c:pt idx="10">
                  <c:v>1E-3</c:v>
                </c:pt>
                <c:pt idx="11">
                  <c:v>1E-3</c:v>
                </c:pt>
                <c:pt idx="13">
                  <c:v>6.0000000000000001E-3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4.0000000000000001E-3</c:v>
                </c:pt>
                <c:pt idx="18">
                  <c:v>6.0000000000000001E-3</c:v>
                </c:pt>
                <c:pt idx="19">
                  <c:v>1.2999999999999999E-2</c:v>
                </c:pt>
                <c:pt idx="20">
                  <c:v>8.0000000000000002E-3</c:v>
                </c:pt>
                <c:pt idx="21">
                  <c:v>1.0999999999999999E-2</c:v>
                </c:pt>
                <c:pt idx="22">
                  <c:v>3.0000000000000001E-3</c:v>
                </c:pt>
                <c:pt idx="2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F-4AF7-8EAD-8BF6E079A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8680"/>
        <c:axId val="690449464"/>
      </c:barChart>
      <c:catAx>
        <c:axId val="690448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9464"/>
        <c:crosses val="autoZero"/>
        <c:auto val="1"/>
        <c:lblAlgn val="ctr"/>
        <c:lblOffset val="100"/>
        <c:noMultiLvlLbl val="0"/>
      </c:catAx>
      <c:valAx>
        <c:axId val="690449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12870370370371E-2"/>
          <c:y val="0.8472920996219917"/>
          <c:w val="0.94574277777777782"/>
          <c:h val="0.1441773360357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Tilgang til parkering ved arbeidsplass, blant de med førerkort og bil. </a:t>
            </a:r>
            <a:r>
              <a:rPr lang="nb-NO" sz="1000" b="1" baseline="0"/>
              <a:t>RVU 2018/19</a:t>
            </a:r>
            <a:endParaRPr lang="nb-NO" sz="1000" b="1"/>
          </a:p>
        </c:rich>
      </c:tx>
      <c:layout>
        <c:manualLayout>
          <c:xMode val="edge"/>
          <c:yMode val="edge"/>
          <c:x val="0.23727092592592591"/>
          <c:y val="2.627738095238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6695256537664832"/>
          <c:y val="0.10546921005623168"/>
          <c:w val="0.80202875229333026"/>
          <c:h val="0.748400455808410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Parkering!$AB$5</c:f>
              <c:strCache>
                <c:ptCount val="1"/>
                <c:pt idx="0">
                  <c:v>Gratis p-plass hos arbeidsgiver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Parkering!$AB$6:$AB$34</c:f>
              <c:numCache>
                <c:formatCode>0%</c:formatCode>
                <c:ptCount val="29"/>
                <c:pt idx="6">
                  <c:v>0.91700000000000004</c:v>
                </c:pt>
                <c:pt idx="7">
                  <c:v>0</c:v>
                </c:pt>
                <c:pt idx="8">
                  <c:v>0.56600000000000006</c:v>
                </c:pt>
                <c:pt idx="9">
                  <c:v>0.76600000000000001</c:v>
                </c:pt>
                <c:pt idx="10">
                  <c:v>0.94900000000000007</c:v>
                </c:pt>
                <c:pt idx="11">
                  <c:v>0.88</c:v>
                </c:pt>
                <c:pt idx="13">
                  <c:v>0.82199999999999995</c:v>
                </c:pt>
                <c:pt idx="14">
                  <c:v>0.95700000000000007</c:v>
                </c:pt>
                <c:pt idx="15">
                  <c:v>0</c:v>
                </c:pt>
                <c:pt idx="18">
                  <c:v>0.90700000000000003</c:v>
                </c:pt>
                <c:pt idx="19">
                  <c:v>0.56200000000000006</c:v>
                </c:pt>
                <c:pt idx="23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C-4080-89A0-5C92B29AA357}"/>
            </c:ext>
          </c:extLst>
        </c:ser>
        <c:ser>
          <c:idx val="1"/>
          <c:order val="1"/>
          <c:tx>
            <c:strRef>
              <c:f>Parkering!$AC$5</c:f>
              <c:strCache>
                <c:ptCount val="1"/>
                <c:pt idx="0">
                  <c:v>Må betale for parkering hos arbeidsgiver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Parkering!$AC$6:$AC$34</c:f>
              <c:numCache>
                <c:formatCode>0%</c:formatCode>
                <c:ptCount val="29"/>
                <c:pt idx="6">
                  <c:v>3.4999999999999996E-2</c:v>
                </c:pt>
                <c:pt idx="7">
                  <c:v>0</c:v>
                </c:pt>
                <c:pt idx="8">
                  <c:v>0.254</c:v>
                </c:pt>
                <c:pt idx="9">
                  <c:v>7.3999999999999996E-2</c:v>
                </c:pt>
                <c:pt idx="10">
                  <c:v>2.5999999999999999E-2</c:v>
                </c:pt>
                <c:pt idx="11">
                  <c:v>4.5000000000000005E-2</c:v>
                </c:pt>
                <c:pt idx="13">
                  <c:v>7.9000000000000001E-2</c:v>
                </c:pt>
                <c:pt idx="14">
                  <c:v>2.7E-2</c:v>
                </c:pt>
                <c:pt idx="15">
                  <c:v>0</c:v>
                </c:pt>
                <c:pt idx="18">
                  <c:v>1.9E-2</c:v>
                </c:pt>
                <c:pt idx="19">
                  <c:v>0.17200000000000001</c:v>
                </c:pt>
                <c:pt idx="23">
                  <c:v>5.2000000000000005E-2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C-4080-89A0-5C92B29AA357}"/>
            </c:ext>
          </c:extLst>
        </c:ser>
        <c:ser>
          <c:idx val="2"/>
          <c:order val="2"/>
          <c:tx>
            <c:strRef>
              <c:f>Parkering!$AD$5</c:f>
              <c:strCache>
                <c:ptCount val="1"/>
                <c:pt idx="0">
                  <c:v>Ikke p-plass hos arbeidsiver, har andre p-muligheter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Parkering!$AD$6:$AD$34</c:f>
              <c:numCache>
                <c:formatCode>0%</c:formatCode>
                <c:ptCount val="29"/>
                <c:pt idx="6">
                  <c:v>3.5999999999999997E-2</c:v>
                </c:pt>
                <c:pt idx="7">
                  <c:v>0</c:v>
                </c:pt>
                <c:pt idx="8">
                  <c:v>0.16800000000000001</c:v>
                </c:pt>
                <c:pt idx="9">
                  <c:v>0.121</c:v>
                </c:pt>
                <c:pt idx="10">
                  <c:v>2.1999999999999999E-2</c:v>
                </c:pt>
                <c:pt idx="11">
                  <c:v>6.2E-2</c:v>
                </c:pt>
                <c:pt idx="13">
                  <c:v>8.6999999999999994E-2</c:v>
                </c:pt>
                <c:pt idx="14">
                  <c:v>1.2999999999999999E-2</c:v>
                </c:pt>
                <c:pt idx="15">
                  <c:v>0</c:v>
                </c:pt>
                <c:pt idx="18">
                  <c:v>5.7999999999999996E-2</c:v>
                </c:pt>
                <c:pt idx="19">
                  <c:v>0.222</c:v>
                </c:pt>
                <c:pt idx="2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C-4080-89A0-5C92B29AA357}"/>
            </c:ext>
          </c:extLst>
        </c:ser>
        <c:ser>
          <c:idx val="3"/>
          <c:order val="3"/>
          <c:tx>
            <c:strRef>
              <c:f>Parkering!$AE$5</c:f>
              <c:strCache>
                <c:ptCount val="1"/>
                <c:pt idx="0">
                  <c:v>Ingen mulighet for parkering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Parkering!$C$6:$C$34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Parkering!$AE$6:$AE$34</c:f>
              <c:numCache>
                <c:formatCode>0%</c:formatCode>
                <c:ptCount val="29"/>
                <c:pt idx="6">
                  <c:v>1.2E-2</c:v>
                </c:pt>
                <c:pt idx="7">
                  <c:v>0</c:v>
                </c:pt>
                <c:pt idx="8">
                  <c:v>1.2E-2</c:v>
                </c:pt>
                <c:pt idx="9">
                  <c:v>3.9E-2</c:v>
                </c:pt>
                <c:pt idx="10">
                  <c:v>4.0000000000000001E-3</c:v>
                </c:pt>
                <c:pt idx="11">
                  <c:v>1.4E-2</c:v>
                </c:pt>
                <c:pt idx="13">
                  <c:v>1.2999999999999999E-2</c:v>
                </c:pt>
                <c:pt idx="14">
                  <c:v>2E-3</c:v>
                </c:pt>
                <c:pt idx="15">
                  <c:v>0</c:v>
                </c:pt>
                <c:pt idx="18">
                  <c:v>1.4999999999999999E-2</c:v>
                </c:pt>
                <c:pt idx="19">
                  <c:v>4.2000000000000003E-2</c:v>
                </c:pt>
                <c:pt idx="23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C-4080-89A0-5C92B29AA3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8680"/>
        <c:axId val="690449464"/>
      </c:barChart>
      <c:catAx>
        <c:axId val="690448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9464"/>
        <c:crosses val="autoZero"/>
        <c:auto val="1"/>
        <c:lblAlgn val="ctr"/>
        <c:lblOffset val="100"/>
        <c:noMultiLvlLbl val="0"/>
      </c:catAx>
      <c:valAx>
        <c:axId val="690449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12870370370371E-2"/>
          <c:y val="0.90277149699215309"/>
          <c:w val="0.94574277777777782"/>
          <c:h val="6.6095131803735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Indeks for tilgang til kollektivtransport (prosent). RVU 2018/19</a:t>
            </a:r>
          </a:p>
        </c:rich>
      </c:tx>
      <c:layout>
        <c:manualLayout>
          <c:xMode val="edge"/>
          <c:yMode val="edge"/>
          <c:x val="0.22895481481481481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kollektiv'!$AQ$5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kollektiv'!$AQ$6:$AQ$34</c:f>
              <c:numCache>
                <c:formatCode>###0%</c:formatCode>
                <c:ptCount val="29"/>
                <c:pt idx="0">
                  <c:v>0.17899999999999999</c:v>
                </c:pt>
                <c:pt idx="1">
                  <c:v>0.112</c:v>
                </c:pt>
                <c:pt idx="2">
                  <c:v>0.153</c:v>
                </c:pt>
                <c:pt idx="3">
                  <c:v>0.109</c:v>
                </c:pt>
                <c:pt idx="4">
                  <c:v>1.7999999999999999E-2</c:v>
                </c:pt>
                <c:pt idx="5">
                  <c:v>0.32200000000000001</c:v>
                </c:pt>
                <c:pt idx="6">
                  <c:v>0.161</c:v>
                </c:pt>
                <c:pt idx="7">
                  <c:v>5.8000000000000003E-2</c:v>
                </c:pt>
                <c:pt idx="8">
                  <c:v>0.61799999999999999</c:v>
                </c:pt>
                <c:pt idx="9">
                  <c:v>0.77500000000000002</c:v>
                </c:pt>
                <c:pt idx="10">
                  <c:v>0.53400000000000003</c:v>
                </c:pt>
                <c:pt idx="11">
                  <c:v>0.29399999999999998</c:v>
                </c:pt>
                <c:pt idx="12">
                  <c:v>3.5000000000000003E-2</c:v>
                </c:pt>
                <c:pt idx="13">
                  <c:v>0.54</c:v>
                </c:pt>
                <c:pt idx="14">
                  <c:v>7.9000000000000001E-2</c:v>
                </c:pt>
                <c:pt idx="15">
                  <c:v>0.17</c:v>
                </c:pt>
                <c:pt idx="16">
                  <c:v>0.10100000000000001</c:v>
                </c:pt>
                <c:pt idx="17">
                  <c:v>0.24</c:v>
                </c:pt>
                <c:pt idx="18">
                  <c:v>0.17199999999999999</c:v>
                </c:pt>
                <c:pt idx="19">
                  <c:v>0.374</c:v>
                </c:pt>
                <c:pt idx="20">
                  <c:v>0.311</c:v>
                </c:pt>
                <c:pt idx="21">
                  <c:v>0.34200000000000003</c:v>
                </c:pt>
                <c:pt idx="22">
                  <c:v>0.124</c:v>
                </c:pt>
                <c:pt idx="23">
                  <c:v>4.2000000000000003E-2</c:v>
                </c:pt>
                <c:pt idx="24">
                  <c:v>8.0000000000000002E-3</c:v>
                </c:pt>
                <c:pt idx="25">
                  <c:v>6.5000000000000002E-2</c:v>
                </c:pt>
                <c:pt idx="26">
                  <c:v>3.5000000000000003E-2</c:v>
                </c:pt>
                <c:pt idx="27">
                  <c:v>7.8E-2</c:v>
                </c:pt>
                <c:pt idx="2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3-4F76-975E-4A814444C29A}"/>
            </c:ext>
          </c:extLst>
        </c:ser>
        <c:ser>
          <c:idx val="1"/>
          <c:order val="1"/>
          <c:tx>
            <c:strRef>
              <c:f>'Tilgang til kollektiv'!$AR$5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kollektiv'!$AR$6:$AR$34</c:f>
              <c:numCache>
                <c:formatCode>###0%</c:formatCode>
                <c:ptCount val="29"/>
                <c:pt idx="0">
                  <c:v>0.28199999999999997</c:v>
                </c:pt>
                <c:pt idx="1">
                  <c:v>0.32200000000000001</c:v>
                </c:pt>
                <c:pt idx="2">
                  <c:v>0.36699999999999999</c:v>
                </c:pt>
                <c:pt idx="3">
                  <c:v>0.35899999999999999</c:v>
                </c:pt>
                <c:pt idx="4">
                  <c:v>5.5E-2</c:v>
                </c:pt>
                <c:pt idx="5">
                  <c:v>0.22900000000000001</c:v>
                </c:pt>
                <c:pt idx="6">
                  <c:v>0.23400000000000001</c:v>
                </c:pt>
                <c:pt idx="7">
                  <c:v>6.8000000000000005E-2</c:v>
                </c:pt>
                <c:pt idx="8">
                  <c:v>0.26</c:v>
                </c:pt>
                <c:pt idx="9">
                  <c:v>0.152</c:v>
                </c:pt>
                <c:pt idx="10">
                  <c:v>0.31900000000000001</c:v>
                </c:pt>
                <c:pt idx="11">
                  <c:v>0.42099999999999999</c:v>
                </c:pt>
                <c:pt idx="12">
                  <c:v>0.159</c:v>
                </c:pt>
                <c:pt idx="13">
                  <c:v>0.33100000000000002</c:v>
                </c:pt>
                <c:pt idx="14">
                  <c:v>0.31</c:v>
                </c:pt>
                <c:pt idx="15">
                  <c:v>0.36099999999999999</c:v>
                </c:pt>
                <c:pt idx="16">
                  <c:v>0.17699999999999999</c:v>
                </c:pt>
                <c:pt idx="17">
                  <c:v>0.42499999999999999</c:v>
                </c:pt>
                <c:pt idx="18">
                  <c:v>0.375</c:v>
                </c:pt>
                <c:pt idx="19">
                  <c:v>0.33</c:v>
                </c:pt>
                <c:pt idx="20">
                  <c:v>0.47499999999999998</c:v>
                </c:pt>
                <c:pt idx="21">
                  <c:v>0.44600000000000001</c:v>
                </c:pt>
                <c:pt idx="22">
                  <c:v>0.36</c:v>
                </c:pt>
                <c:pt idx="23">
                  <c:v>0.28000000000000003</c:v>
                </c:pt>
                <c:pt idx="24">
                  <c:v>0.11600000000000001</c:v>
                </c:pt>
                <c:pt idx="25">
                  <c:v>0.32400000000000001</c:v>
                </c:pt>
                <c:pt idx="26">
                  <c:v>0.112</c:v>
                </c:pt>
                <c:pt idx="27">
                  <c:v>0.35299999999999998</c:v>
                </c:pt>
                <c:pt idx="28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3-4F76-975E-4A814444C29A}"/>
            </c:ext>
          </c:extLst>
        </c:ser>
        <c:ser>
          <c:idx val="2"/>
          <c:order val="2"/>
          <c:tx>
            <c:strRef>
              <c:f>'Tilgang til kollektiv'!$AS$5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kollektiv'!$AS$6:$AS$34</c:f>
              <c:numCache>
                <c:formatCode>###0%</c:formatCode>
                <c:ptCount val="29"/>
                <c:pt idx="0">
                  <c:v>0.28199999999999997</c:v>
                </c:pt>
                <c:pt idx="1">
                  <c:v>0.308</c:v>
                </c:pt>
                <c:pt idx="2">
                  <c:v>0.17299999999999999</c:v>
                </c:pt>
                <c:pt idx="3">
                  <c:v>0.20300000000000001</c:v>
                </c:pt>
                <c:pt idx="4">
                  <c:v>0.22</c:v>
                </c:pt>
                <c:pt idx="5">
                  <c:v>0.246</c:v>
                </c:pt>
                <c:pt idx="6">
                  <c:v>0.34899999999999998</c:v>
                </c:pt>
                <c:pt idx="7">
                  <c:v>0.249</c:v>
                </c:pt>
                <c:pt idx="8">
                  <c:v>2.5999999999999999E-2</c:v>
                </c:pt>
                <c:pt idx="9">
                  <c:v>2.1999999999999999E-2</c:v>
                </c:pt>
                <c:pt idx="10">
                  <c:v>5.1999999999999998E-2</c:v>
                </c:pt>
                <c:pt idx="11">
                  <c:v>0.121</c:v>
                </c:pt>
                <c:pt idx="12">
                  <c:v>0.27800000000000002</c:v>
                </c:pt>
                <c:pt idx="13">
                  <c:v>0.05</c:v>
                </c:pt>
                <c:pt idx="14">
                  <c:v>0.249</c:v>
                </c:pt>
                <c:pt idx="15">
                  <c:v>0.219</c:v>
                </c:pt>
                <c:pt idx="16">
                  <c:v>0.192</c:v>
                </c:pt>
                <c:pt idx="17">
                  <c:v>0.17699999999999999</c:v>
                </c:pt>
                <c:pt idx="18">
                  <c:v>0.20100000000000001</c:v>
                </c:pt>
                <c:pt idx="19">
                  <c:v>0.158</c:v>
                </c:pt>
                <c:pt idx="20">
                  <c:v>9.8000000000000004E-2</c:v>
                </c:pt>
                <c:pt idx="21">
                  <c:v>0.107</c:v>
                </c:pt>
                <c:pt idx="22">
                  <c:v>0.26100000000000001</c:v>
                </c:pt>
                <c:pt idx="23">
                  <c:v>0.26200000000000001</c:v>
                </c:pt>
                <c:pt idx="24">
                  <c:v>0.19</c:v>
                </c:pt>
                <c:pt idx="25">
                  <c:v>0.33400000000000002</c:v>
                </c:pt>
                <c:pt idx="26">
                  <c:v>0.27900000000000003</c:v>
                </c:pt>
                <c:pt idx="27">
                  <c:v>0.20699999999999999</c:v>
                </c:pt>
                <c:pt idx="28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3-4F76-975E-4A814444C29A}"/>
            </c:ext>
          </c:extLst>
        </c:ser>
        <c:ser>
          <c:idx val="3"/>
          <c:order val="3"/>
          <c:tx>
            <c:strRef>
              <c:f>'Tilgang til kollektiv'!$AT$5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kollektiv'!$AT$6:$AT$34</c:f>
              <c:numCache>
                <c:formatCode>###0%</c:formatCode>
                <c:ptCount val="29"/>
                <c:pt idx="0">
                  <c:v>5.0999999999999997E-2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9.4E-2</c:v>
                </c:pt>
                <c:pt idx="4">
                  <c:v>0.41299999999999998</c:v>
                </c:pt>
                <c:pt idx="5">
                  <c:v>7.5999999999999998E-2</c:v>
                </c:pt>
                <c:pt idx="6">
                  <c:v>0.114</c:v>
                </c:pt>
                <c:pt idx="7">
                  <c:v>0.252</c:v>
                </c:pt>
                <c:pt idx="8">
                  <c:v>1.2E-2</c:v>
                </c:pt>
                <c:pt idx="9">
                  <c:v>1.7000000000000001E-2</c:v>
                </c:pt>
                <c:pt idx="10">
                  <c:v>1.4E-2</c:v>
                </c:pt>
                <c:pt idx="11">
                  <c:v>0.02</c:v>
                </c:pt>
                <c:pt idx="12">
                  <c:v>0.23200000000000001</c:v>
                </c:pt>
                <c:pt idx="13">
                  <c:v>1.7999999999999999E-2</c:v>
                </c:pt>
                <c:pt idx="14">
                  <c:v>0.153</c:v>
                </c:pt>
                <c:pt idx="15">
                  <c:v>4.4999999999999998E-2</c:v>
                </c:pt>
                <c:pt idx="16">
                  <c:v>0.17699999999999999</c:v>
                </c:pt>
                <c:pt idx="17">
                  <c:v>1.4999999999999999E-2</c:v>
                </c:pt>
                <c:pt idx="18">
                  <c:v>9.7000000000000003E-2</c:v>
                </c:pt>
                <c:pt idx="19">
                  <c:v>2.1999999999999999E-2</c:v>
                </c:pt>
                <c:pt idx="20">
                  <c:v>4.4999999999999998E-2</c:v>
                </c:pt>
                <c:pt idx="21">
                  <c:v>3.7999999999999999E-2</c:v>
                </c:pt>
                <c:pt idx="22">
                  <c:v>0.11</c:v>
                </c:pt>
                <c:pt idx="23">
                  <c:v>0.14299999999999999</c:v>
                </c:pt>
                <c:pt idx="24">
                  <c:v>0.38</c:v>
                </c:pt>
                <c:pt idx="25">
                  <c:v>7.4999999999999997E-2</c:v>
                </c:pt>
                <c:pt idx="26">
                  <c:v>0.20200000000000001</c:v>
                </c:pt>
                <c:pt idx="27">
                  <c:v>0.16400000000000001</c:v>
                </c:pt>
                <c:pt idx="28">
                  <c:v>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3-4F76-975E-4A814444C29A}"/>
            </c:ext>
          </c:extLst>
        </c:ser>
        <c:ser>
          <c:idx val="4"/>
          <c:order val="4"/>
          <c:tx>
            <c:strRef>
              <c:f>'Tilgang til kollektiv'!$AU$5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kollektiv'!$AP$6:$AP$34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kollektiv'!$AU$6:$AU$34</c:f>
              <c:numCache>
                <c:formatCode>###0%</c:formatCode>
                <c:ptCount val="29"/>
                <c:pt idx="0">
                  <c:v>0.20499999999999999</c:v>
                </c:pt>
                <c:pt idx="1">
                  <c:v>0.189</c:v>
                </c:pt>
                <c:pt idx="2">
                  <c:v>0.224</c:v>
                </c:pt>
                <c:pt idx="3">
                  <c:v>0.23400000000000001</c:v>
                </c:pt>
                <c:pt idx="4">
                  <c:v>0.29399999999999998</c:v>
                </c:pt>
                <c:pt idx="5">
                  <c:v>0.127</c:v>
                </c:pt>
                <c:pt idx="6">
                  <c:v>0.14099999999999999</c:v>
                </c:pt>
                <c:pt idx="7">
                  <c:v>0.373</c:v>
                </c:pt>
                <c:pt idx="8">
                  <c:v>8.4000000000000005E-2</c:v>
                </c:pt>
                <c:pt idx="9">
                  <c:v>3.4000000000000002E-2</c:v>
                </c:pt>
                <c:pt idx="10">
                  <c:v>8.1000000000000003E-2</c:v>
                </c:pt>
                <c:pt idx="11">
                  <c:v>0.14299999999999999</c:v>
                </c:pt>
                <c:pt idx="12">
                  <c:v>0.29599999999999999</c:v>
                </c:pt>
                <c:pt idx="13">
                  <c:v>6.0999999999999999E-2</c:v>
                </c:pt>
                <c:pt idx="14">
                  <c:v>0.21</c:v>
                </c:pt>
                <c:pt idx="15">
                  <c:v>0.20499999999999999</c:v>
                </c:pt>
                <c:pt idx="16">
                  <c:v>0.35199999999999998</c:v>
                </c:pt>
                <c:pt idx="17">
                  <c:v>0.14299999999999999</c:v>
                </c:pt>
                <c:pt idx="18">
                  <c:v>0.156</c:v>
                </c:pt>
                <c:pt idx="19">
                  <c:v>0.11700000000000001</c:v>
                </c:pt>
                <c:pt idx="20">
                  <c:v>7.0000000000000007E-2</c:v>
                </c:pt>
                <c:pt idx="21">
                  <c:v>6.7000000000000004E-2</c:v>
                </c:pt>
                <c:pt idx="22">
                  <c:v>0.14499999999999999</c:v>
                </c:pt>
                <c:pt idx="23">
                  <c:v>0.27400000000000002</c:v>
                </c:pt>
                <c:pt idx="24">
                  <c:v>0.30599999999999999</c:v>
                </c:pt>
                <c:pt idx="25">
                  <c:v>0.20100000000000001</c:v>
                </c:pt>
                <c:pt idx="26">
                  <c:v>0.372</c:v>
                </c:pt>
                <c:pt idx="27">
                  <c:v>0.19800000000000001</c:v>
                </c:pt>
                <c:pt idx="28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3-4F76-975E-4A814444C2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560"/>
        <c:axId val="690460832"/>
      </c:barChart>
      <c:catAx>
        <c:axId val="69045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0832"/>
        <c:crosses val="autoZero"/>
        <c:auto val="1"/>
        <c:lblAlgn val="ctr"/>
        <c:lblOffset val="100"/>
        <c:noMultiLvlLbl val="0"/>
      </c:catAx>
      <c:valAx>
        <c:axId val="69046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5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Ny indeks for tilgang til kollektivtransport (prosent).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layout>
        <c:manualLayout>
          <c:xMode val="edge"/>
          <c:yMode val="edge"/>
          <c:x val="0.2371627777777777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'Tilgang til kollektiv'!$AX$5</c:f>
              <c:strCache>
                <c:ptCount val="1"/>
                <c:pt idx="0">
                  <c:v>Særdeles god tilgang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kollektiv'!$AX$6:$AX$34</c:f>
              <c:numCache>
                <c:formatCode>###0%</c:formatCode>
                <c:ptCount val="29"/>
                <c:pt idx="0">
                  <c:v>3.7999999999999999E-2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1.4999999999999999E-2</c:v>
                </c:pt>
                <c:pt idx="5">
                  <c:v>9.2999999999999999E-2</c:v>
                </c:pt>
                <c:pt idx="6">
                  <c:v>1.7000000000000001E-2</c:v>
                </c:pt>
                <c:pt idx="7">
                  <c:v>1.2999999999999999E-2</c:v>
                </c:pt>
                <c:pt idx="8">
                  <c:v>5.1999999999999998E-2</c:v>
                </c:pt>
                <c:pt idx="9">
                  <c:v>0.16400000000000001</c:v>
                </c:pt>
                <c:pt idx="10">
                  <c:v>3.7999999999999999E-2</c:v>
                </c:pt>
                <c:pt idx="11">
                  <c:v>8.9999999999999993E-3</c:v>
                </c:pt>
                <c:pt idx="12">
                  <c:v>3.0000000000000001E-3</c:v>
                </c:pt>
                <c:pt idx="13">
                  <c:v>6.4000000000000001E-2</c:v>
                </c:pt>
                <c:pt idx="14">
                  <c:v>0.01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2.5000000000000001E-2</c:v>
                </c:pt>
                <c:pt idx="18">
                  <c:v>1.2999999999999999E-2</c:v>
                </c:pt>
                <c:pt idx="19">
                  <c:v>5.0999999999999997E-2</c:v>
                </c:pt>
                <c:pt idx="20">
                  <c:v>3.3000000000000002E-2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1.2E-2</c:v>
                </c:pt>
                <c:pt idx="25">
                  <c:v>3.0000000000000001E-3</c:v>
                </c:pt>
                <c:pt idx="26">
                  <c:v>8.0000000000000002E-3</c:v>
                </c:pt>
                <c:pt idx="2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2-4824-A94D-7EB194D8513E}"/>
            </c:ext>
          </c:extLst>
        </c:ser>
        <c:ser>
          <c:idx val="1"/>
          <c:order val="1"/>
          <c:tx>
            <c:strRef>
              <c:f>'Tilgang til kollektiv'!$AY$5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kollektiv'!$AY$6:$AY$34</c:f>
              <c:numCache>
                <c:formatCode>###0%</c:formatCode>
                <c:ptCount val="29"/>
                <c:pt idx="0">
                  <c:v>0.10299999999999999</c:v>
                </c:pt>
                <c:pt idx="1">
                  <c:v>8.5000000000000006E-2</c:v>
                </c:pt>
                <c:pt idx="2">
                  <c:v>0.121</c:v>
                </c:pt>
                <c:pt idx="3">
                  <c:v>6.2E-2</c:v>
                </c:pt>
                <c:pt idx="4">
                  <c:v>1.7999999999999999E-2</c:v>
                </c:pt>
                <c:pt idx="5">
                  <c:v>0.161</c:v>
                </c:pt>
                <c:pt idx="6">
                  <c:v>0.10100000000000001</c:v>
                </c:pt>
                <c:pt idx="7">
                  <c:v>2.8000000000000001E-2</c:v>
                </c:pt>
                <c:pt idx="8">
                  <c:v>0.36</c:v>
                </c:pt>
                <c:pt idx="9">
                  <c:v>0.503</c:v>
                </c:pt>
                <c:pt idx="10">
                  <c:v>0.30099999999999999</c:v>
                </c:pt>
                <c:pt idx="11">
                  <c:v>0.16900000000000001</c:v>
                </c:pt>
                <c:pt idx="12">
                  <c:v>2.7E-2</c:v>
                </c:pt>
                <c:pt idx="13">
                  <c:v>0.33100000000000002</c:v>
                </c:pt>
                <c:pt idx="14">
                  <c:v>4.8000000000000001E-2</c:v>
                </c:pt>
                <c:pt idx="15">
                  <c:v>0.115</c:v>
                </c:pt>
                <c:pt idx="16">
                  <c:v>4.5999999999999999E-2</c:v>
                </c:pt>
                <c:pt idx="17">
                  <c:v>0.124</c:v>
                </c:pt>
                <c:pt idx="18">
                  <c:v>0.112</c:v>
                </c:pt>
                <c:pt idx="19">
                  <c:v>0.215</c:v>
                </c:pt>
                <c:pt idx="20">
                  <c:v>0.23499999999999999</c:v>
                </c:pt>
                <c:pt idx="21">
                  <c:v>0.23499999999999999</c:v>
                </c:pt>
                <c:pt idx="22">
                  <c:v>9.1999999999999998E-2</c:v>
                </c:pt>
                <c:pt idx="23">
                  <c:v>3.5999999999999997E-2</c:v>
                </c:pt>
                <c:pt idx="24">
                  <c:v>8.0000000000000002E-3</c:v>
                </c:pt>
                <c:pt idx="25">
                  <c:v>4.4999999999999998E-2</c:v>
                </c:pt>
                <c:pt idx="26">
                  <c:v>2.3E-2</c:v>
                </c:pt>
                <c:pt idx="27">
                  <c:v>4.7E-2</c:v>
                </c:pt>
                <c:pt idx="28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2-4824-A94D-7EB194D8513E}"/>
            </c:ext>
          </c:extLst>
        </c:ser>
        <c:ser>
          <c:idx val="2"/>
          <c:order val="2"/>
          <c:tx>
            <c:strRef>
              <c:f>'Tilgang til kollektiv'!$AZ$5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kollektiv'!$AZ$6:$AZ$34</c:f>
              <c:numCache>
                <c:formatCode>###0%</c:formatCode>
                <c:ptCount val="29"/>
                <c:pt idx="0">
                  <c:v>0.23100000000000001</c:v>
                </c:pt>
                <c:pt idx="1">
                  <c:v>0.24099999999999999</c:v>
                </c:pt>
                <c:pt idx="2">
                  <c:v>0.27300000000000002</c:v>
                </c:pt>
                <c:pt idx="3">
                  <c:v>0.308</c:v>
                </c:pt>
                <c:pt idx="4">
                  <c:v>4.5999999999999999E-2</c:v>
                </c:pt>
                <c:pt idx="5">
                  <c:v>0.22</c:v>
                </c:pt>
                <c:pt idx="6">
                  <c:v>0.19</c:v>
                </c:pt>
                <c:pt idx="7">
                  <c:v>6.5000000000000002E-2</c:v>
                </c:pt>
                <c:pt idx="8">
                  <c:v>0.27</c:v>
                </c:pt>
                <c:pt idx="9">
                  <c:v>0.113</c:v>
                </c:pt>
                <c:pt idx="10">
                  <c:v>0.29599999999999999</c:v>
                </c:pt>
                <c:pt idx="11">
                  <c:v>0.29199999999999998</c:v>
                </c:pt>
                <c:pt idx="12">
                  <c:v>8.4000000000000005E-2</c:v>
                </c:pt>
                <c:pt idx="13">
                  <c:v>0.28299999999999997</c:v>
                </c:pt>
                <c:pt idx="14">
                  <c:v>0.17699999999999999</c:v>
                </c:pt>
                <c:pt idx="15">
                  <c:v>0.19900000000000001</c:v>
                </c:pt>
                <c:pt idx="16">
                  <c:v>0.14799999999999999</c:v>
                </c:pt>
                <c:pt idx="17">
                  <c:v>0.27500000000000002</c:v>
                </c:pt>
                <c:pt idx="18">
                  <c:v>0.26300000000000001</c:v>
                </c:pt>
                <c:pt idx="19">
                  <c:v>0.24099999999999999</c:v>
                </c:pt>
                <c:pt idx="20">
                  <c:v>0.42799999999999999</c:v>
                </c:pt>
                <c:pt idx="21">
                  <c:v>0.40400000000000003</c:v>
                </c:pt>
                <c:pt idx="22">
                  <c:v>0.25700000000000001</c:v>
                </c:pt>
                <c:pt idx="23">
                  <c:v>0.20100000000000001</c:v>
                </c:pt>
                <c:pt idx="24">
                  <c:v>9.0999999999999998E-2</c:v>
                </c:pt>
                <c:pt idx="25">
                  <c:v>0.21199999999999999</c:v>
                </c:pt>
                <c:pt idx="26">
                  <c:v>8.1000000000000003E-2</c:v>
                </c:pt>
                <c:pt idx="27">
                  <c:v>0.26700000000000002</c:v>
                </c:pt>
                <c:pt idx="2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2-4824-A94D-7EB194D8513E}"/>
            </c:ext>
          </c:extLst>
        </c:ser>
        <c:ser>
          <c:idx val="3"/>
          <c:order val="3"/>
          <c:tx>
            <c:strRef>
              <c:f>'Tilgang til kollektiv'!$BA$5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kollektiv'!$BA$6:$BA$34</c:f>
              <c:numCache>
                <c:formatCode>###0%</c:formatCode>
                <c:ptCount val="29"/>
                <c:pt idx="0">
                  <c:v>0.20499999999999999</c:v>
                </c:pt>
                <c:pt idx="1">
                  <c:v>0.26200000000000001</c:v>
                </c:pt>
                <c:pt idx="2">
                  <c:v>0.20200000000000001</c:v>
                </c:pt>
                <c:pt idx="3">
                  <c:v>0.215</c:v>
                </c:pt>
                <c:pt idx="4">
                  <c:v>0.16500000000000001</c:v>
                </c:pt>
                <c:pt idx="5">
                  <c:v>0.21199999999999999</c:v>
                </c:pt>
                <c:pt idx="6">
                  <c:v>0.317</c:v>
                </c:pt>
                <c:pt idx="7">
                  <c:v>0.185</c:v>
                </c:pt>
                <c:pt idx="8">
                  <c:v>0.20599999999999999</c:v>
                </c:pt>
                <c:pt idx="9">
                  <c:v>0.16400000000000001</c:v>
                </c:pt>
                <c:pt idx="10">
                  <c:v>0.23100000000000001</c:v>
                </c:pt>
                <c:pt idx="11">
                  <c:v>0.29099999999999998</c:v>
                </c:pt>
                <c:pt idx="12">
                  <c:v>0.216</c:v>
                </c:pt>
                <c:pt idx="13">
                  <c:v>0.21</c:v>
                </c:pt>
                <c:pt idx="14">
                  <c:v>0.27300000000000002</c:v>
                </c:pt>
                <c:pt idx="15">
                  <c:v>0.23300000000000001</c:v>
                </c:pt>
                <c:pt idx="16">
                  <c:v>0.161</c:v>
                </c:pt>
                <c:pt idx="17">
                  <c:v>0.27500000000000002</c:v>
                </c:pt>
                <c:pt idx="18">
                  <c:v>0.247</c:v>
                </c:pt>
                <c:pt idx="19">
                  <c:v>0.31</c:v>
                </c:pt>
                <c:pt idx="20">
                  <c:v>0.152</c:v>
                </c:pt>
                <c:pt idx="21">
                  <c:v>0.20599999999999999</c:v>
                </c:pt>
                <c:pt idx="22">
                  <c:v>0.246</c:v>
                </c:pt>
                <c:pt idx="23">
                  <c:v>0.26600000000000001</c:v>
                </c:pt>
                <c:pt idx="24">
                  <c:v>0.16500000000000001</c:v>
                </c:pt>
                <c:pt idx="25">
                  <c:v>0.30499999999999999</c:v>
                </c:pt>
                <c:pt idx="26">
                  <c:v>0.22500000000000001</c:v>
                </c:pt>
                <c:pt idx="27">
                  <c:v>0.21099999999999999</c:v>
                </c:pt>
                <c:pt idx="28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2-4824-A94D-7EB194D8513E}"/>
            </c:ext>
          </c:extLst>
        </c:ser>
        <c:ser>
          <c:idx val="4"/>
          <c:order val="4"/>
          <c:tx>
            <c:strRef>
              <c:f>'Tilgang til kollektiv'!$BB$5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kollektiv'!$BB$6:$BB$34</c:f>
              <c:numCache>
                <c:formatCode>###0%</c:formatCode>
                <c:ptCount val="29"/>
                <c:pt idx="0">
                  <c:v>0.23100000000000001</c:v>
                </c:pt>
                <c:pt idx="1">
                  <c:v>0.19900000000000001</c:v>
                </c:pt>
                <c:pt idx="2">
                  <c:v>0.17199999999999999</c:v>
                </c:pt>
                <c:pt idx="3">
                  <c:v>0.16900000000000001</c:v>
                </c:pt>
                <c:pt idx="4">
                  <c:v>0.11899999999999999</c:v>
                </c:pt>
                <c:pt idx="5">
                  <c:v>0.186</c:v>
                </c:pt>
                <c:pt idx="6">
                  <c:v>0.18</c:v>
                </c:pt>
                <c:pt idx="7">
                  <c:v>0.13500000000000001</c:v>
                </c:pt>
                <c:pt idx="8">
                  <c:v>6.0999999999999999E-2</c:v>
                </c:pt>
                <c:pt idx="9">
                  <c:v>2.8000000000000001E-2</c:v>
                </c:pt>
                <c:pt idx="10">
                  <c:v>8.1000000000000003E-2</c:v>
                </c:pt>
                <c:pt idx="11">
                  <c:v>0.154</c:v>
                </c:pt>
                <c:pt idx="12">
                  <c:v>0.29099999999999998</c:v>
                </c:pt>
                <c:pt idx="13">
                  <c:v>5.8000000000000003E-2</c:v>
                </c:pt>
                <c:pt idx="14">
                  <c:v>0.24299999999999999</c:v>
                </c:pt>
                <c:pt idx="15">
                  <c:v>0.28599999999999998</c:v>
                </c:pt>
                <c:pt idx="16">
                  <c:v>0.19600000000000001</c:v>
                </c:pt>
                <c:pt idx="17">
                  <c:v>0.23499999999999999</c:v>
                </c:pt>
                <c:pt idx="18">
                  <c:v>0.20599999999999999</c:v>
                </c:pt>
                <c:pt idx="19">
                  <c:v>9.9000000000000005E-2</c:v>
                </c:pt>
                <c:pt idx="20">
                  <c:v>6.2E-2</c:v>
                </c:pt>
                <c:pt idx="21">
                  <c:v>5.8000000000000003E-2</c:v>
                </c:pt>
                <c:pt idx="22">
                  <c:v>0.22500000000000001</c:v>
                </c:pt>
                <c:pt idx="23">
                  <c:v>0.20100000000000001</c:v>
                </c:pt>
                <c:pt idx="24">
                  <c:v>6.6000000000000003E-2</c:v>
                </c:pt>
                <c:pt idx="25">
                  <c:v>0.25</c:v>
                </c:pt>
                <c:pt idx="26">
                  <c:v>0.20899999999999999</c:v>
                </c:pt>
                <c:pt idx="27">
                  <c:v>0.159</c:v>
                </c:pt>
                <c:pt idx="2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2-4824-A94D-7EB194D8513E}"/>
            </c:ext>
          </c:extLst>
        </c:ser>
        <c:ser>
          <c:idx val="5"/>
          <c:order val="5"/>
          <c:tx>
            <c:strRef>
              <c:f>'Tilgang til kollektiv'!$BC$5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'Tilgang til kollektiv'!$AW$6:$AW$34</c:f>
              <c:strCache>
                <c:ptCount val="29"/>
                <c:pt idx="0">
                  <c:v>Moss sentrum </c:v>
                </c:pt>
                <c:pt idx="1">
                  <c:v>Jeløy</c:v>
                </c:pt>
                <c:pt idx="2">
                  <c:v>Moss nord og øst</c:v>
                </c:pt>
                <c:pt idx="3">
                  <c:v>Moss syd 1</c:v>
                </c:pt>
                <c:pt idx="4">
                  <c:v>Moss syd 2</c:v>
                </c:pt>
                <c:pt idx="5">
                  <c:v>Fredrikstad og Sarpsborg sentrum </c:v>
                </c:pt>
                <c:pt idx="6">
                  <c:v>Bybåndet Fredrikstad/Sarpsborg</c:v>
                </c:pt>
                <c:pt idx="7">
                  <c:v>Resten av Nedre Glomma</c:v>
                </c:pt>
                <c:pt idx="8">
                  <c:v>Sandvika/Stabekk/Bekkestua</c:v>
                </c:pt>
                <c:pt idx="9">
                  <c:v>Lysaker/Fornebu</c:v>
                </c:pt>
                <c:pt idx="10">
                  <c:v>Resten av Bærum </c:v>
                </c:pt>
                <c:pt idx="11">
                  <c:v>Gamle Asker kommune</c:v>
                </c:pt>
                <c:pt idx="12">
                  <c:v>Røyken/Hurum </c:v>
                </c:pt>
                <c:pt idx="13">
                  <c:v>Bybåndet i Nedre Romerike</c:v>
                </c:pt>
                <c:pt idx="14">
                  <c:v>Resten av Nedre Romerike</c:v>
                </c:pt>
                <c:pt idx="15">
                  <c:v>Ullensaker kommune</c:v>
                </c:pt>
                <c:pt idx="16">
                  <c:v>Resten av Øvre Romerike</c:v>
                </c:pt>
                <c:pt idx="17">
                  <c:v>Togbåndet i Follo</c:v>
                </c:pt>
                <c:pt idx="18">
                  <c:v>Resten av Follo </c:v>
                </c:pt>
                <c:pt idx="19">
                  <c:v>Drammen sentrum </c:v>
                </c:pt>
                <c:pt idx="20">
                  <c:v>Drammen nord</c:v>
                </c:pt>
                <c:pt idx="21">
                  <c:v>Drammen sør/Konnerud</c:v>
                </c:pt>
                <c:pt idx="22">
                  <c:v>Drammen vest (Nedre Eiker)</c:v>
                </c:pt>
                <c:pt idx="23">
                  <c:v>Kongsberg sentrum </c:v>
                </c:pt>
                <c:pt idx="24">
                  <c:v>Kongsberg utenfor sentrum </c:v>
                </c:pt>
                <c:pt idx="25">
                  <c:v>Lier</c:v>
                </c:pt>
                <c:pt idx="26">
                  <c:v>Øvre Eiker</c:v>
                </c:pt>
                <c:pt idx="27">
                  <c:v>Hønefoss </c:v>
                </c:pt>
                <c:pt idx="28">
                  <c:v>Resten av Ringerike og Hole</c:v>
                </c:pt>
              </c:strCache>
            </c:strRef>
          </c:cat>
          <c:val>
            <c:numRef>
              <c:f>'Tilgang til kollektiv'!$BC$6:$BC$34</c:f>
              <c:numCache>
                <c:formatCode>###0%</c:formatCode>
                <c:ptCount val="29"/>
                <c:pt idx="0">
                  <c:v>0.192</c:v>
                </c:pt>
                <c:pt idx="1">
                  <c:v>0.20599999999999999</c:v>
                </c:pt>
                <c:pt idx="2">
                  <c:v>0.21199999999999999</c:v>
                </c:pt>
                <c:pt idx="3">
                  <c:v>0.23100000000000001</c:v>
                </c:pt>
                <c:pt idx="4">
                  <c:v>0.65100000000000002</c:v>
                </c:pt>
                <c:pt idx="5">
                  <c:v>0.127</c:v>
                </c:pt>
                <c:pt idx="6">
                  <c:v>0.19500000000000001</c:v>
                </c:pt>
                <c:pt idx="7">
                  <c:v>0.57399999999999995</c:v>
                </c:pt>
                <c:pt idx="8">
                  <c:v>4.9000000000000002E-2</c:v>
                </c:pt>
                <c:pt idx="9">
                  <c:v>2.8000000000000001E-2</c:v>
                </c:pt>
                <c:pt idx="10">
                  <c:v>5.2999999999999999E-2</c:v>
                </c:pt>
                <c:pt idx="11">
                  <c:v>8.5999999999999993E-2</c:v>
                </c:pt>
                <c:pt idx="12">
                  <c:v>0.38</c:v>
                </c:pt>
                <c:pt idx="13">
                  <c:v>5.3999999999999999E-2</c:v>
                </c:pt>
                <c:pt idx="14">
                  <c:v>0.249</c:v>
                </c:pt>
                <c:pt idx="15">
                  <c:v>0.16</c:v>
                </c:pt>
                <c:pt idx="16">
                  <c:v>0.44400000000000001</c:v>
                </c:pt>
                <c:pt idx="17">
                  <c:v>6.5000000000000002E-2</c:v>
                </c:pt>
                <c:pt idx="18">
                  <c:v>0.16</c:v>
                </c:pt>
                <c:pt idx="19">
                  <c:v>8.4000000000000005E-2</c:v>
                </c:pt>
                <c:pt idx="20">
                  <c:v>9.0999999999999998E-2</c:v>
                </c:pt>
                <c:pt idx="21">
                  <c:v>0.09</c:v>
                </c:pt>
                <c:pt idx="22">
                  <c:v>0.17599999999999999</c:v>
                </c:pt>
                <c:pt idx="23">
                  <c:v>0.28399999999999997</c:v>
                </c:pt>
                <c:pt idx="24">
                  <c:v>0.66900000000000004</c:v>
                </c:pt>
                <c:pt idx="25">
                  <c:v>0.185</c:v>
                </c:pt>
                <c:pt idx="26">
                  <c:v>0.45300000000000001</c:v>
                </c:pt>
                <c:pt idx="27">
                  <c:v>0.29699999999999999</c:v>
                </c:pt>
                <c:pt idx="28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2-4824-A94D-7EB194D85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8088"/>
        <c:axId val="690455736"/>
      </c:barChart>
      <c:catAx>
        <c:axId val="690458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736"/>
        <c:crosses val="autoZero"/>
        <c:auto val="1"/>
        <c:lblAlgn val="ctr"/>
        <c:lblOffset val="100"/>
        <c:noMultiLvlLbl val="0"/>
      </c:catAx>
      <c:valAx>
        <c:axId val="690455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8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8055555555557E-2"/>
          <c:y val="0.90361547619047622"/>
          <c:w val="0.95127944444444446"/>
          <c:h val="8.1265476190476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0</xdr:rowOff>
    </xdr:from>
    <xdr:to>
      <xdr:col>8</xdr:col>
      <xdr:colOff>361950</xdr:colOff>
      <xdr:row>13</xdr:row>
      <xdr:rowOff>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00825" y="428625"/>
          <a:ext cx="4667250" cy="2809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Reviderte</a:t>
          </a:r>
          <a:r>
            <a:rPr lang="nb-NO" sz="1400" b="1" baseline="0"/>
            <a:t> nøkkeltall, desember 2021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forbindelse med utarbeiding av nøkkelrapport for den nasjonale reisevaneundersøkelsen 2018/2019 (Grue m.fl. 2021) har Transportøkonomisk institutt (TØI) kvalitetssikret dataene for RVU-2018/19. I prosessen ble det blant annet avdekket et behov for ny vekting av datasettet. Dataene som er levert PROSAM og Viken er derfor litt feil.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dette regnearket er nøkkeltall</a:t>
          </a:r>
          <a:r>
            <a:rPr lang="nb-NO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oppdatert med nytt datagrunnlag </a:t>
          </a: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nb-NO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2018/19. </a:t>
          </a:r>
          <a:r>
            <a:rPr lang="nb-N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Endring i vekting påvirker resultatene av en rekke nøkkeltall. Effekten har særlig påvirket resultater i Moss sentrum,</a:t>
          </a:r>
          <a:r>
            <a:rPr lang="nb-NO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 også resultater i andre soner påvirkes av nye vekter. Endringer i resultatene som følge av nye vekter er relativt store for enkelte nøkkeltall. </a:t>
          </a:r>
        </a:p>
        <a:p>
          <a:endParaRPr lang="nb-NO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37</xdr:row>
      <xdr:rowOff>159542</xdr:rowOff>
    </xdr:from>
    <xdr:to>
      <xdr:col>3</xdr:col>
      <xdr:colOff>1619250</xdr:colOff>
      <xdr:row>66</xdr:row>
      <xdr:rowOff>20323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A614A9-BDB6-439D-AD16-6F0600D5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74347</xdr:colOff>
      <xdr:row>37</xdr:row>
      <xdr:rowOff>133350</xdr:rowOff>
    </xdr:from>
    <xdr:to>
      <xdr:col>10</xdr:col>
      <xdr:colOff>52916</xdr:colOff>
      <xdr:row>65</xdr:row>
      <xdr:rowOff>172725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DF4A9CF-0EEA-4BF2-BD13-6109D6C33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40004</xdr:colOff>
      <xdr:row>37</xdr:row>
      <xdr:rowOff>134090</xdr:rowOff>
    </xdr:from>
    <xdr:to>
      <xdr:col>13</xdr:col>
      <xdr:colOff>59267</xdr:colOff>
      <xdr:row>65</xdr:row>
      <xdr:rowOff>179180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5F9FEE4-5ECC-435D-826A-ED83AC4D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69056</xdr:colOff>
      <xdr:row>37</xdr:row>
      <xdr:rowOff>100012</xdr:rowOff>
    </xdr:from>
    <xdr:to>
      <xdr:col>17</xdr:col>
      <xdr:colOff>0</xdr:colOff>
      <xdr:row>65</xdr:row>
      <xdr:rowOff>141768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334B63FC-9783-4410-9F72-C7B49AA4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37</xdr:row>
      <xdr:rowOff>96096</xdr:rowOff>
    </xdr:from>
    <xdr:to>
      <xdr:col>22</xdr:col>
      <xdr:colOff>57150</xdr:colOff>
      <xdr:row>65</xdr:row>
      <xdr:rowOff>134042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2BCE108-31FB-4CD5-A47E-1960CF6FD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560914</xdr:colOff>
      <xdr:row>36</xdr:row>
      <xdr:rowOff>179916</xdr:rowOff>
    </xdr:from>
    <xdr:to>
      <xdr:col>6</xdr:col>
      <xdr:colOff>1005415</xdr:colOff>
      <xdr:row>69</xdr:row>
      <xdr:rowOff>74083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0C437C1-9992-40E6-A2A0-069F4B1C9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10582</xdr:colOff>
      <xdr:row>36</xdr:row>
      <xdr:rowOff>137583</xdr:rowOff>
    </xdr:from>
    <xdr:to>
      <xdr:col>15</xdr:col>
      <xdr:colOff>0</xdr:colOff>
      <xdr:row>40</xdr:row>
      <xdr:rowOff>179916</xdr:rowOff>
    </xdr:to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0785CDE9-BACB-41DA-B52B-A18CBCC4B0BD}"/>
            </a:ext>
          </a:extLst>
        </xdr:cNvPr>
        <xdr:cNvSpPr txBox="1"/>
      </xdr:nvSpPr>
      <xdr:spPr>
        <a:xfrm>
          <a:off x="7778749" y="7937500"/>
          <a:ext cx="5715001" cy="804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  <xdr:twoCellAnchor>
    <xdr:from>
      <xdr:col>26</xdr:col>
      <xdr:colOff>127001</xdr:colOff>
      <xdr:row>36</xdr:row>
      <xdr:rowOff>158750</xdr:rowOff>
    </xdr:from>
    <xdr:to>
      <xdr:col>31</xdr:col>
      <xdr:colOff>687919</xdr:colOff>
      <xdr:row>41</xdr:row>
      <xdr:rowOff>10583</xdr:rowOff>
    </xdr:to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90D2D4C6-4A68-4847-895D-B8CA856D7475}"/>
            </a:ext>
          </a:extLst>
        </xdr:cNvPr>
        <xdr:cNvSpPr txBox="1"/>
      </xdr:nvSpPr>
      <xdr:spPr>
        <a:xfrm>
          <a:off x="23209251" y="7958667"/>
          <a:ext cx="5715001" cy="804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  <xdr:twoCellAnchor>
    <xdr:from>
      <xdr:col>26</xdr:col>
      <xdr:colOff>137583</xdr:colOff>
      <xdr:row>41</xdr:row>
      <xdr:rowOff>158750</xdr:rowOff>
    </xdr:from>
    <xdr:to>
      <xdr:col>31</xdr:col>
      <xdr:colOff>698501</xdr:colOff>
      <xdr:row>70</xdr:row>
      <xdr:rowOff>52917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8E4B461-86B3-46A5-99D3-56D29AE14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328084</xdr:colOff>
      <xdr:row>36</xdr:row>
      <xdr:rowOff>179916</xdr:rowOff>
    </xdr:from>
    <xdr:to>
      <xdr:col>46</xdr:col>
      <xdr:colOff>645584</xdr:colOff>
      <xdr:row>65</xdr:row>
      <xdr:rowOff>2333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93A36E5-A439-4C43-A92D-17272215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36</xdr:row>
      <xdr:rowOff>179916</xdr:rowOff>
    </xdr:from>
    <xdr:to>
      <xdr:col>54</xdr:col>
      <xdr:colOff>34250</xdr:colOff>
      <xdr:row>65</xdr:row>
      <xdr:rowOff>2333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423C953-3501-4691-8EFF-998AC66B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17356</xdr:colOff>
      <xdr:row>36</xdr:row>
      <xdr:rowOff>125095</xdr:rowOff>
    </xdr:from>
    <xdr:to>
      <xdr:col>60</xdr:col>
      <xdr:colOff>10583</xdr:colOff>
      <xdr:row>64</xdr:row>
      <xdr:rowOff>135048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D0196E8-4D8D-428A-A569-4FAA3854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17941</xdr:colOff>
      <xdr:row>36</xdr:row>
      <xdr:rowOff>176181</xdr:rowOff>
    </xdr:from>
    <xdr:to>
      <xdr:col>9</xdr:col>
      <xdr:colOff>761999</xdr:colOff>
      <xdr:row>68</xdr:row>
      <xdr:rowOff>169334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627FD85-A529-4ECD-8067-84BA5F0E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201082</xdr:colOff>
      <xdr:row>37</xdr:row>
      <xdr:rowOff>37464</xdr:rowOff>
    </xdr:from>
    <xdr:to>
      <xdr:col>13</xdr:col>
      <xdr:colOff>243415</xdr:colOff>
      <xdr:row>68</xdr:row>
      <xdr:rowOff>105833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A7513B6-B6D7-4CFA-B736-3BCE1FF6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1694</xdr:colOff>
      <xdr:row>36</xdr:row>
      <xdr:rowOff>168486</xdr:rowOff>
    </xdr:from>
    <xdr:to>
      <xdr:col>47</xdr:col>
      <xdr:colOff>152400</xdr:colOff>
      <xdr:row>65</xdr:row>
      <xdr:rowOff>2333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361601D8-BA85-41B3-AD69-0925E69AC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37</xdr:row>
      <xdr:rowOff>2963</xdr:rowOff>
    </xdr:from>
    <xdr:to>
      <xdr:col>54</xdr:col>
      <xdr:colOff>814916</xdr:colOff>
      <xdr:row>64</xdr:row>
      <xdr:rowOff>167856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0228D6A-D835-4711-BADC-F30111CA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36</xdr:row>
      <xdr:rowOff>125095</xdr:rowOff>
    </xdr:from>
    <xdr:to>
      <xdr:col>60</xdr:col>
      <xdr:colOff>10583</xdr:colOff>
      <xdr:row>64</xdr:row>
      <xdr:rowOff>135048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2AD17D60-10B5-4571-97A3-5DD93493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419100</xdr:colOff>
      <xdr:row>36</xdr:row>
      <xdr:rowOff>171451</xdr:rowOff>
    </xdr:from>
    <xdr:to>
      <xdr:col>40</xdr:col>
      <xdr:colOff>219075</xdr:colOff>
      <xdr:row>66</xdr:row>
      <xdr:rowOff>91657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62EAA4AF-0CB2-4E61-918F-C075A8D1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123825</xdr:colOff>
      <xdr:row>37</xdr:row>
      <xdr:rowOff>0</xdr:rowOff>
    </xdr:from>
    <xdr:to>
      <xdr:col>67</xdr:col>
      <xdr:colOff>180976</xdr:colOff>
      <xdr:row>41</xdr:row>
      <xdr:rowOff>80433</xdr:rowOff>
    </xdr:to>
    <xdr:sp macro="" textlink="">
      <xdr:nvSpPr>
        <xdr:cNvPr id="16" name="TekstSylinder 15">
          <a:extLst>
            <a:ext uri="{FF2B5EF4-FFF2-40B4-BE49-F238E27FC236}">
              <a16:creationId xmlns:a16="http://schemas.microsoft.com/office/drawing/2014/main" id="{FBCBA3AA-CDC4-4729-9FA9-5A6F8F3C793B}"/>
            </a:ext>
          </a:extLst>
        </xdr:cNvPr>
        <xdr:cNvSpPr txBox="1"/>
      </xdr:nvSpPr>
      <xdr:spPr>
        <a:xfrm>
          <a:off x="49187100" y="6734175"/>
          <a:ext cx="5715001" cy="804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34713</xdr:colOff>
      <xdr:row>38</xdr:row>
      <xdr:rowOff>25610</xdr:rowOff>
    </xdr:from>
    <xdr:to>
      <xdr:col>13</xdr:col>
      <xdr:colOff>791845</xdr:colOff>
      <xdr:row>70</xdr:row>
      <xdr:rowOff>28277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94E5FB-DEFD-4495-8D9B-0B73738D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111125</xdr:colOff>
      <xdr:row>37</xdr:row>
      <xdr:rowOff>171662</xdr:rowOff>
    </xdr:from>
    <xdr:to>
      <xdr:col>6</xdr:col>
      <xdr:colOff>125093</xdr:colOff>
      <xdr:row>69</xdr:row>
      <xdr:rowOff>174329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8B9E261-F82D-42CB-A97C-9A0C045E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903392</xdr:colOff>
      <xdr:row>38</xdr:row>
      <xdr:rowOff>19261</xdr:rowOff>
    </xdr:from>
    <xdr:to>
      <xdr:col>16</xdr:col>
      <xdr:colOff>458892</xdr:colOff>
      <xdr:row>70</xdr:row>
      <xdr:rowOff>21928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C9797F0-CBDE-4A5C-83C1-E72D218F5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59</xdr:row>
      <xdr:rowOff>104775</xdr:rowOff>
    </xdr:from>
    <xdr:to>
      <xdr:col>13</xdr:col>
      <xdr:colOff>28575</xdr:colOff>
      <xdr:row>71</xdr:row>
      <xdr:rowOff>95250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7D6F5133-AB48-45F4-9D00-854C61BB1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254001</xdr:colOff>
      <xdr:row>37</xdr:row>
      <xdr:rowOff>31750</xdr:rowOff>
    </xdr:from>
    <xdr:to>
      <xdr:col>29</xdr:col>
      <xdr:colOff>0</xdr:colOff>
      <xdr:row>71</xdr:row>
      <xdr:rowOff>34084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9D7F170-64C7-478C-BF25-2C53BB02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116417</xdr:colOff>
      <xdr:row>36</xdr:row>
      <xdr:rowOff>133350</xdr:rowOff>
    </xdr:from>
    <xdr:to>
      <xdr:col>39</xdr:col>
      <xdr:colOff>495684</xdr:colOff>
      <xdr:row>70</xdr:row>
      <xdr:rowOff>135684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1881761-DD31-47B0-B513-95B404EBE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136524</xdr:colOff>
      <xdr:row>37</xdr:row>
      <xdr:rowOff>32808</xdr:rowOff>
    </xdr:from>
    <xdr:to>
      <xdr:col>10</xdr:col>
      <xdr:colOff>9525</xdr:colOff>
      <xdr:row>71</xdr:row>
      <xdr:rowOff>35142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B9BCF-8079-461B-87F3-276013D1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37</xdr:row>
      <xdr:rowOff>22225</xdr:rowOff>
    </xdr:from>
    <xdr:to>
      <xdr:col>13</xdr:col>
      <xdr:colOff>95250</xdr:colOff>
      <xdr:row>71</xdr:row>
      <xdr:rowOff>24559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FF5085F-05DD-48B0-95DE-A63447AB0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161925</xdr:colOff>
      <xdr:row>36</xdr:row>
      <xdr:rowOff>116416</xdr:rowOff>
    </xdr:from>
    <xdr:to>
      <xdr:col>17</xdr:col>
      <xdr:colOff>1333500</xdr:colOff>
      <xdr:row>70</xdr:row>
      <xdr:rowOff>118750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1FD31CD-0E8C-4C16-AC17-99D39E13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19050</xdr:colOff>
      <xdr:row>36</xdr:row>
      <xdr:rowOff>118534</xdr:rowOff>
    </xdr:from>
    <xdr:to>
      <xdr:col>22</xdr:col>
      <xdr:colOff>171450</xdr:colOff>
      <xdr:row>70</xdr:row>
      <xdr:rowOff>120867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DE189CD-5CF2-49E0-9164-4EC12A0B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263526</xdr:colOff>
      <xdr:row>36</xdr:row>
      <xdr:rowOff>127000</xdr:rowOff>
    </xdr:from>
    <xdr:to>
      <xdr:col>29</xdr:col>
      <xdr:colOff>9525</xdr:colOff>
      <xdr:row>70</xdr:row>
      <xdr:rowOff>129334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6720DC7A-33FF-4214-918C-B291C7C9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150707</xdr:colOff>
      <xdr:row>36</xdr:row>
      <xdr:rowOff>114300</xdr:rowOff>
    </xdr:from>
    <xdr:to>
      <xdr:col>40</xdr:col>
      <xdr:colOff>9525</xdr:colOff>
      <xdr:row>70</xdr:row>
      <xdr:rowOff>112824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CCC2BEB-1BC6-4F68-8B90-E16611DA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71</xdr:row>
      <xdr:rowOff>38100</xdr:rowOff>
    </xdr:from>
    <xdr:to>
      <xdr:col>17</xdr:col>
      <xdr:colOff>1323975</xdr:colOff>
      <xdr:row>105</xdr:row>
      <xdr:rowOff>49959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A0A85E-C93D-43C1-9172-43B82F813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142875</xdr:colOff>
      <xdr:row>105</xdr:row>
      <xdr:rowOff>95250</xdr:rowOff>
    </xdr:from>
    <xdr:to>
      <xdr:col>17</xdr:col>
      <xdr:colOff>1314450</xdr:colOff>
      <xdr:row>139</xdr:row>
      <xdr:rowOff>107109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32C10653-E3FB-4CB0-AD3A-7C074F31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359833</xdr:colOff>
      <xdr:row>36</xdr:row>
      <xdr:rowOff>190499</xdr:rowOff>
    </xdr:from>
    <xdr:to>
      <xdr:col>8</xdr:col>
      <xdr:colOff>679833</xdr:colOff>
      <xdr:row>63</xdr:row>
      <xdr:rowOff>86999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291CC8-9B77-41D5-808C-1AE73820F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134196</xdr:colOff>
      <xdr:row>36</xdr:row>
      <xdr:rowOff>123189</xdr:rowOff>
    </xdr:from>
    <xdr:to>
      <xdr:col>9</xdr:col>
      <xdr:colOff>10584</xdr:colOff>
      <xdr:row>66</xdr:row>
      <xdr:rowOff>168189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FBAB68D-2943-4CEA-9E79-D2B61D450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32</xdr:col>
      <xdr:colOff>698500</xdr:colOff>
      <xdr:row>38</xdr:row>
      <xdr:rowOff>105833</xdr:rowOff>
    </xdr:to>
    <xdr:sp macro="" textlink="">
      <xdr:nvSpPr>
        <xdr:cNvPr id="7" name="TekstSylinder 6">
          <a:extLst>
            <a:ext uri="{FF2B5EF4-FFF2-40B4-BE49-F238E27FC236}">
              <a16:creationId xmlns:a16="http://schemas.microsoft.com/office/drawing/2014/main" id="{DF387AAF-BD82-42FF-A200-86DE4628D213}"/>
            </a:ext>
          </a:extLst>
        </xdr:cNvPr>
        <xdr:cNvSpPr txBox="1"/>
      </xdr:nvSpPr>
      <xdr:spPr>
        <a:xfrm>
          <a:off x="19272250" y="7355417"/>
          <a:ext cx="6477000" cy="677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359833</xdr:colOff>
      <xdr:row>36</xdr:row>
      <xdr:rowOff>190499</xdr:rowOff>
    </xdr:from>
    <xdr:to>
      <xdr:col>8</xdr:col>
      <xdr:colOff>679833</xdr:colOff>
      <xdr:row>63</xdr:row>
      <xdr:rowOff>86999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63AED-B109-4985-B4F3-A5BA1BC8B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36</xdr:row>
      <xdr:rowOff>190499</xdr:rowOff>
    </xdr:from>
    <xdr:to>
      <xdr:col>16</xdr:col>
      <xdr:colOff>669250</xdr:colOff>
      <xdr:row>63</xdr:row>
      <xdr:rowOff>86999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82A6DAC-8BA8-403D-93FE-1CC901AC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359833</xdr:colOff>
      <xdr:row>36</xdr:row>
      <xdr:rowOff>190499</xdr:rowOff>
    </xdr:from>
    <xdr:to>
      <xdr:col>24</xdr:col>
      <xdr:colOff>679833</xdr:colOff>
      <xdr:row>63</xdr:row>
      <xdr:rowOff>86999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63E2FE2-662D-49FC-AD36-FAA8AC1E3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359833</xdr:colOff>
      <xdr:row>36</xdr:row>
      <xdr:rowOff>190499</xdr:rowOff>
    </xdr:from>
    <xdr:to>
      <xdr:col>24</xdr:col>
      <xdr:colOff>679833</xdr:colOff>
      <xdr:row>63</xdr:row>
      <xdr:rowOff>86999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09196D2-5A04-435B-BB7A-7FA5C63E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359833</xdr:colOff>
      <xdr:row>36</xdr:row>
      <xdr:rowOff>190499</xdr:rowOff>
    </xdr:from>
    <xdr:to>
      <xdr:col>32</xdr:col>
      <xdr:colOff>679833</xdr:colOff>
      <xdr:row>63</xdr:row>
      <xdr:rowOff>86999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2070F4F-AD2F-4800-8ADC-B48D58BB1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359833</xdr:colOff>
      <xdr:row>36</xdr:row>
      <xdr:rowOff>190499</xdr:rowOff>
    </xdr:from>
    <xdr:to>
      <xdr:col>40</xdr:col>
      <xdr:colOff>679833</xdr:colOff>
      <xdr:row>63</xdr:row>
      <xdr:rowOff>86999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768DC1C-1DDD-48CC-97A3-7A35D510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130811</xdr:colOff>
      <xdr:row>36</xdr:row>
      <xdr:rowOff>177164</xdr:rowOff>
    </xdr:from>
    <xdr:to>
      <xdr:col>9</xdr:col>
      <xdr:colOff>232834</xdr:colOff>
      <xdr:row>63</xdr:row>
      <xdr:rowOff>81284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C19E02C-FB22-4A32-8D71-E1E52DAB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36</xdr:row>
      <xdr:rowOff>171238</xdr:rowOff>
    </xdr:from>
    <xdr:to>
      <xdr:col>17</xdr:col>
      <xdr:colOff>10583</xdr:colOff>
      <xdr:row>63</xdr:row>
      <xdr:rowOff>67738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37D4DD3-8572-4440-B8B2-2CD39A006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359833</xdr:colOff>
      <xdr:row>36</xdr:row>
      <xdr:rowOff>190499</xdr:rowOff>
    </xdr:from>
    <xdr:to>
      <xdr:col>24</xdr:col>
      <xdr:colOff>679833</xdr:colOff>
      <xdr:row>63</xdr:row>
      <xdr:rowOff>86999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1740F475-8D12-487A-9CC2-955F0B64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8678</xdr:colOff>
      <xdr:row>37</xdr:row>
      <xdr:rowOff>1057</xdr:rowOff>
    </xdr:from>
    <xdr:to>
      <xdr:col>25</xdr:col>
      <xdr:colOff>0</xdr:colOff>
      <xdr:row>63</xdr:row>
      <xdr:rowOff>86999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8A75EB3-5ED0-4584-B0D5-193BD2C47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17357</xdr:colOff>
      <xdr:row>37</xdr:row>
      <xdr:rowOff>1057</xdr:rowOff>
    </xdr:from>
    <xdr:to>
      <xdr:col>33</xdr:col>
      <xdr:colOff>0</xdr:colOff>
      <xdr:row>63</xdr:row>
      <xdr:rowOff>86999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5F6EF50C-C883-4DAA-B1C8-07A912582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8677</xdr:colOff>
      <xdr:row>37</xdr:row>
      <xdr:rowOff>1057</xdr:rowOff>
    </xdr:from>
    <xdr:to>
      <xdr:col>41</xdr:col>
      <xdr:colOff>10582</xdr:colOff>
      <xdr:row>63</xdr:row>
      <xdr:rowOff>86999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D4E57163-B5A7-478F-8884-F1C94DCE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141786</xdr:colOff>
      <xdr:row>36</xdr:row>
      <xdr:rowOff>141787</xdr:rowOff>
    </xdr:from>
    <xdr:to>
      <xdr:col>11</xdr:col>
      <xdr:colOff>571500</xdr:colOff>
      <xdr:row>82</xdr:row>
      <xdr:rowOff>113392</xdr:rowOff>
    </xdr:to>
    <xdr:graphicFrame macro="">
      <xdr:nvGraphicFramePr>
        <xdr:cNvPr id="2" name="Plassholder for innhold 6">
          <a:extLst>
            <a:ext uri="{FF2B5EF4-FFF2-40B4-BE49-F238E27FC236}">
              <a16:creationId xmlns:a16="http://schemas.microsoft.com/office/drawing/2014/main" id="{D968F7A1-5106-4DBA-A702-E88AD5219A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74083</xdr:colOff>
      <xdr:row>35</xdr:row>
      <xdr:rowOff>63500</xdr:rowOff>
    </xdr:from>
    <xdr:to>
      <xdr:col>41</xdr:col>
      <xdr:colOff>116417</xdr:colOff>
      <xdr:row>39</xdr:row>
      <xdr:rowOff>105833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5543F743-1EE9-4331-AAE4-B05F86C2CC98}"/>
            </a:ext>
          </a:extLst>
        </xdr:cNvPr>
        <xdr:cNvSpPr txBox="1"/>
      </xdr:nvSpPr>
      <xdr:spPr>
        <a:xfrm>
          <a:off x="21971000" y="6995583"/>
          <a:ext cx="6477000" cy="677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Egendefinert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5B6"/>
      </a:accent1>
      <a:accent2>
        <a:srgbClr val="7CC8E5"/>
      </a:accent2>
      <a:accent3>
        <a:srgbClr val="BFC2C1"/>
      </a:accent3>
      <a:accent4>
        <a:srgbClr val="3A3C3C"/>
      </a:accent4>
      <a:accent5>
        <a:srgbClr val="08B400"/>
      </a:accent5>
      <a:accent6>
        <a:srgbClr val="E30205"/>
      </a:accent6>
      <a:hlink>
        <a:srgbClr val="FABF07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2" sqref="A2"/>
    </sheetView>
  </sheetViews>
  <sheetFormatPr baseColWidth="10" defaultRowHeight="15" x14ac:dyDescent="0.25"/>
  <cols>
    <col min="1" max="1" width="3.7109375" style="26" customWidth="1"/>
    <col min="2" max="2" width="91.28515625" style="26" customWidth="1"/>
    <col min="3" max="3" width="11.42578125" style="26"/>
  </cols>
  <sheetData>
    <row r="1" spans="1:9" ht="18.75" x14ac:dyDescent="0.3">
      <c r="A1" s="322"/>
      <c r="B1" s="323" t="s">
        <v>258</v>
      </c>
      <c r="C1" s="323"/>
      <c r="D1" s="324"/>
      <c r="E1" s="324"/>
      <c r="F1" s="324"/>
      <c r="G1" s="324"/>
      <c r="H1" s="324"/>
      <c r="I1" s="324"/>
    </row>
    <row r="3" spans="1:9" ht="18.75" x14ac:dyDescent="0.3">
      <c r="A3" s="317"/>
      <c r="B3" s="318" t="s">
        <v>256</v>
      </c>
      <c r="C3" s="317"/>
    </row>
    <row r="4" spans="1:9" ht="20.25" customHeight="1" x14ac:dyDescent="0.25">
      <c r="B4" s="319" t="s">
        <v>257</v>
      </c>
    </row>
    <row r="5" spans="1:9" ht="20.25" customHeight="1" x14ac:dyDescent="0.25">
      <c r="B5" s="319" t="s">
        <v>259</v>
      </c>
    </row>
    <row r="6" spans="1:9" ht="20.25" customHeight="1" x14ac:dyDescent="0.25">
      <c r="B6" s="319" t="s">
        <v>260</v>
      </c>
    </row>
    <row r="7" spans="1:9" ht="20.25" customHeight="1" x14ac:dyDescent="0.25">
      <c r="B7" s="319" t="s">
        <v>261</v>
      </c>
    </row>
    <row r="8" spans="1:9" ht="20.25" customHeight="1" x14ac:dyDescent="0.25">
      <c r="B8" s="319" t="s">
        <v>262</v>
      </c>
    </row>
    <row r="9" spans="1:9" ht="20.25" customHeight="1" x14ac:dyDescent="0.25">
      <c r="B9" s="319" t="s">
        <v>263</v>
      </c>
    </row>
    <row r="10" spans="1:9" ht="20.25" customHeight="1" x14ac:dyDescent="0.25">
      <c r="B10" s="319" t="s">
        <v>264</v>
      </c>
    </row>
    <row r="11" spans="1:9" ht="20.25" customHeight="1" x14ac:dyDescent="0.25">
      <c r="B11" s="319" t="s">
        <v>265</v>
      </c>
    </row>
    <row r="12" spans="1:9" ht="20.25" customHeight="1" x14ac:dyDescent="0.25">
      <c r="B12" s="319" t="s">
        <v>266</v>
      </c>
    </row>
    <row r="13" spans="1:9" ht="20.25" customHeight="1" x14ac:dyDescent="0.25">
      <c r="B13" s="320" t="s">
        <v>267</v>
      </c>
    </row>
    <row r="14" spans="1:9" x14ac:dyDescent="0.25">
      <c r="B14" s="321"/>
    </row>
    <row r="15" spans="1:9" x14ac:dyDescent="0.25">
      <c r="B15" s="321"/>
    </row>
  </sheetData>
  <hyperlinks>
    <hyperlink ref="B5" location="'Førerkort og bil'!A1" display="Førerkort og bil " xr:uid="{00000000-0004-0000-0000-000000000000}"/>
    <hyperlink ref="B6" location="Parkering!A1" display="Parkering " xr:uid="{00000000-0004-0000-0000-000001000000}"/>
    <hyperlink ref="B7" location="'Tilgang til kollektiv'!A1" display="Tilgang til kollektivtransport " xr:uid="{00000000-0004-0000-0000-000002000000}"/>
    <hyperlink ref="B8" location="'Tilgang til sykkel og MC'!A1" display="Tilgang til sykkel, moped og motorsykkel" xr:uid="{00000000-0004-0000-0000-000003000000}"/>
    <hyperlink ref="B9" location="'Reiseomfang og reiselengde'!A1" display="Reiseomfang og reiselengde " xr:uid="{00000000-0004-0000-0000-000004000000}"/>
    <hyperlink ref="B10" location="Transportmiddelbruk!A1" display="Transportmiddelfordeling" xr:uid="{00000000-0004-0000-0000-000005000000}"/>
    <hyperlink ref="B12" location="'Hvor ofte transport'!A1" display="Hvor ofte man reiser med ulike transportmidler" xr:uid="{00000000-0004-0000-0000-000006000000}"/>
    <hyperlink ref="B13" location="'Formål med reisen '!A1" display="Reiseformål" xr:uid="{00000000-0004-0000-0000-000007000000}"/>
    <hyperlink ref="B4" location="Soneinndeling!A1" display="Soneinndeling" xr:uid="{00000000-0004-0000-0000-000008000000}"/>
    <hyperlink ref="B11" location="'Hvor går reisene'!A1" display="Hvor som starter i ulike soner ender" xr:uid="{00000000-0004-0000-0000-000009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3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 x14ac:dyDescent="0.25"/>
  <cols>
    <col min="1" max="1" width="3.5703125" style="5" customWidth="1"/>
    <col min="2" max="2" width="2.140625" style="2" customWidth="1"/>
    <col min="3" max="3" width="29.42578125" style="5" customWidth="1"/>
    <col min="4" max="4" width="11.5703125" style="5" customWidth="1"/>
    <col min="5" max="9" width="10.42578125" style="5" customWidth="1"/>
    <col min="10" max="10" width="4.5703125" style="2" customWidth="1"/>
    <col min="11" max="11" width="30" style="5" customWidth="1"/>
    <col min="12" max="12" width="11.5703125" style="5"/>
    <col min="13" max="17" width="10.42578125" style="5" customWidth="1"/>
    <col min="18" max="18" width="6.85546875" style="2" customWidth="1"/>
    <col min="19" max="19" width="30.140625" style="5" customWidth="1"/>
    <col min="20" max="20" width="11.5703125" style="5"/>
    <col min="21" max="25" width="10.42578125" style="5" customWidth="1"/>
    <col min="26" max="26" width="5" style="2" customWidth="1"/>
    <col min="27" max="27" width="28" style="5" customWidth="1"/>
    <col min="28" max="28" width="11.5703125" style="5"/>
    <col min="29" max="33" width="10.42578125" style="5" customWidth="1"/>
    <col min="34" max="34" width="4.85546875" style="2" customWidth="1"/>
    <col min="35" max="35" width="28.140625" style="5" customWidth="1"/>
    <col min="36" max="36" width="11.5703125" style="5"/>
    <col min="37" max="41" width="10.42578125" style="5" customWidth="1"/>
    <col min="42" max="42" width="4" style="26" customWidth="1"/>
    <col min="43" max="16384" width="11.5703125" style="26"/>
  </cols>
  <sheetData>
    <row r="1" spans="1:42" s="367" customFormat="1" ht="17.25" customHeight="1" x14ac:dyDescent="0.3">
      <c r="A1" s="355"/>
      <c r="B1" s="356"/>
      <c r="C1" s="430" t="s">
        <v>156</v>
      </c>
      <c r="D1" s="430"/>
      <c r="E1" s="430"/>
      <c r="F1" s="430"/>
      <c r="G1" s="430"/>
      <c r="H1" s="430"/>
      <c r="I1" s="430"/>
      <c r="J1" s="356"/>
      <c r="K1" s="430" t="s">
        <v>155</v>
      </c>
      <c r="L1" s="430"/>
      <c r="M1" s="430"/>
      <c r="N1" s="430"/>
      <c r="O1" s="430"/>
      <c r="P1" s="430"/>
      <c r="Q1" s="430"/>
      <c r="R1" s="356"/>
      <c r="S1" s="430" t="s">
        <v>154</v>
      </c>
      <c r="T1" s="430"/>
      <c r="U1" s="430"/>
      <c r="V1" s="430"/>
      <c r="W1" s="430"/>
      <c r="X1" s="430"/>
      <c r="Y1" s="430"/>
      <c r="Z1" s="356"/>
      <c r="AA1" s="430" t="s">
        <v>157</v>
      </c>
      <c r="AB1" s="430"/>
      <c r="AC1" s="430"/>
      <c r="AD1" s="430"/>
      <c r="AE1" s="430"/>
      <c r="AF1" s="430"/>
      <c r="AG1" s="430"/>
      <c r="AH1" s="356"/>
      <c r="AI1" s="430" t="s">
        <v>153</v>
      </c>
      <c r="AJ1" s="430"/>
      <c r="AK1" s="430"/>
      <c r="AL1" s="430"/>
      <c r="AM1" s="430"/>
      <c r="AN1" s="430"/>
      <c r="AO1" s="430"/>
    </row>
    <row r="2" spans="1:42" x14ac:dyDescent="0.25">
      <c r="D2" s="2"/>
      <c r="E2" s="2"/>
      <c r="F2" s="2"/>
      <c r="G2" s="2"/>
      <c r="H2" s="2"/>
      <c r="I2" s="2"/>
      <c r="L2" s="2"/>
      <c r="M2" s="2"/>
      <c r="N2" s="2"/>
      <c r="O2" s="2"/>
      <c r="P2" s="2"/>
      <c r="Q2" s="2"/>
      <c r="T2" s="2"/>
      <c r="U2" s="2"/>
      <c r="V2" s="2"/>
      <c r="W2" s="2"/>
      <c r="X2" s="2"/>
      <c r="Y2" s="2"/>
      <c r="AB2" s="2"/>
      <c r="AC2" s="2"/>
      <c r="AD2" s="2"/>
      <c r="AE2" s="2"/>
      <c r="AF2" s="2"/>
      <c r="AG2" s="2"/>
      <c r="AJ2" s="2"/>
      <c r="AK2" s="2"/>
      <c r="AL2" s="2"/>
      <c r="AM2" s="2"/>
      <c r="AN2" s="2"/>
      <c r="AO2" s="2"/>
    </row>
    <row r="3" spans="1:42" ht="15" customHeight="1" x14ac:dyDescent="0.25">
      <c r="A3" s="492" t="s">
        <v>95</v>
      </c>
      <c r="B3" s="10"/>
      <c r="C3" s="473" t="s">
        <v>79</v>
      </c>
      <c r="D3" s="474"/>
      <c r="E3" s="474"/>
      <c r="F3" s="474"/>
      <c r="G3" s="474"/>
      <c r="H3" s="474"/>
      <c r="I3" s="475"/>
      <c r="J3" s="10"/>
      <c r="K3" s="473" t="s">
        <v>79</v>
      </c>
      <c r="L3" s="474"/>
      <c r="M3" s="474"/>
      <c r="N3" s="474"/>
      <c r="O3" s="474"/>
      <c r="P3" s="474"/>
      <c r="Q3" s="474"/>
      <c r="R3" s="10"/>
      <c r="S3" s="473" t="s">
        <v>79</v>
      </c>
      <c r="T3" s="474"/>
      <c r="U3" s="474"/>
      <c r="V3" s="474"/>
      <c r="W3" s="474"/>
      <c r="X3" s="474"/>
      <c r="Y3" s="474"/>
      <c r="Z3" s="10"/>
      <c r="AA3" s="473" t="s">
        <v>79</v>
      </c>
      <c r="AB3" s="474"/>
      <c r="AC3" s="474"/>
      <c r="AD3" s="474"/>
      <c r="AE3" s="474"/>
      <c r="AF3" s="474"/>
      <c r="AG3" s="474"/>
      <c r="AH3" s="10"/>
      <c r="AI3" s="473" t="s">
        <v>79</v>
      </c>
      <c r="AJ3" s="474"/>
      <c r="AK3" s="474"/>
      <c r="AL3" s="474"/>
      <c r="AM3" s="474"/>
      <c r="AN3" s="474"/>
      <c r="AO3" s="475"/>
    </row>
    <row r="4" spans="1:42" ht="27.75" customHeight="1" x14ac:dyDescent="0.25">
      <c r="A4" s="493"/>
      <c r="B4" s="14"/>
      <c r="C4" s="501" t="s">
        <v>167</v>
      </c>
      <c r="D4" s="502"/>
      <c r="E4" s="502"/>
      <c r="F4" s="502"/>
      <c r="G4" s="502"/>
      <c r="H4" s="502"/>
      <c r="I4" s="503"/>
      <c r="J4" s="14"/>
      <c r="K4" s="448"/>
      <c r="L4" s="500"/>
      <c r="M4" s="500"/>
      <c r="N4" s="500"/>
      <c r="O4" s="500"/>
      <c r="P4" s="500"/>
      <c r="Q4" s="500"/>
      <c r="R4" s="14"/>
      <c r="S4" s="448"/>
      <c r="T4" s="500"/>
      <c r="U4" s="500"/>
      <c r="V4" s="500"/>
      <c r="W4" s="500"/>
      <c r="X4" s="500"/>
      <c r="Y4" s="500"/>
      <c r="Z4" s="14"/>
      <c r="AA4" s="448"/>
      <c r="AB4" s="500"/>
      <c r="AC4" s="500"/>
      <c r="AD4" s="500"/>
      <c r="AE4" s="500"/>
      <c r="AF4" s="500"/>
      <c r="AG4" s="500"/>
      <c r="AH4" s="14"/>
      <c r="AI4" s="448"/>
      <c r="AJ4" s="500"/>
      <c r="AK4" s="500"/>
      <c r="AL4" s="500"/>
      <c r="AM4" s="500"/>
      <c r="AN4" s="500"/>
      <c r="AO4" s="504"/>
    </row>
    <row r="5" spans="1:42" ht="54" customHeight="1" x14ac:dyDescent="0.25">
      <c r="A5" s="493"/>
      <c r="B5" s="7"/>
      <c r="C5" s="98"/>
      <c r="D5" s="224" t="s">
        <v>148</v>
      </c>
      <c r="E5" s="224" t="s">
        <v>149</v>
      </c>
      <c r="F5" s="224" t="s">
        <v>150</v>
      </c>
      <c r="G5" s="224" t="s">
        <v>151</v>
      </c>
      <c r="H5" s="224" t="s">
        <v>11</v>
      </c>
      <c r="I5" s="225" t="s">
        <v>152</v>
      </c>
      <c r="J5" s="7"/>
      <c r="K5" s="98"/>
      <c r="L5" s="224" t="s">
        <v>148</v>
      </c>
      <c r="M5" s="224" t="s">
        <v>149</v>
      </c>
      <c r="N5" s="224" t="s">
        <v>150</v>
      </c>
      <c r="O5" s="224" t="s">
        <v>151</v>
      </c>
      <c r="P5" s="224" t="s">
        <v>11</v>
      </c>
      <c r="Q5" s="225" t="s">
        <v>152</v>
      </c>
      <c r="R5" s="7"/>
      <c r="S5" s="98"/>
      <c r="T5" s="223" t="s">
        <v>148</v>
      </c>
      <c r="U5" s="223" t="s">
        <v>149</v>
      </c>
      <c r="V5" s="223" t="s">
        <v>150</v>
      </c>
      <c r="W5" s="223" t="s">
        <v>151</v>
      </c>
      <c r="X5" s="223" t="s">
        <v>11</v>
      </c>
      <c r="Y5" s="223" t="s">
        <v>152</v>
      </c>
      <c r="Z5" s="7"/>
      <c r="AA5" s="98"/>
      <c r="AB5" s="223" t="s">
        <v>148</v>
      </c>
      <c r="AC5" s="223" t="s">
        <v>149</v>
      </c>
      <c r="AD5" s="223" t="s">
        <v>150</v>
      </c>
      <c r="AE5" s="223" t="s">
        <v>151</v>
      </c>
      <c r="AF5" s="223" t="s">
        <v>11</v>
      </c>
      <c r="AG5" s="223" t="s">
        <v>152</v>
      </c>
      <c r="AH5" s="7"/>
      <c r="AI5" s="98"/>
      <c r="AJ5" s="223" t="s">
        <v>148</v>
      </c>
      <c r="AK5" s="223" t="s">
        <v>149</v>
      </c>
      <c r="AL5" s="223" t="s">
        <v>150</v>
      </c>
      <c r="AM5" s="223" t="s">
        <v>151</v>
      </c>
      <c r="AN5" s="223" t="s">
        <v>11</v>
      </c>
      <c r="AO5" s="283" t="s">
        <v>152</v>
      </c>
      <c r="AP5" s="125"/>
    </row>
    <row r="6" spans="1:42" x14ac:dyDescent="0.25">
      <c r="A6" s="493"/>
      <c r="B6" s="7"/>
      <c r="C6" s="191" t="str">
        <f>Transportmiddelbruk!C6</f>
        <v xml:space="preserve">Moss sentrum </v>
      </c>
      <c r="D6" s="228">
        <v>0.50800000000000001</v>
      </c>
      <c r="E6" s="228">
        <v>0.18</v>
      </c>
      <c r="F6" s="228">
        <v>0.18</v>
      </c>
      <c r="G6" s="228">
        <v>4.1000000000000002E-2</v>
      </c>
      <c r="H6" s="228">
        <v>4.9000000000000002E-2</v>
      </c>
      <c r="I6" s="228">
        <v>4.1000000000000002E-2</v>
      </c>
      <c r="J6" s="231"/>
      <c r="K6" s="171" t="str">
        <f t="shared" ref="K6:K34" si="0">C6</f>
        <v xml:space="preserve">Moss sentrum </v>
      </c>
      <c r="L6" s="228">
        <v>8.5000000000000006E-2</v>
      </c>
      <c r="M6" s="228">
        <v>0.14399999999999999</v>
      </c>
      <c r="N6" s="228">
        <v>0.27500000000000002</v>
      </c>
      <c r="O6" s="228">
        <v>0.20899999999999999</v>
      </c>
      <c r="P6" s="228">
        <v>0.17</v>
      </c>
      <c r="Q6" s="228">
        <v>0.11799999999999999</v>
      </c>
      <c r="R6" s="222"/>
      <c r="S6" s="227" t="str">
        <f t="shared" ref="S6:S34" si="1">K6</f>
        <v xml:space="preserve">Moss sentrum </v>
      </c>
      <c r="T6" s="228">
        <v>0.13</v>
      </c>
      <c r="U6" s="228">
        <v>3.2000000000000001E-2</v>
      </c>
      <c r="V6" s="228">
        <v>6.5000000000000002E-2</v>
      </c>
      <c r="W6" s="228">
        <v>0.22700000000000001</v>
      </c>
      <c r="X6" s="228">
        <v>0.28599999999999998</v>
      </c>
      <c r="Y6" s="228">
        <v>0.26</v>
      </c>
      <c r="Z6" s="222"/>
      <c r="AA6" s="227" t="str">
        <f>S6</f>
        <v xml:space="preserve">Moss sentrum </v>
      </c>
      <c r="AB6" s="228">
        <v>5.1999999999999998E-2</v>
      </c>
      <c r="AC6" s="228">
        <v>5.8999999999999997E-2</v>
      </c>
      <c r="AD6" s="228">
        <v>8.5000000000000006E-2</v>
      </c>
      <c r="AE6" s="228">
        <v>5.8999999999999997E-2</v>
      </c>
      <c r="AF6" s="228">
        <v>0.124</v>
      </c>
      <c r="AG6" s="228">
        <v>0.621</v>
      </c>
      <c r="AH6" s="226"/>
      <c r="AI6" s="227" t="str">
        <f t="shared" ref="AI6:AI34" si="2">AA6</f>
        <v xml:space="preserve">Moss sentrum </v>
      </c>
      <c r="AJ6" s="228">
        <v>0.35899999999999999</v>
      </c>
      <c r="AK6" s="228">
        <v>0.17599999999999999</v>
      </c>
      <c r="AL6" s="228">
        <v>0.157</v>
      </c>
      <c r="AM6" s="228">
        <v>7.1999999999999995E-2</v>
      </c>
      <c r="AN6" s="228">
        <v>0.111</v>
      </c>
      <c r="AO6" s="228">
        <v>0.124</v>
      </c>
      <c r="AP6" s="221"/>
    </row>
    <row r="7" spans="1:42" x14ac:dyDescent="0.25">
      <c r="A7" s="493"/>
      <c r="B7" s="7"/>
      <c r="C7" s="43" t="str">
        <f>Transportmiddelbruk!C7</f>
        <v>Jeløy</v>
      </c>
      <c r="D7" s="229">
        <v>0.56799999999999995</v>
      </c>
      <c r="E7" s="229">
        <v>0.21099999999999999</v>
      </c>
      <c r="F7" s="229">
        <v>0.14099999999999999</v>
      </c>
      <c r="G7" s="229">
        <v>2.7E-2</v>
      </c>
      <c r="H7" s="229">
        <v>2.7E-2</v>
      </c>
      <c r="I7" s="229">
        <v>2.7E-2</v>
      </c>
      <c r="J7" s="231"/>
      <c r="K7" s="172" t="str">
        <f t="shared" si="0"/>
        <v>Jeløy</v>
      </c>
      <c r="L7" s="229">
        <v>0.108</v>
      </c>
      <c r="M7" s="229">
        <v>0.152</v>
      </c>
      <c r="N7" s="229">
        <v>0.29599999999999999</v>
      </c>
      <c r="O7" s="229">
        <v>0.184</v>
      </c>
      <c r="P7" s="229">
        <v>0.157</v>
      </c>
      <c r="Q7" s="229">
        <v>0.10299999999999999</v>
      </c>
      <c r="R7" s="222"/>
      <c r="S7" s="174" t="str">
        <f t="shared" si="1"/>
        <v>Jeløy</v>
      </c>
      <c r="T7" s="229">
        <v>0.161</v>
      </c>
      <c r="U7" s="229">
        <v>6.7000000000000004E-2</v>
      </c>
      <c r="V7" s="229">
        <v>9.4E-2</v>
      </c>
      <c r="W7" s="229">
        <v>0.25</v>
      </c>
      <c r="X7" s="229">
        <v>0.23699999999999999</v>
      </c>
      <c r="Y7" s="229">
        <v>0.192</v>
      </c>
      <c r="Z7" s="222"/>
      <c r="AA7" s="174" t="str">
        <f>S7</f>
        <v>Jeløy</v>
      </c>
      <c r="AB7" s="229">
        <v>9.9000000000000005E-2</v>
      </c>
      <c r="AC7" s="229">
        <v>5.3999999999999999E-2</v>
      </c>
      <c r="AD7" s="229">
        <v>7.6999999999999999E-2</v>
      </c>
      <c r="AE7" s="229">
        <v>7.1999999999999995E-2</v>
      </c>
      <c r="AF7" s="229">
        <v>0.153</v>
      </c>
      <c r="AG7" s="229">
        <v>0.54500000000000004</v>
      </c>
      <c r="AH7" s="226"/>
      <c r="AI7" s="174" t="str">
        <f t="shared" si="2"/>
        <v>Jeløy</v>
      </c>
      <c r="AJ7" s="229">
        <v>0.25600000000000001</v>
      </c>
      <c r="AK7" s="229">
        <v>0.152</v>
      </c>
      <c r="AL7" s="229">
        <v>0.20200000000000001</v>
      </c>
      <c r="AM7" s="229">
        <v>0.09</v>
      </c>
      <c r="AN7" s="229">
        <v>0.13</v>
      </c>
      <c r="AO7" s="229">
        <v>0.17</v>
      </c>
      <c r="AP7" s="221"/>
    </row>
    <row r="8" spans="1:42" x14ac:dyDescent="0.25">
      <c r="A8" s="493"/>
      <c r="B8" s="7"/>
      <c r="C8" s="43" t="str">
        <f>Transportmiddelbruk!C8</f>
        <v>Moss nord og øst</v>
      </c>
      <c r="D8" s="229">
        <v>0.68100000000000005</v>
      </c>
      <c r="E8" s="229">
        <v>0.16700000000000001</v>
      </c>
      <c r="F8" s="229">
        <v>9.4E-2</v>
      </c>
      <c r="G8" s="229">
        <v>2.1999999999999999E-2</v>
      </c>
      <c r="H8" s="229">
        <v>2.1999999999999999E-2</v>
      </c>
      <c r="I8" s="229">
        <v>1.4E-2</v>
      </c>
      <c r="J8" s="231"/>
      <c r="K8" s="172" t="str">
        <f t="shared" si="0"/>
        <v>Moss nord og øst</v>
      </c>
      <c r="L8" s="229">
        <v>0.126</v>
      </c>
      <c r="M8" s="229">
        <v>0.121</v>
      </c>
      <c r="N8" s="229">
        <v>0.32200000000000001</v>
      </c>
      <c r="O8" s="229">
        <v>0.17799999999999999</v>
      </c>
      <c r="P8" s="229">
        <v>0.155</v>
      </c>
      <c r="Q8" s="229">
        <v>9.8000000000000004E-2</v>
      </c>
      <c r="R8" s="222"/>
      <c r="S8" s="174" t="str">
        <f t="shared" si="1"/>
        <v>Moss nord og øst</v>
      </c>
      <c r="T8" s="229">
        <v>0.127</v>
      </c>
      <c r="U8" s="229">
        <v>5.1999999999999998E-2</v>
      </c>
      <c r="V8" s="229">
        <v>3.5000000000000003E-2</v>
      </c>
      <c r="W8" s="229">
        <v>0.23100000000000001</v>
      </c>
      <c r="X8" s="229">
        <v>0.318</v>
      </c>
      <c r="Y8" s="229">
        <v>0.23699999999999999</v>
      </c>
      <c r="Z8" s="222"/>
      <c r="AA8" s="174" t="str">
        <f>S8</f>
        <v>Moss nord og øst</v>
      </c>
      <c r="AB8" s="229">
        <v>7.4999999999999997E-2</v>
      </c>
      <c r="AC8" s="229">
        <v>0.04</v>
      </c>
      <c r="AD8" s="229">
        <v>6.3E-2</v>
      </c>
      <c r="AE8" s="229">
        <v>5.1999999999999998E-2</v>
      </c>
      <c r="AF8" s="229">
        <v>0.19</v>
      </c>
      <c r="AG8" s="229">
        <v>0.57999999999999996</v>
      </c>
      <c r="AH8" s="226"/>
      <c r="AI8" s="174" t="str">
        <f t="shared" si="2"/>
        <v>Moss nord og øst</v>
      </c>
      <c r="AJ8" s="229">
        <v>0.17799999999999999</v>
      </c>
      <c r="AK8" s="229">
        <v>0.14899999999999999</v>
      </c>
      <c r="AL8" s="229">
        <v>0.184</v>
      </c>
      <c r="AM8" s="229">
        <v>0.115</v>
      </c>
      <c r="AN8" s="229">
        <v>0.16700000000000001</v>
      </c>
      <c r="AO8" s="229">
        <v>0.20699999999999999</v>
      </c>
      <c r="AP8" s="221"/>
    </row>
    <row r="9" spans="1:42" x14ac:dyDescent="0.25">
      <c r="A9" s="493"/>
      <c r="B9" s="7"/>
      <c r="C9" s="43" t="str">
        <f>Transportmiddelbruk!C9</f>
        <v>Moss syd 1</v>
      </c>
      <c r="D9" s="229">
        <v>0.67400000000000004</v>
      </c>
      <c r="E9" s="229">
        <v>0.158</v>
      </c>
      <c r="F9" s="229">
        <v>0.105</v>
      </c>
      <c r="G9" s="229">
        <v>2.1000000000000001E-2</v>
      </c>
      <c r="H9" s="229">
        <v>2.1000000000000001E-2</v>
      </c>
      <c r="I9" s="229">
        <v>2.1000000000000001E-2</v>
      </c>
      <c r="J9" s="231"/>
      <c r="K9" s="172" t="str">
        <f t="shared" si="0"/>
        <v>Moss syd 1</v>
      </c>
      <c r="L9" s="229">
        <v>6.9000000000000006E-2</v>
      </c>
      <c r="M9" s="229">
        <v>0.129</v>
      </c>
      <c r="N9" s="229">
        <v>0.30199999999999999</v>
      </c>
      <c r="O9" s="229">
        <v>0.18099999999999999</v>
      </c>
      <c r="P9" s="229">
        <v>0.25</v>
      </c>
      <c r="Q9" s="229">
        <v>6.9000000000000006E-2</v>
      </c>
      <c r="R9" s="222"/>
      <c r="S9" s="174" t="str">
        <f t="shared" si="1"/>
        <v>Moss syd 1</v>
      </c>
      <c r="T9" s="229">
        <v>7.5999999999999998E-2</v>
      </c>
      <c r="U9" s="229">
        <v>4.2000000000000003E-2</v>
      </c>
      <c r="V9" s="229">
        <v>5.0999999999999997E-2</v>
      </c>
      <c r="W9" s="229">
        <v>0.17799999999999999</v>
      </c>
      <c r="X9" s="229">
        <v>0.32200000000000001</v>
      </c>
      <c r="Y9" s="229">
        <v>0.33100000000000002</v>
      </c>
      <c r="Z9" s="222"/>
      <c r="AA9" s="174" t="str">
        <f t="shared" ref="AA9:AA34" si="3">S9</f>
        <v>Moss syd 1</v>
      </c>
      <c r="AB9" s="229">
        <v>0.111</v>
      </c>
      <c r="AC9" s="229">
        <v>5.0999999999999997E-2</v>
      </c>
      <c r="AD9" s="229">
        <v>5.0999999999999997E-2</v>
      </c>
      <c r="AE9" s="229">
        <v>6.8000000000000005E-2</v>
      </c>
      <c r="AF9" s="229">
        <v>0.19700000000000001</v>
      </c>
      <c r="AG9" s="229">
        <v>0.52100000000000002</v>
      </c>
      <c r="AH9" s="226"/>
      <c r="AI9" s="174" t="str">
        <f t="shared" si="2"/>
        <v>Moss syd 1</v>
      </c>
      <c r="AJ9" s="229">
        <v>0.24099999999999999</v>
      </c>
      <c r="AK9" s="229">
        <v>0.121</v>
      </c>
      <c r="AL9" s="229">
        <v>0.16400000000000001</v>
      </c>
      <c r="AM9" s="229">
        <v>0.13800000000000001</v>
      </c>
      <c r="AN9" s="229">
        <v>0.155</v>
      </c>
      <c r="AO9" s="229">
        <v>0.18099999999999999</v>
      </c>
      <c r="AP9" s="221"/>
    </row>
    <row r="10" spans="1:42" x14ac:dyDescent="0.25">
      <c r="A10" s="493"/>
      <c r="B10" s="7"/>
      <c r="C10" s="43" t="str">
        <f>Transportmiddelbruk!C10</f>
        <v>Moss syd 2</v>
      </c>
      <c r="D10" s="229">
        <v>0.72399999999999998</v>
      </c>
      <c r="E10" s="229">
        <v>0.17199999999999999</v>
      </c>
      <c r="F10" s="229">
        <v>0.06</v>
      </c>
      <c r="G10" s="229">
        <v>0.03</v>
      </c>
      <c r="H10" s="229">
        <v>7.0000000000000001E-3</v>
      </c>
      <c r="I10" s="229">
        <v>7.0000000000000001E-3</v>
      </c>
      <c r="J10" s="231"/>
      <c r="K10" s="172" t="str">
        <f t="shared" si="0"/>
        <v>Moss syd 2</v>
      </c>
      <c r="L10" s="229">
        <v>8.4000000000000005E-2</v>
      </c>
      <c r="M10" s="229">
        <v>0.14799999999999999</v>
      </c>
      <c r="N10" s="229">
        <v>0.28999999999999998</v>
      </c>
      <c r="O10" s="229">
        <v>0.19400000000000001</v>
      </c>
      <c r="P10" s="229">
        <v>0.187</v>
      </c>
      <c r="Q10" s="229">
        <v>9.7000000000000003E-2</v>
      </c>
      <c r="R10" s="222"/>
      <c r="S10" s="174" t="str">
        <f t="shared" si="1"/>
        <v>Moss syd 2</v>
      </c>
      <c r="T10" s="229">
        <v>0.104</v>
      </c>
      <c r="U10" s="229">
        <v>3.9E-2</v>
      </c>
      <c r="V10" s="229">
        <v>5.1999999999999998E-2</v>
      </c>
      <c r="W10" s="229">
        <v>0.16900000000000001</v>
      </c>
      <c r="X10" s="229">
        <v>0.29899999999999999</v>
      </c>
      <c r="Y10" s="229">
        <v>0.33800000000000002</v>
      </c>
      <c r="Z10" s="222"/>
      <c r="AA10" s="174" t="str">
        <f t="shared" si="3"/>
        <v>Moss syd 2</v>
      </c>
      <c r="AB10" s="229">
        <v>3.2000000000000001E-2</v>
      </c>
      <c r="AC10" s="229">
        <v>4.4999999999999998E-2</v>
      </c>
      <c r="AD10" s="229">
        <v>9.6000000000000002E-2</v>
      </c>
      <c r="AE10" s="229">
        <v>5.0999999999999997E-2</v>
      </c>
      <c r="AF10" s="229">
        <v>0.16700000000000001</v>
      </c>
      <c r="AG10" s="229">
        <v>0.60899999999999999</v>
      </c>
      <c r="AH10" s="226"/>
      <c r="AI10" s="174" t="str">
        <f t="shared" si="2"/>
        <v>Moss syd 2</v>
      </c>
      <c r="AJ10" s="229">
        <v>0.187</v>
      </c>
      <c r="AK10" s="229">
        <v>0.09</v>
      </c>
      <c r="AL10" s="229">
        <v>0.155</v>
      </c>
      <c r="AM10" s="229">
        <v>7.6999999999999999E-2</v>
      </c>
      <c r="AN10" s="229">
        <v>0.18099999999999999</v>
      </c>
      <c r="AO10" s="229">
        <v>0.31</v>
      </c>
      <c r="AP10" s="221"/>
    </row>
    <row r="11" spans="1:42" x14ac:dyDescent="0.25">
      <c r="A11" s="493"/>
      <c r="B11" s="7"/>
      <c r="C11" s="43" t="str">
        <f>Transportmiddelbruk!C11</f>
        <v xml:space="preserve">Fredrikstad og Sarpsborg sentrum </v>
      </c>
      <c r="D11" s="229">
        <v>0.45900000000000002</v>
      </c>
      <c r="E11" s="229">
        <v>0.215</v>
      </c>
      <c r="F11" s="229">
        <v>0.16300000000000001</v>
      </c>
      <c r="G11" s="229">
        <v>5.1999999999999998E-2</v>
      </c>
      <c r="H11" s="229">
        <v>5.1999999999999998E-2</v>
      </c>
      <c r="I11" s="229">
        <v>5.8000000000000003E-2</v>
      </c>
      <c r="J11" s="231"/>
      <c r="K11" s="172" t="str">
        <f t="shared" si="0"/>
        <v xml:space="preserve">Fredrikstad og Sarpsborg sentrum </v>
      </c>
      <c r="L11" s="229">
        <v>0.05</v>
      </c>
      <c r="M11" s="229">
        <v>0.158</v>
      </c>
      <c r="N11" s="229">
        <v>0.32</v>
      </c>
      <c r="O11" s="229">
        <v>0.22500000000000001</v>
      </c>
      <c r="P11" s="229">
        <v>0.17599999999999999</v>
      </c>
      <c r="Q11" s="229">
        <v>7.1999999999999995E-2</v>
      </c>
      <c r="R11" s="222"/>
      <c r="S11" s="174" t="str">
        <f t="shared" si="1"/>
        <v xml:space="preserve">Fredrikstad og Sarpsborg sentrum </v>
      </c>
      <c r="T11" s="229">
        <v>5.3999999999999999E-2</v>
      </c>
      <c r="U11" s="229">
        <v>7.6999999999999999E-2</v>
      </c>
      <c r="V11" s="229">
        <v>0.113</v>
      </c>
      <c r="W11" s="229">
        <v>0.20399999999999999</v>
      </c>
      <c r="X11" s="229">
        <v>0.308</v>
      </c>
      <c r="Y11" s="229">
        <v>0.24399999999999999</v>
      </c>
      <c r="Z11" s="222"/>
      <c r="AA11" s="174" t="str">
        <f t="shared" si="3"/>
        <v xml:space="preserve">Fredrikstad og Sarpsborg sentrum </v>
      </c>
      <c r="AB11" s="229">
        <v>9.5000000000000001E-2</v>
      </c>
      <c r="AC11" s="229">
        <v>5.3999999999999999E-2</v>
      </c>
      <c r="AD11" s="229">
        <v>5.8999999999999997E-2</v>
      </c>
      <c r="AE11" s="229">
        <v>1.4E-2</v>
      </c>
      <c r="AF11" s="229">
        <v>0.14000000000000001</v>
      </c>
      <c r="AG11" s="229">
        <v>0.64</v>
      </c>
      <c r="AH11" s="226"/>
      <c r="AI11" s="174" t="str">
        <f t="shared" si="2"/>
        <v xml:space="preserve">Fredrikstad og Sarpsborg sentrum </v>
      </c>
      <c r="AJ11" s="229">
        <v>0.36499999999999999</v>
      </c>
      <c r="AK11" s="229">
        <v>0.221</v>
      </c>
      <c r="AL11" s="229">
        <v>0.17100000000000001</v>
      </c>
      <c r="AM11" s="229">
        <v>0.05</v>
      </c>
      <c r="AN11" s="229">
        <v>8.1000000000000003E-2</v>
      </c>
      <c r="AO11" s="229">
        <v>0.113</v>
      </c>
      <c r="AP11" s="221"/>
    </row>
    <row r="12" spans="1:42" x14ac:dyDescent="0.25">
      <c r="A12" s="493"/>
      <c r="B12" s="7"/>
      <c r="C12" s="43" t="str">
        <f>Transportmiddelbruk!C12</f>
        <v>Bybåndet Fredrikstad/Sarpsborg</v>
      </c>
      <c r="D12" s="229">
        <v>0.67700000000000005</v>
      </c>
      <c r="E12" s="229">
        <v>0.14899999999999999</v>
      </c>
      <c r="F12" s="229">
        <v>0.10299999999999999</v>
      </c>
      <c r="G12" s="229">
        <v>0.03</v>
      </c>
      <c r="H12" s="229">
        <v>2.5000000000000001E-2</v>
      </c>
      <c r="I12" s="229">
        <v>1.6E-2</v>
      </c>
      <c r="J12" s="231"/>
      <c r="K12" s="172" t="str">
        <f t="shared" si="0"/>
        <v>Bybåndet Fredrikstad/Sarpsborg</v>
      </c>
      <c r="L12" s="229">
        <v>9.5000000000000001E-2</v>
      </c>
      <c r="M12" s="229">
        <v>0.16500000000000001</v>
      </c>
      <c r="N12" s="229">
        <v>0.29299999999999998</v>
      </c>
      <c r="O12" s="229">
        <v>0.19400000000000001</v>
      </c>
      <c r="P12" s="229">
        <v>0.156</v>
      </c>
      <c r="Q12" s="229">
        <v>9.7000000000000003E-2</v>
      </c>
      <c r="R12" s="222"/>
      <c r="S12" s="174" t="str">
        <f t="shared" si="1"/>
        <v>Bybåndet Fredrikstad/Sarpsborg</v>
      </c>
      <c r="T12" s="229">
        <v>7.4999999999999997E-2</v>
      </c>
      <c r="U12" s="229">
        <v>5.5E-2</v>
      </c>
      <c r="V12" s="229">
        <v>8.2000000000000003E-2</v>
      </c>
      <c r="W12" s="229">
        <v>0.17299999999999999</v>
      </c>
      <c r="X12" s="229">
        <v>0.30399999999999999</v>
      </c>
      <c r="Y12" s="229">
        <v>0.311</v>
      </c>
      <c r="Z12" s="222"/>
      <c r="AA12" s="174" t="str">
        <f t="shared" si="3"/>
        <v>Bybåndet Fredrikstad/Sarpsborg</v>
      </c>
      <c r="AB12" s="229">
        <v>7.5999999999999998E-2</v>
      </c>
      <c r="AC12" s="229">
        <v>4.9000000000000002E-2</v>
      </c>
      <c r="AD12" s="229">
        <v>7.6999999999999999E-2</v>
      </c>
      <c r="AE12" s="229">
        <v>7.0999999999999994E-2</v>
      </c>
      <c r="AF12" s="229">
        <v>0.16300000000000001</v>
      </c>
      <c r="AG12" s="229">
        <v>0.56499999999999995</v>
      </c>
      <c r="AH12" s="226"/>
      <c r="AI12" s="174" t="str">
        <f t="shared" si="2"/>
        <v>Bybåndet Fredrikstad/Sarpsborg</v>
      </c>
      <c r="AJ12" s="229">
        <v>0.19600000000000001</v>
      </c>
      <c r="AK12" s="229">
        <v>0.11</v>
      </c>
      <c r="AL12" s="229">
        <v>0.17100000000000001</v>
      </c>
      <c r="AM12" s="229">
        <v>0.111</v>
      </c>
      <c r="AN12" s="229">
        <v>0.17699999999999999</v>
      </c>
      <c r="AO12" s="229">
        <v>0.23499999999999999</v>
      </c>
      <c r="AP12" s="221"/>
    </row>
    <row r="13" spans="1:42" x14ac:dyDescent="0.25">
      <c r="A13" s="493"/>
      <c r="B13" s="7"/>
      <c r="C13" s="43" t="str">
        <f>Transportmiddelbruk!C13</f>
        <v>Resten av Nedre Glomma</v>
      </c>
      <c r="D13" s="229">
        <v>0.72799999999999998</v>
      </c>
      <c r="E13" s="229">
        <v>0.152</v>
      </c>
      <c r="F13" s="229">
        <v>0.08</v>
      </c>
      <c r="G13" s="229">
        <v>1.6E-2</v>
      </c>
      <c r="H13" s="229">
        <v>1.4E-2</v>
      </c>
      <c r="I13" s="229">
        <v>8.0000000000000002E-3</v>
      </c>
      <c r="J13" s="231"/>
      <c r="K13" s="172" t="str">
        <f t="shared" si="0"/>
        <v>Resten av Nedre Glomma</v>
      </c>
      <c r="L13" s="229">
        <v>9.7000000000000003E-2</v>
      </c>
      <c r="M13" s="229">
        <v>0.113</v>
      </c>
      <c r="N13" s="229">
        <v>0.30199999999999999</v>
      </c>
      <c r="O13" s="229">
        <v>0.217</v>
      </c>
      <c r="P13" s="229">
        <v>0.17799999999999999</v>
      </c>
      <c r="Q13" s="229">
        <v>9.2999999999999999E-2</v>
      </c>
      <c r="R13" s="222"/>
      <c r="S13" s="174" t="str">
        <f t="shared" si="1"/>
        <v>Resten av Nedre Glomma</v>
      </c>
      <c r="T13" s="229">
        <v>7.4999999999999997E-2</v>
      </c>
      <c r="U13" s="229">
        <v>4.1000000000000002E-2</v>
      </c>
      <c r="V13" s="229">
        <v>5.7000000000000002E-2</v>
      </c>
      <c r="W13" s="229">
        <v>0.156</v>
      </c>
      <c r="X13" s="229">
        <v>0.308</v>
      </c>
      <c r="Y13" s="229">
        <v>0.36199999999999999</v>
      </c>
      <c r="Z13" s="222"/>
      <c r="AA13" s="174" t="str">
        <f t="shared" si="3"/>
        <v>Resten av Nedre Glomma</v>
      </c>
      <c r="AB13" s="229">
        <v>3.2000000000000001E-2</v>
      </c>
      <c r="AC13" s="229">
        <v>4.1000000000000002E-2</v>
      </c>
      <c r="AD13" s="229">
        <v>7.1999999999999995E-2</v>
      </c>
      <c r="AE13" s="229">
        <v>6.0999999999999999E-2</v>
      </c>
      <c r="AF13" s="229">
        <v>0.16700000000000001</v>
      </c>
      <c r="AG13" s="229">
        <v>0.627</v>
      </c>
      <c r="AH13" s="226"/>
      <c r="AI13" s="174" t="str">
        <f t="shared" si="2"/>
        <v>Resten av Nedre Glomma</v>
      </c>
      <c r="AJ13" s="229">
        <v>0.14899999999999999</v>
      </c>
      <c r="AK13" s="229">
        <v>7.0000000000000007E-2</v>
      </c>
      <c r="AL13" s="229">
        <v>0.108</v>
      </c>
      <c r="AM13" s="229">
        <v>7.4999999999999997E-2</v>
      </c>
      <c r="AN13" s="229">
        <v>0.159</v>
      </c>
      <c r="AO13" s="229">
        <v>0.439</v>
      </c>
      <c r="AP13" s="221"/>
    </row>
    <row r="14" spans="1:42" x14ac:dyDescent="0.25">
      <c r="A14" s="493"/>
      <c r="B14" s="7"/>
      <c r="C14" s="43" t="str">
        <f>Transportmiddelbruk!C14</f>
        <v>Sandvika/Stabekk/Bekkestua</v>
      </c>
      <c r="D14" s="229">
        <v>0.44600000000000001</v>
      </c>
      <c r="E14" s="229">
        <v>0.219</v>
      </c>
      <c r="F14" s="229">
        <v>0.20399999999999999</v>
      </c>
      <c r="G14" s="229">
        <v>5.8000000000000003E-2</v>
      </c>
      <c r="H14" s="229">
        <v>4.3999999999999997E-2</v>
      </c>
      <c r="I14" s="229">
        <v>2.9000000000000001E-2</v>
      </c>
      <c r="J14" s="231"/>
      <c r="K14" s="172" t="str">
        <f t="shared" si="0"/>
        <v>Sandvika/Stabekk/Bekkestua</v>
      </c>
      <c r="L14" s="229">
        <v>8.5000000000000006E-2</v>
      </c>
      <c r="M14" s="229">
        <v>0.11600000000000001</v>
      </c>
      <c r="N14" s="229">
        <v>0.30099999999999999</v>
      </c>
      <c r="O14" s="229">
        <v>0.23</v>
      </c>
      <c r="P14" s="229">
        <v>0.17100000000000001</v>
      </c>
      <c r="Q14" s="229">
        <v>9.7000000000000003E-2</v>
      </c>
      <c r="R14" s="222"/>
      <c r="S14" s="174" t="str">
        <f t="shared" si="1"/>
        <v>Sandvika/Stabekk/Bekkestua</v>
      </c>
      <c r="T14" s="229">
        <v>0.26200000000000001</v>
      </c>
      <c r="U14" s="229">
        <v>0.10199999999999999</v>
      </c>
      <c r="V14" s="229">
        <v>0.20300000000000001</v>
      </c>
      <c r="W14" s="229">
        <v>0.27</v>
      </c>
      <c r="X14" s="229">
        <v>0.125</v>
      </c>
      <c r="Y14" s="229">
        <v>3.7999999999999999E-2</v>
      </c>
      <c r="Z14" s="222"/>
      <c r="AA14" s="174" t="str">
        <f t="shared" si="3"/>
        <v>Sandvika/Stabekk/Bekkestua</v>
      </c>
      <c r="AB14" s="229">
        <v>8.3000000000000004E-2</v>
      </c>
      <c r="AC14" s="229">
        <v>4.4999999999999998E-2</v>
      </c>
      <c r="AD14" s="229">
        <v>7.2999999999999995E-2</v>
      </c>
      <c r="AE14" s="229">
        <v>7.5999999999999998E-2</v>
      </c>
      <c r="AF14" s="229">
        <v>0.126</v>
      </c>
      <c r="AG14" s="229">
        <v>0.59699999999999998</v>
      </c>
      <c r="AH14" s="226"/>
      <c r="AI14" s="174" t="str">
        <f t="shared" si="2"/>
        <v>Sandvika/Stabekk/Bekkestua</v>
      </c>
      <c r="AJ14" s="229">
        <v>0.25600000000000001</v>
      </c>
      <c r="AK14" s="229">
        <v>0.17100000000000001</v>
      </c>
      <c r="AL14" s="229">
        <v>0.20399999999999999</v>
      </c>
      <c r="AM14" s="229">
        <v>0.13700000000000001</v>
      </c>
      <c r="AN14" s="229">
        <v>9.5000000000000001E-2</v>
      </c>
      <c r="AO14" s="229">
        <v>0.13700000000000001</v>
      </c>
      <c r="AP14" s="221"/>
    </row>
    <row r="15" spans="1:42" x14ac:dyDescent="0.25">
      <c r="A15" s="493"/>
      <c r="B15" s="7"/>
      <c r="C15" s="43" t="str">
        <f>Transportmiddelbruk!C15</f>
        <v>Lysaker/Fornebu</v>
      </c>
      <c r="D15" s="229">
        <v>0.38100000000000001</v>
      </c>
      <c r="E15" s="229">
        <v>0.155</v>
      </c>
      <c r="F15" s="229">
        <v>0.22700000000000001</v>
      </c>
      <c r="G15" s="229">
        <v>0.11899999999999999</v>
      </c>
      <c r="H15" s="229">
        <v>7.1999999999999995E-2</v>
      </c>
      <c r="I15" s="229">
        <v>4.5999999999999999E-2</v>
      </c>
      <c r="J15" s="231"/>
      <c r="K15" s="172" t="str">
        <f t="shared" si="0"/>
        <v>Lysaker/Fornebu</v>
      </c>
      <c r="L15" s="229">
        <v>4.5999999999999999E-2</v>
      </c>
      <c r="M15" s="229">
        <v>0.10199999999999999</v>
      </c>
      <c r="N15" s="229">
        <v>0.28699999999999998</v>
      </c>
      <c r="O15" s="229">
        <v>0.27800000000000002</v>
      </c>
      <c r="P15" s="229">
        <v>0.19</v>
      </c>
      <c r="Q15" s="229">
        <v>9.7000000000000003E-2</v>
      </c>
      <c r="R15" s="222"/>
      <c r="S15" s="174" t="str">
        <f t="shared" si="1"/>
        <v>Lysaker/Fornebu</v>
      </c>
      <c r="T15" s="229">
        <v>0.27300000000000002</v>
      </c>
      <c r="U15" s="229">
        <v>0.125</v>
      </c>
      <c r="V15" s="229">
        <v>0.21299999999999999</v>
      </c>
      <c r="W15" s="229">
        <v>0.26900000000000002</v>
      </c>
      <c r="X15" s="229">
        <v>8.7999999999999995E-2</v>
      </c>
      <c r="Y15" s="229">
        <v>3.2000000000000001E-2</v>
      </c>
      <c r="Z15" s="222"/>
      <c r="AA15" s="174" t="str">
        <f t="shared" si="3"/>
        <v>Lysaker/Fornebu</v>
      </c>
      <c r="AB15" s="229">
        <v>8.3000000000000004E-2</v>
      </c>
      <c r="AC15" s="229">
        <v>0.06</v>
      </c>
      <c r="AD15" s="229">
        <v>0.111</v>
      </c>
      <c r="AE15" s="229">
        <v>7.8E-2</v>
      </c>
      <c r="AF15" s="229">
        <v>0.157</v>
      </c>
      <c r="AG15" s="229">
        <v>0.51200000000000001</v>
      </c>
      <c r="AH15" s="226"/>
      <c r="AI15" s="174" t="str">
        <f t="shared" si="2"/>
        <v>Lysaker/Fornebu</v>
      </c>
      <c r="AJ15" s="229">
        <v>0.313</v>
      </c>
      <c r="AK15" s="229">
        <v>0.14699999999999999</v>
      </c>
      <c r="AL15" s="229">
        <v>0.217</v>
      </c>
      <c r="AM15" s="229">
        <v>8.3000000000000004E-2</v>
      </c>
      <c r="AN15" s="229">
        <v>0.10100000000000001</v>
      </c>
      <c r="AO15" s="229">
        <v>0.13800000000000001</v>
      </c>
      <c r="AP15" s="221"/>
    </row>
    <row r="16" spans="1:42" x14ac:dyDescent="0.25">
      <c r="A16" s="493"/>
      <c r="B16" s="7"/>
      <c r="C16" s="43" t="str">
        <f>Transportmiddelbruk!C16</f>
        <v xml:space="preserve">Resten av Bærum </v>
      </c>
      <c r="D16" s="229">
        <v>0.52100000000000002</v>
      </c>
      <c r="E16" s="229">
        <v>0.20799999999999999</v>
      </c>
      <c r="F16" s="229">
        <v>0.16500000000000001</v>
      </c>
      <c r="G16" s="229">
        <v>4.5999999999999999E-2</v>
      </c>
      <c r="H16" s="229">
        <v>3.1E-2</v>
      </c>
      <c r="I16" s="229">
        <v>2.8000000000000001E-2</v>
      </c>
      <c r="J16" s="231"/>
      <c r="K16" s="172" t="str">
        <f t="shared" si="0"/>
        <v xml:space="preserve">Resten av Bærum </v>
      </c>
      <c r="L16" s="229">
        <v>8.4000000000000005E-2</v>
      </c>
      <c r="M16" s="229">
        <v>0.13800000000000001</v>
      </c>
      <c r="N16" s="229">
        <v>0.32200000000000001</v>
      </c>
      <c r="O16" s="229">
        <v>0.21199999999999999</v>
      </c>
      <c r="P16" s="229">
        <v>0.159</v>
      </c>
      <c r="Q16" s="229">
        <v>8.5000000000000006E-2</v>
      </c>
      <c r="R16" s="222"/>
      <c r="S16" s="174" t="str">
        <f t="shared" si="1"/>
        <v xml:space="preserve">Resten av Bærum </v>
      </c>
      <c r="T16" s="229">
        <v>0.27800000000000002</v>
      </c>
      <c r="U16" s="229">
        <v>8.5000000000000006E-2</v>
      </c>
      <c r="V16" s="229">
        <v>0.191</v>
      </c>
      <c r="W16" s="229">
        <v>0.26100000000000001</v>
      </c>
      <c r="X16" s="229">
        <v>0.126</v>
      </c>
      <c r="Y16" s="229">
        <v>5.8999999999999997E-2</v>
      </c>
      <c r="Z16" s="222"/>
      <c r="AA16" s="174" t="str">
        <f t="shared" si="3"/>
        <v xml:space="preserve">Resten av Bærum </v>
      </c>
      <c r="AB16" s="229">
        <v>7.2999999999999995E-2</v>
      </c>
      <c r="AC16" s="229">
        <v>4.2999999999999997E-2</v>
      </c>
      <c r="AD16" s="229">
        <v>8.1000000000000003E-2</v>
      </c>
      <c r="AE16" s="229">
        <v>6.9000000000000006E-2</v>
      </c>
      <c r="AF16" s="229">
        <v>0.14099999999999999</v>
      </c>
      <c r="AG16" s="229">
        <v>0.59299999999999997</v>
      </c>
      <c r="AH16" s="226"/>
      <c r="AI16" s="174" t="str">
        <f t="shared" si="2"/>
        <v xml:space="preserve">Resten av Bærum </v>
      </c>
      <c r="AJ16" s="229">
        <v>0.22900000000000001</v>
      </c>
      <c r="AK16" s="229">
        <v>0.14399999999999999</v>
      </c>
      <c r="AL16" s="229">
        <v>0.19900000000000001</v>
      </c>
      <c r="AM16" s="229">
        <v>0.109</v>
      </c>
      <c r="AN16" s="229">
        <v>0.13300000000000001</v>
      </c>
      <c r="AO16" s="229">
        <v>0.187</v>
      </c>
      <c r="AP16" s="221"/>
    </row>
    <row r="17" spans="1:42" x14ac:dyDescent="0.25">
      <c r="A17" s="493"/>
      <c r="B17" s="7"/>
      <c r="C17" s="43" t="str">
        <f>Transportmiddelbruk!C17</f>
        <v>Gamle Asker kommune</v>
      </c>
      <c r="D17" s="229">
        <v>0.50600000000000001</v>
      </c>
      <c r="E17" s="229">
        <v>0.249</v>
      </c>
      <c r="F17" s="229">
        <v>0.157</v>
      </c>
      <c r="G17" s="229">
        <v>4.1000000000000002E-2</v>
      </c>
      <c r="H17" s="229">
        <v>2.4E-2</v>
      </c>
      <c r="I17" s="229">
        <v>2.3E-2</v>
      </c>
      <c r="J17" s="231"/>
      <c r="K17" s="172" t="str">
        <f t="shared" si="0"/>
        <v>Gamle Asker kommune</v>
      </c>
      <c r="L17" s="229">
        <v>0.107</v>
      </c>
      <c r="M17" s="229">
        <v>0.155</v>
      </c>
      <c r="N17" s="229">
        <v>0.32800000000000001</v>
      </c>
      <c r="O17" s="229">
        <v>0.16700000000000001</v>
      </c>
      <c r="P17" s="229">
        <v>0.16500000000000001</v>
      </c>
      <c r="Q17" s="229">
        <v>7.9000000000000001E-2</v>
      </c>
      <c r="R17" s="222"/>
      <c r="S17" s="174" t="str">
        <f t="shared" si="1"/>
        <v>Gamle Asker kommune</v>
      </c>
      <c r="T17" s="229">
        <v>0.28399999999999997</v>
      </c>
      <c r="U17" s="229">
        <v>8.2000000000000003E-2</v>
      </c>
      <c r="V17" s="229">
        <v>0.14299999999999999</v>
      </c>
      <c r="W17" s="229">
        <v>0.27100000000000002</v>
      </c>
      <c r="X17" s="229">
        <v>0.155</v>
      </c>
      <c r="Y17" s="229">
        <v>6.5000000000000002E-2</v>
      </c>
      <c r="Z17" s="222"/>
      <c r="AA17" s="174" t="str">
        <f t="shared" si="3"/>
        <v>Gamle Asker kommune</v>
      </c>
      <c r="AB17" s="229">
        <v>6.8000000000000005E-2</v>
      </c>
      <c r="AC17" s="229">
        <v>4.2000000000000003E-2</v>
      </c>
      <c r="AD17" s="229">
        <v>5.7000000000000002E-2</v>
      </c>
      <c r="AE17" s="229">
        <v>6.8000000000000005E-2</v>
      </c>
      <c r="AF17" s="229">
        <v>0.16700000000000001</v>
      </c>
      <c r="AG17" s="229">
        <v>0.59899999999999998</v>
      </c>
      <c r="AH17" s="226"/>
      <c r="AI17" s="174" t="str">
        <f t="shared" si="2"/>
        <v>Gamle Asker kommune</v>
      </c>
      <c r="AJ17" s="229">
        <v>0.19600000000000001</v>
      </c>
      <c r="AK17" s="229">
        <v>0.121</v>
      </c>
      <c r="AL17" s="229">
        <v>0.185</v>
      </c>
      <c r="AM17" s="229">
        <v>0.11899999999999999</v>
      </c>
      <c r="AN17" s="229">
        <v>0.151</v>
      </c>
      <c r="AO17" s="229">
        <v>0.22800000000000001</v>
      </c>
      <c r="AP17" s="221"/>
    </row>
    <row r="18" spans="1:42" x14ac:dyDescent="0.25">
      <c r="A18" s="493"/>
      <c r="B18" s="7"/>
      <c r="C18" s="43" t="str">
        <f>Transportmiddelbruk!C18</f>
        <v xml:space="preserve">Røyken/Hurum </v>
      </c>
      <c r="D18" s="229">
        <v>0.65200000000000002</v>
      </c>
      <c r="E18" s="229">
        <v>0.185</v>
      </c>
      <c r="F18" s="229">
        <v>8.7999999999999995E-2</v>
      </c>
      <c r="G18" s="229">
        <v>2.9000000000000001E-2</v>
      </c>
      <c r="H18" s="229">
        <v>2.9000000000000001E-2</v>
      </c>
      <c r="I18" s="229">
        <v>1.7999999999999999E-2</v>
      </c>
      <c r="J18" s="231"/>
      <c r="K18" s="172" t="str">
        <f t="shared" si="0"/>
        <v xml:space="preserve">Røyken/Hurum </v>
      </c>
      <c r="L18" s="229">
        <v>8.5000000000000006E-2</v>
      </c>
      <c r="M18" s="229">
        <v>0.13400000000000001</v>
      </c>
      <c r="N18" s="229">
        <v>0.30499999999999999</v>
      </c>
      <c r="O18" s="229">
        <v>0.186</v>
      </c>
      <c r="P18" s="229">
        <v>0.191</v>
      </c>
      <c r="Q18" s="229">
        <v>9.8000000000000004E-2</v>
      </c>
      <c r="R18" s="222"/>
      <c r="S18" s="174" t="str">
        <f t="shared" si="1"/>
        <v xml:space="preserve">Røyken/Hurum </v>
      </c>
      <c r="T18" s="229">
        <v>0.115</v>
      </c>
      <c r="U18" s="229">
        <v>5.0999999999999997E-2</v>
      </c>
      <c r="V18" s="229">
        <v>7.9000000000000001E-2</v>
      </c>
      <c r="W18" s="229">
        <v>0.223</v>
      </c>
      <c r="X18" s="229">
        <v>0.29299999999999998</v>
      </c>
      <c r="Y18" s="229">
        <v>0.23799999999999999</v>
      </c>
      <c r="Z18" s="222"/>
      <c r="AA18" s="174" t="str">
        <f t="shared" si="3"/>
        <v xml:space="preserve">Røyken/Hurum </v>
      </c>
      <c r="AB18" s="229">
        <v>0.03</v>
      </c>
      <c r="AC18" s="229">
        <v>8.9999999999999993E-3</v>
      </c>
      <c r="AD18" s="229">
        <v>4.9000000000000002E-2</v>
      </c>
      <c r="AE18" s="229">
        <v>4.2000000000000003E-2</v>
      </c>
      <c r="AF18" s="229">
        <v>0.14799999999999999</v>
      </c>
      <c r="AG18" s="229">
        <v>0.72199999999999998</v>
      </c>
      <c r="AH18" s="226"/>
      <c r="AI18" s="174" t="str">
        <f t="shared" si="2"/>
        <v xml:space="preserve">Røyken/Hurum </v>
      </c>
      <c r="AJ18" s="229">
        <v>0.21</v>
      </c>
      <c r="AK18" s="229">
        <v>9.8000000000000004E-2</v>
      </c>
      <c r="AL18" s="229">
        <v>0.15</v>
      </c>
      <c r="AM18" s="229">
        <v>9.8000000000000004E-2</v>
      </c>
      <c r="AN18" s="229">
        <v>0.152</v>
      </c>
      <c r="AO18" s="229">
        <v>0.29199999999999998</v>
      </c>
      <c r="AP18" s="221"/>
    </row>
    <row r="19" spans="1:42" x14ac:dyDescent="0.25">
      <c r="A19" s="493"/>
      <c r="B19" s="7"/>
      <c r="C19" s="43" t="str">
        <f>Transportmiddelbruk!C19</f>
        <v>Bybåndet i Nedre Romerike</v>
      </c>
      <c r="D19" s="229">
        <v>0.505</v>
      </c>
      <c r="E19" s="229">
        <v>0.185</v>
      </c>
      <c r="F19" s="229">
        <v>0.16400000000000001</v>
      </c>
      <c r="G19" s="229">
        <v>7.1999999999999995E-2</v>
      </c>
      <c r="H19" s="229">
        <v>3.5000000000000003E-2</v>
      </c>
      <c r="I19" s="229">
        <v>3.7999999999999999E-2</v>
      </c>
      <c r="J19" s="231"/>
      <c r="K19" s="172" t="str">
        <f t="shared" si="0"/>
        <v>Bybåndet i Nedre Romerike</v>
      </c>
      <c r="L19" s="229">
        <v>8.4000000000000005E-2</v>
      </c>
      <c r="M19" s="229">
        <v>0.126</v>
      </c>
      <c r="N19" s="229">
        <v>0.28799999999999998</v>
      </c>
      <c r="O19" s="229">
        <v>0.215</v>
      </c>
      <c r="P19" s="229">
        <v>0.185</v>
      </c>
      <c r="Q19" s="229">
        <v>0.10299999999999999</v>
      </c>
      <c r="R19" s="222"/>
      <c r="S19" s="174" t="str">
        <f t="shared" si="1"/>
        <v>Bybåndet i Nedre Romerike</v>
      </c>
      <c r="T19" s="229">
        <v>0.249</v>
      </c>
      <c r="U19" s="229">
        <v>8.6999999999999994E-2</v>
      </c>
      <c r="V19" s="229">
        <v>0.151</v>
      </c>
      <c r="W19" s="229">
        <v>0.25</v>
      </c>
      <c r="X19" s="229">
        <v>0.17199999999999999</v>
      </c>
      <c r="Y19" s="229">
        <v>9.0999999999999998E-2</v>
      </c>
      <c r="Z19" s="222"/>
      <c r="AA19" s="174" t="str">
        <f t="shared" si="3"/>
        <v>Bybåndet i Nedre Romerike</v>
      </c>
      <c r="AB19" s="229">
        <v>8.4000000000000005E-2</v>
      </c>
      <c r="AC19" s="229">
        <v>5.1999999999999998E-2</v>
      </c>
      <c r="AD19" s="229">
        <v>7.9000000000000001E-2</v>
      </c>
      <c r="AE19" s="229">
        <v>5.0999999999999997E-2</v>
      </c>
      <c r="AF19" s="229">
        <v>0.112</v>
      </c>
      <c r="AG19" s="229">
        <v>0.622</v>
      </c>
      <c r="AH19" s="226"/>
      <c r="AI19" s="174" t="str">
        <f t="shared" si="2"/>
        <v>Bybåndet i Nedre Romerike</v>
      </c>
      <c r="AJ19" s="229">
        <v>0.28899999999999998</v>
      </c>
      <c r="AK19" s="229">
        <v>0.14499999999999999</v>
      </c>
      <c r="AL19" s="229">
        <v>0.189</v>
      </c>
      <c r="AM19" s="229">
        <v>0.08</v>
      </c>
      <c r="AN19" s="229">
        <v>0.121</v>
      </c>
      <c r="AO19" s="229">
        <v>0.17599999999999999</v>
      </c>
      <c r="AP19" s="221"/>
    </row>
    <row r="20" spans="1:42" x14ac:dyDescent="0.25">
      <c r="A20" s="493"/>
      <c r="B20" s="7"/>
      <c r="C20" s="43" t="str">
        <f>Transportmiddelbruk!C20</f>
        <v>Resten av Nedre Romerike</v>
      </c>
      <c r="D20" s="229">
        <v>0.65400000000000003</v>
      </c>
      <c r="E20" s="229">
        <v>0.151</v>
      </c>
      <c r="F20" s="229">
        <v>0.11600000000000001</v>
      </c>
      <c r="G20" s="229">
        <v>3.5000000000000003E-2</v>
      </c>
      <c r="H20" s="229">
        <v>2.5999999999999999E-2</v>
      </c>
      <c r="I20" s="229">
        <v>1.7999999999999999E-2</v>
      </c>
      <c r="J20" s="231"/>
      <c r="K20" s="172" t="str">
        <f t="shared" si="0"/>
        <v>Resten av Nedre Romerike</v>
      </c>
      <c r="L20" s="229">
        <v>0.08</v>
      </c>
      <c r="M20" s="229">
        <v>0.113</v>
      </c>
      <c r="N20" s="229">
        <v>0.33100000000000002</v>
      </c>
      <c r="O20" s="229">
        <v>0.20100000000000001</v>
      </c>
      <c r="P20" s="229">
        <v>0.19</v>
      </c>
      <c r="Q20" s="229">
        <v>8.5000000000000006E-2</v>
      </c>
      <c r="R20" s="222"/>
      <c r="S20" s="174" t="str">
        <f t="shared" si="1"/>
        <v>Resten av Nedre Romerike</v>
      </c>
      <c r="T20" s="229">
        <v>0.20599999999999999</v>
      </c>
      <c r="U20" s="229">
        <v>5.3999999999999999E-2</v>
      </c>
      <c r="V20" s="229">
        <v>9.7000000000000003E-2</v>
      </c>
      <c r="W20" s="229">
        <v>0.23899999999999999</v>
      </c>
      <c r="X20" s="229">
        <v>0.25</v>
      </c>
      <c r="Y20" s="229">
        <v>0.155</v>
      </c>
      <c r="Z20" s="222"/>
      <c r="AA20" s="174" t="str">
        <f t="shared" si="3"/>
        <v>Resten av Nedre Romerike</v>
      </c>
      <c r="AB20" s="229">
        <v>3.7999999999999999E-2</v>
      </c>
      <c r="AC20" s="229">
        <v>0.04</v>
      </c>
      <c r="AD20" s="229">
        <v>7.5999999999999998E-2</v>
      </c>
      <c r="AE20" s="229">
        <v>5.8000000000000003E-2</v>
      </c>
      <c r="AF20" s="229">
        <v>0.155</v>
      </c>
      <c r="AG20" s="229">
        <v>0.63200000000000001</v>
      </c>
      <c r="AH20" s="226"/>
      <c r="AI20" s="174" t="str">
        <f t="shared" si="2"/>
        <v>Resten av Nedre Romerike</v>
      </c>
      <c r="AJ20" s="229">
        <v>0.188</v>
      </c>
      <c r="AK20" s="229">
        <v>0.10100000000000001</v>
      </c>
      <c r="AL20" s="229">
        <v>0.13500000000000001</v>
      </c>
      <c r="AM20" s="229">
        <v>7.3999999999999996E-2</v>
      </c>
      <c r="AN20" s="229">
        <v>0.20499999999999999</v>
      </c>
      <c r="AO20" s="229">
        <v>0.29699999999999999</v>
      </c>
      <c r="AP20" s="221"/>
    </row>
    <row r="21" spans="1:42" x14ac:dyDescent="0.25">
      <c r="A21" s="493"/>
      <c r="B21" s="7"/>
      <c r="C21" s="43" t="str">
        <f>Transportmiddelbruk!C21</f>
        <v>Ullensaker kommune</v>
      </c>
      <c r="D21" s="229">
        <v>0.627</v>
      </c>
      <c r="E21" s="229">
        <v>0.184</v>
      </c>
      <c r="F21" s="229">
        <v>0.125</v>
      </c>
      <c r="G21" s="229">
        <v>3.2000000000000001E-2</v>
      </c>
      <c r="H21" s="229">
        <v>1.7000000000000001E-2</v>
      </c>
      <c r="I21" s="229">
        <v>1.4999999999999999E-2</v>
      </c>
      <c r="J21" s="231"/>
      <c r="K21" s="172" t="str">
        <f t="shared" si="0"/>
        <v>Ullensaker kommune</v>
      </c>
      <c r="L21" s="229">
        <v>7.0999999999999994E-2</v>
      </c>
      <c r="M21" s="229">
        <v>6.8000000000000005E-2</v>
      </c>
      <c r="N21" s="229">
        <v>0.35399999999999998</v>
      </c>
      <c r="O21" s="229">
        <v>0.22800000000000001</v>
      </c>
      <c r="P21" s="229">
        <v>0.218</v>
      </c>
      <c r="Q21" s="229">
        <v>6.0999999999999999E-2</v>
      </c>
      <c r="R21" s="222"/>
      <c r="S21" s="174" t="str">
        <f t="shared" si="1"/>
        <v>Ullensaker kommune</v>
      </c>
      <c r="T21" s="229">
        <v>0.188</v>
      </c>
      <c r="U21" s="229">
        <v>3.7999999999999999E-2</v>
      </c>
      <c r="V21" s="229">
        <v>5.8000000000000003E-2</v>
      </c>
      <c r="W21" s="229">
        <v>0.28899999999999998</v>
      </c>
      <c r="X21" s="229">
        <v>0.28699999999999998</v>
      </c>
      <c r="Y21" s="229">
        <v>0.14000000000000001</v>
      </c>
      <c r="Z21" s="222"/>
      <c r="AA21" s="174" t="str">
        <f t="shared" si="3"/>
        <v>Ullensaker kommune</v>
      </c>
      <c r="AB21" s="229">
        <v>5.8000000000000003E-2</v>
      </c>
      <c r="AC21" s="229">
        <v>4.2999999999999997E-2</v>
      </c>
      <c r="AD21" s="229">
        <v>8.4000000000000005E-2</v>
      </c>
      <c r="AE21" s="229">
        <v>4.8000000000000001E-2</v>
      </c>
      <c r="AF21" s="229">
        <v>0.154</v>
      </c>
      <c r="AG21" s="229">
        <v>0.61299999999999999</v>
      </c>
      <c r="AH21" s="226"/>
      <c r="AI21" s="174" t="str">
        <f t="shared" si="2"/>
        <v>Ullensaker kommune</v>
      </c>
      <c r="AJ21" s="229">
        <v>0.22800000000000001</v>
      </c>
      <c r="AK21" s="229">
        <v>9.0999999999999998E-2</v>
      </c>
      <c r="AL21" s="229">
        <v>0.157</v>
      </c>
      <c r="AM21" s="229">
        <v>0.11899999999999999</v>
      </c>
      <c r="AN21" s="229">
        <v>0.15</v>
      </c>
      <c r="AO21" s="229">
        <v>0.254</v>
      </c>
      <c r="AP21" s="221"/>
    </row>
    <row r="22" spans="1:42" x14ac:dyDescent="0.25">
      <c r="A22" s="493"/>
      <c r="B22" s="7"/>
      <c r="C22" s="43" t="str">
        <f>Transportmiddelbruk!C22</f>
        <v>Resten av Øvre Romerike</v>
      </c>
      <c r="D22" s="229">
        <v>0.69899999999999995</v>
      </c>
      <c r="E22" s="229">
        <v>0.16400000000000001</v>
      </c>
      <c r="F22" s="229">
        <v>8.6999999999999994E-2</v>
      </c>
      <c r="G22" s="229">
        <v>1.4999999999999999E-2</v>
      </c>
      <c r="H22" s="229">
        <v>1.4E-2</v>
      </c>
      <c r="I22" s="229">
        <v>2.1999999999999999E-2</v>
      </c>
      <c r="J22" s="231"/>
      <c r="K22" s="172" t="str">
        <f t="shared" si="0"/>
        <v>Resten av Øvre Romerike</v>
      </c>
      <c r="L22" s="229">
        <v>0.11799999999999999</v>
      </c>
      <c r="M22" s="229">
        <v>0.126</v>
      </c>
      <c r="N22" s="229">
        <v>0.27700000000000002</v>
      </c>
      <c r="O22" s="229">
        <v>0.19800000000000001</v>
      </c>
      <c r="P22" s="229">
        <v>0.184</v>
      </c>
      <c r="Q22" s="229">
        <v>9.7000000000000003E-2</v>
      </c>
      <c r="R22" s="222"/>
      <c r="S22" s="174" t="str">
        <f t="shared" si="1"/>
        <v>Resten av Øvre Romerike</v>
      </c>
      <c r="T22" s="229">
        <v>0.14699999999999999</v>
      </c>
      <c r="U22" s="229">
        <v>3.7999999999999999E-2</v>
      </c>
      <c r="V22" s="229">
        <v>8.3000000000000004E-2</v>
      </c>
      <c r="W22" s="229">
        <v>0.20699999999999999</v>
      </c>
      <c r="X22" s="229">
        <v>0.29099999999999998</v>
      </c>
      <c r="Y22" s="229">
        <v>0.23400000000000001</v>
      </c>
      <c r="Z22" s="222"/>
      <c r="AA22" s="174" t="str">
        <f t="shared" si="3"/>
        <v>Resten av Øvre Romerike</v>
      </c>
      <c r="AB22" s="229">
        <v>3.5000000000000003E-2</v>
      </c>
      <c r="AC22" s="229">
        <v>3.2000000000000001E-2</v>
      </c>
      <c r="AD22" s="229">
        <v>6.3E-2</v>
      </c>
      <c r="AE22" s="229">
        <v>4.7E-2</v>
      </c>
      <c r="AF22" s="229">
        <v>0.17299999999999999</v>
      </c>
      <c r="AG22" s="229">
        <v>0.64900000000000002</v>
      </c>
      <c r="AH22" s="226"/>
      <c r="AI22" s="174" t="str">
        <f t="shared" si="2"/>
        <v>Resten av Øvre Romerike</v>
      </c>
      <c r="AJ22" s="229">
        <v>0.17100000000000001</v>
      </c>
      <c r="AK22" s="229">
        <v>8.5999999999999993E-2</v>
      </c>
      <c r="AL22" s="229">
        <v>0.13500000000000001</v>
      </c>
      <c r="AM22" s="229">
        <v>7.8E-2</v>
      </c>
      <c r="AN22" s="229">
        <v>0.19</v>
      </c>
      <c r="AO22" s="229">
        <v>0.34</v>
      </c>
      <c r="AP22" s="221"/>
    </row>
    <row r="23" spans="1:42" x14ac:dyDescent="0.25">
      <c r="A23" s="493"/>
      <c r="B23" s="7"/>
      <c r="C23" s="43" t="str">
        <f>Transportmiddelbruk!C23</f>
        <v>Togbåndet i Follo</v>
      </c>
      <c r="D23" s="229">
        <v>0.46100000000000002</v>
      </c>
      <c r="E23" s="229">
        <v>0.221</v>
      </c>
      <c r="F23" s="229">
        <v>0.221</v>
      </c>
      <c r="G23" s="229">
        <v>0.05</v>
      </c>
      <c r="H23" s="229">
        <v>0.02</v>
      </c>
      <c r="I23" s="229">
        <v>2.8000000000000001E-2</v>
      </c>
      <c r="J23" s="231"/>
      <c r="K23" s="172" t="str">
        <f t="shared" si="0"/>
        <v>Togbåndet i Follo</v>
      </c>
      <c r="L23" s="229">
        <v>8.2000000000000003E-2</v>
      </c>
      <c r="M23" s="229">
        <v>0.14499999999999999</v>
      </c>
      <c r="N23" s="229">
        <v>0.28199999999999997</v>
      </c>
      <c r="O23" s="229">
        <v>0.185</v>
      </c>
      <c r="P23" s="229">
        <v>0.17899999999999999</v>
      </c>
      <c r="Q23" s="229">
        <v>0.127</v>
      </c>
      <c r="R23" s="222"/>
      <c r="S23" s="174" t="str">
        <f t="shared" si="1"/>
        <v>Togbåndet i Follo</v>
      </c>
      <c r="T23" s="229">
        <v>0.28299999999999997</v>
      </c>
      <c r="U23" s="229">
        <v>7.3999999999999996E-2</v>
      </c>
      <c r="V23" s="229">
        <v>0.14000000000000001</v>
      </c>
      <c r="W23" s="229">
        <v>0.27400000000000002</v>
      </c>
      <c r="X23" s="229">
        <v>0.151</v>
      </c>
      <c r="Y23" s="229">
        <v>7.9000000000000001E-2</v>
      </c>
      <c r="Z23" s="222"/>
      <c r="AA23" s="174" t="str">
        <f t="shared" si="3"/>
        <v>Togbåndet i Follo</v>
      </c>
      <c r="AB23" s="229">
        <v>0.08</v>
      </c>
      <c r="AC23" s="229">
        <v>3.2000000000000001E-2</v>
      </c>
      <c r="AD23" s="229">
        <v>5.2999999999999999E-2</v>
      </c>
      <c r="AE23" s="229">
        <v>5.2999999999999999E-2</v>
      </c>
      <c r="AF23" s="229">
        <v>0.14699999999999999</v>
      </c>
      <c r="AG23" s="229">
        <v>0.63400000000000001</v>
      </c>
      <c r="AH23" s="226"/>
      <c r="AI23" s="174" t="str">
        <f t="shared" si="2"/>
        <v>Togbåndet i Follo</v>
      </c>
      <c r="AJ23" s="229">
        <v>0.28699999999999998</v>
      </c>
      <c r="AK23" s="229">
        <v>0.14000000000000001</v>
      </c>
      <c r="AL23" s="229">
        <v>0.19400000000000001</v>
      </c>
      <c r="AM23" s="229">
        <v>9.2999999999999999E-2</v>
      </c>
      <c r="AN23" s="229">
        <v>0.12</v>
      </c>
      <c r="AO23" s="229">
        <v>0.16500000000000001</v>
      </c>
      <c r="AP23" s="221"/>
    </row>
    <row r="24" spans="1:42" x14ac:dyDescent="0.25">
      <c r="A24" s="493"/>
      <c r="B24" s="7"/>
      <c r="C24" s="43" t="str">
        <f>Transportmiddelbruk!C24</f>
        <v xml:space="preserve">Resten av Follo </v>
      </c>
      <c r="D24" s="229">
        <v>0.53</v>
      </c>
      <c r="E24" s="229">
        <v>0.19800000000000001</v>
      </c>
      <c r="F24" s="229">
        <v>0.16800000000000001</v>
      </c>
      <c r="G24" s="229">
        <v>4.3999999999999997E-2</v>
      </c>
      <c r="H24" s="229">
        <v>3.5000000000000003E-2</v>
      </c>
      <c r="I24" s="229">
        <v>2.5000000000000001E-2</v>
      </c>
      <c r="J24" s="231"/>
      <c r="K24" s="172" t="str">
        <f t="shared" si="0"/>
        <v xml:space="preserve">Resten av Follo </v>
      </c>
      <c r="L24" s="229">
        <v>7.4999999999999997E-2</v>
      </c>
      <c r="M24" s="229">
        <v>0.14399999999999999</v>
      </c>
      <c r="N24" s="229">
        <v>0.30299999999999999</v>
      </c>
      <c r="O24" s="229">
        <v>0.19800000000000001</v>
      </c>
      <c r="P24" s="229">
        <v>0.19400000000000001</v>
      </c>
      <c r="Q24" s="229">
        <v>8.5999999999999993E-2</v>
      </c>
      <c r="R24" s="222"/>
      <c r="S24" s="174" t="str">
        <f t="shared" si="1"/>
        <v xml:space="preserve">Resten av Follo </v>
      </c>
      <c r="T24" s="229">
        <v>0.23499999999999999</v>
      </c>
      <c r="U24" s="229">
        <v>7.2999999999999995E-2</v>
      </c>
      <c r="V24" s="229">
        <v>0.125</v>
      </c>
      <c r="W24" s="229">
        <v>0.24</v>
      </c>
      <c r="X24" s="229">
        <v>0.217</v>
      </c>
      <c r="Y24" s="229">
        <v>0.11</v>
      </c>
      <c r="Z24" s="222"/>
      <c r="AA24" s="174" t="str">
        <f t="shared" si="3"/>
        <v xml:space="preserve">Resten av Follo </v>
      </c>
      <c r="AB24" s="229">
        <v>6.2E-2</v>
      </c>
      <c r="AC24" s="229">
        <v>3.9E-2</v>
      </c>
      <c r="AD24" s="229">
        <v>9.8000000000000004E-2</v>
      </c>
      <c r="AE24" s="229">
        <v>4.8000000000000001E-2</v>
      </c>
      <c r="AF24" s="229">
        <v>0.151</v>
      </c>
      <c r="AG24" s="229">
        <v>0.60299999999999998</v>
      </c>
      <c r="AH24" s="226"/>
      <c r="AI24" s="174" t="str">
        <f t="shared" si="2"/>
        <v xml:space="preserve">Resten av Follo </v>
      </c>
      <c r="AJ24" s="229">
        <v>0.24299999999999999</v>
      </c>
      <c r="AK24" s="229">
        <v>0.13800000000000001</v>
      </c>
      <c r="AL24" s="229">
        <v>0.16300000000000001</v>
      </c>
      <c r="AM24" s="229">
        <v>7.9000000000000001E-2</v>
      </c>
      <c r="AN24" s="229">
        <v>0.14599999999999999</v>
      </c>
      <c r="AO24" s="229">
        <v>0.23100000000000001</v>
      </c>
      <c r="AP24" s="221"/>
    </row>
    <row r="25" spans="1:42" x14ac:dyDescent="0.25">
      <c r="A25" s="493"/>
      <c r="B25" s="7"/>
      <c r="C25" s="43" t="str">
        <f>Transportmiddelbruk!C25</f>
        <v xml:space="preserve">Drammen sentrum </v>
      </c>
      <c r="D25" s="229">
        <v>0.42799999999999999</v>
      </c>
      <c r="E25" s="229">
        <v>0.193</v>
      </c>
      <c r="F25" s="229">
        <v>0.19600000000000001</v>
      </c>
      <c r="G25" s="229">
        <v>8.7999999999999995E-2</v>
      </c>
      <c r="H25" s="229">
        <v>5.1999999999999998E-2</v>
      </c>
      <c r="I25" s="229">
        <v>4.2000000000000003E-2</v>
      </c>
      <c r="J25" s="231"/>
      <c r="K25" s="172" t="str">
        <f t="shared" si="0"/>
        <v xml:space="preserve">Drammen sentrum </v>
      </c>
      <c r="L25" s="229">
        <v>6.4000000000000001E-2</v>
      </c>
      <c r="M25" s="229">
        <v>0.12</v>
      </c>
      <c r="N25" s="229">
        <v>0.28899999999999998</v>
      </c>
      <c r="O25" s="229">
        <v>0.20699999999999999</v>
      </c>
      <c r="P25" s="229">
        <v>0.22500000000000001</v>
      </c>
      <c r="Q25" s="229">
        <v>9.5000000000000001E-2</v>
      </c>
      <c r="R25" s="222"/>
      <c r="S25" s="174" t="str">
        <f t="shared" si="1"/>
        <v xml:space="preserve">Drammen sentrum </v>
      </c>
      <c r="T25" s="229">
        <v>0.19600000000000001</v>
      </c>
      <c r="U25" s="229">
        <v>7.3999999999999996E-2</v>
      </c>
      <c r="V25" s="229">
        <v>0.125</v>
      </c>
      <c r="W25" s="229">
        <v>0.247</v>
      </c>
      <c r="X25" s="229">
        <v>0.22700000000000001</v>
      </c>
      <c r="Y25" s="229">
        <v>0.13</v>
      </c>
      <c r="Z25" s="222"/>
      <c r="AA25" s="174" t="str">
        <f t="shared" si="3"/>
        <v xml:space="preserve">Drammen sentrum </v>
      </c>
      <c r="AB25" s="229">
        <v>0.113</v>
      </c>
      <c r="AC25" s="229">
        <v>4.1000000000000002E-2</v>
      </c>
      <c r="AD25" s="229">
        <v>4.9000000000000002E-2</v>
      </c>
      <c r="AE25" s="229">
        <v>5.0999999999999997E-2</v>
      </c>
      <c r="AF25" s="229">
        <v>0.128</v>
      </c>
      <c r="AG25" s="229">
        <v>0.61799999999999999</v>
      </c>
      <c r="AH25" s="226"/>
      <c r="AI25" s="174" t="str">
        <f t="shared" si="2"/>
        <v xml:space="preserve">Drammen sentrum </v>
      </c>
      <c r="AJ25" s="229">
        <v>0.39900000000000002</v>
      </c>
      <c r="AK25" s="229">
        <v>0.16400000000000001</v>
      </c>
      <c r="AL25" s="229">
        <v>0.17599999999999999</v>
      </c>
      <c r="AM25" s="229">
        <v>5.0999999999999997E-2</v>
      </c>
      <c r="AN25" s="229">
        <v>9.1999999999999998E-2</v>
      </c>
      <c r="AO25" s="229">
        <v>0.11799999999999999</v>
      </c>
      <c r="AP25" s="221"/>
    </row>
    <row r="26" spans="1:42" x14ac:dyDescent="0.25">
      <c r="A26" s="493"/>
      <c r="B26" s="7"/>
      <c r="C26" s="43" t="str">
        <f>Transportmiddelbruk!C26</f>
        <v>Drammen nord</v>
      </c>
      <c r="D26" s="229">
        <v>0.54800000000000004</v>
      </c>
      <c r="E26" s="229">
        <v>0.17599999999999999</v>
      </c>
      <c r="F26" s="229">
        <v>0.151</v>
      </c>
      <c r="G26" s="229">
        <v>3.3000000000000002E-2</v>
      </c>
      <c r="H26" s="229">
        <v>3.7999999999999999E-2</v>
      </c>
      <c r="I26" s="229">
        <v>5.3999999999999999E-2</v>
      </c>
      <c r="J26" s="231"/>
      <c r="K26" s="172" t="str">
        <f t="shared" si="0"/>
        <v>Drammen nord</v>
      </c>
      <c r="L26" s="229">
        <v>8.3000000000000004E-2</v>
      </c>
      <c r="M26" s="229">
        <v>0.13600000000000001</v>
      </c>
      <c r="N26" s="229">
        <v>0.26900000000000002</v>
      </c>
      <c r="O26" s="229">
        <v>0.19600000000000001</v>
      </c>
      <c r="P26" s="229">
        <v>0.219</v>
      </c>
      <c r="Q26" s="229">
        <v>9.6000000000000002E-2</v>
      </c>
      <c r="R26" s="222"/>
      <c r="S26" s="174" t="str">
        <f t="shared" si="1"/>
        <v>Drammen nord</v>
      </c>
      <c r="T26" s="229">
        <v>0.17699999999999999</v>
      </c>
      <c r="U26" s="229">
        <v>7.2999999999999995E-2</v>
      </c>
      <c r="V26" s="229">
        <v>0.16300000000000001</v>
      </c>
      <c r="W26" s="229">
        <v>0.24299999999999999</v>
      </c>
      <c r="X26" s="229">
        <v>0.2</v>
      </c>
      <c r="Y26" s="229">
        <v>0.14299999999999999</v>
      </c>
      <c r="Z26" s="222"/>
      <c r="AA26" s="174" t="str">
        <f t="shared" si="3"/>
        <v>Drammen nord</v>
      </c>
      <c r="AB26" s="229">
        <v>6.7000000000000004E-2</v>
      </c>
      <c r="AC26" s="229">
        <v>4.2999999999999997E-2</v>
      </c>
      <c r="AD26" s="229">
        <v>3.3000000000000002E-2</v>
      </c>
      <c r="AE26" s="229">
        <v>0.06</v>
      </c>
      <c r="AF26" s="229">
        <v>0.15</v>
      </c>
      <c r="AG26" s="229">
        <v>0.64700000000000002</v>
      </c>
      <c r="AH26" s="226"/>
      <c r="AI26" s="174" t="str">
        <f t="shared" si="2"/>
        <v>Drammen nord</v>
      </c>
      <c r="AJ26" s="229">
        <v>0.215</v>
      </c>
      <c r="AK26" s="229">
        <v>0.152</v>
      </c>
      <c r="AL26" s="229">
        <v>0.17899999999999999</v>
      </c>
      <c r="AM26" s="229">
        <v>0.10299999999999999</v>
      </c>
      <c r="AN26" s="229">
        <v>0.14199999999999999</v>
      </c>
      <c r="AO26" s="229">
        <v>0.20899999999999999</v>
      </c>
      <c r="AP26" s="221"/>
    </row>
    <row r="27" spans="1:42" x14ac:dyDescent="0.25">
      <c r="A27" s="493"/>
      <c r="B27" s="7"/>
      <c r="C27" s="43" t="str">
        <f>Transportmiddelbruk!C27</f>
        <v>Drammen sør/Konnerud</v>
      </c>
      <c r="D27" s="229">
        <v>0.61</v>
      </c>
      <c r="E27" s="229">
        <v>0.182</v>
      </c>
      <c r="F27" s="229">
        <v>0.114</v>
      </c>
      <c r="G27" s="229">
        <v>2.9000000000000001E-2</v>
      </c>
      <c r="H27" s="229">
        <v>1.7999999999999999E-2</v>
      </c>
      <c r="I27" s="229">
        <v>4.7E-2</v>
      </c>
      <c r="J27" s="231"/>
      <c r="K27" s="172" t="str">
        <f t="shared" si="0"/>
        <v>Drammen sør/Konnerud</v>
      </c>
      <c r="L27" s="229">
        <v>0.08</v>
      </c>
      <c r="M27" s="229">
        <v>0.122</v>
      </c>
      <c r="N27" s="229">
        <v>0.32</v>
      </c>
      <c r="O27" s="229">
        <v>0.19800000000000001</v>
      </c>
      <c r="P27" s="229">
        <v>0.183</v>
      </c>
      <c r="Q27" s="229">
        <v>9.8000000000000004E-2</v>
      </c>
      <c r="R27" s="222"/>
      <c r="S27" s="174" t="str">
        <f t="shared" si="1"/>
        <v>Drammen sør/Konnerud</v>
      </c>
      <c r="T27" s="229">
        <v>0.16500000000000001</v>
      </c>
      <c r="U27" s="229">
        <v>8.5000000000000006E-2</v>
      </c>
      <c r="V27" s="229">
        <v>0.13900000000000001</v>
      </c>
      <c r="W27" s="229">
        <v>0.255</v>
      </c>
      <c r="X27" s="229">
        <v>0.22600000000000001</v>
      </c>
      <c r="Y27" s="229">
        <v>0.129</v>
      </c>
      <c r="Z27" s="222"/>
      <c r="AA27" s="174" t="str">
        <f t="shared" si="3"/>
        <v>Drammen sør/Konnerud</v>
      </c>
      <c r="AB27" s="229">
        <v>2.9000000000000001E-2</v>
      </c>
      <c r="AC27" s="229">
        <v>2.4E-2</v>
      </c>
      <c r="AD27" s="229">
        <v>5.0999999999999997E-2</v>
      </c>
      <c r="AE27" s="229">
        <v>7.0999999999999994E-2</v>
      </c>
      <c r="AF27" s="229">
        <v>0.16300000000000001</v>
      </c>
      <c r="AG27" s="229">
        <v>0.66200000000000003</v>
      </c>
      <c r="AH27" s="226"/>
      <c r="AI27" s="174" t="str">
        <f t="shared" si="2"/>
        <v>Drammen sør/Konnerud</v>
      </c>
      <c r="AJ27" s="229">
        <v>0.161</v>
      </c>
      <c r="AK27" s="229">
        <v>0.12</v>
      </c>
      <c r="AL27" s="229">
        <v>0.16300000000000001</v>
      </c>
      <c r="AM27" s="229">
        <v>0.1</v>
      </c>
      <c r="AN27" s="229">
        <v>0.17799999999999999</v>
      </c>
      <c r="AO27" s="229">
        <v>0.27800000000000002</v>
      </c>
      <c r="AP27" s="221"/>
    </row>
    <row r="28" spans="1:42" x14ac:dyDescent="0.25">
      <c r="A28" s="493"/>
      <c r="B28" s="7"/>
      <c r="C28" s="43" t="str">
        <f>Transportmiddelbruk!C28</f>
        <v>Drammen vest (Nedre Eiker)</v>
      </c>
      <c r="D28" s="229">
        <v>0.71099999999999997</v>
      </c>
      <c r="E28" s="229">
        <v>0.128</v>
      </c>
      <c r="F28" s="229">
        <v>0.107</v>
      </c>
      <c r="G28" s="229">
        <v>1.2999999999999999E-2</v>
      </c>
      <c r="H28" s="229">
        <v>0.02</v>
      </c>
      <c r="I28" s="229">
        <v>0.02</v>
      </c>
      <c r="J28" s="231"/>
      <c r="K28" s="172" t="str">
        <f t="shared" si="0"/>
        <v>Drammen vest (Nedre Eiker)</v>
      </c>
      <c r="L28" s="229">
        <v>0.104</v>
      </c>
      <c r="M28" s="229">
        <v>0.161</v>
      </c>
      <c r="N28" s="229">
        <v>0.28100000000000003</v>
      </c>
      <c r="O28" s="229">
        <v>0.17399999999999999</v>
      </c>
      <c r="P28" s="229">
        <v>0.17699999999999999</v>
      </c>
      <c r="Q28" s="229">
        <v>0.104</v>
      </c>
      <c r="R28" s="222"/>
      <c r="S28" s="174" t="str">
        <f t="shared" si="1"/>
        <v>Drammen vest (Nedre Eiker)</v>
      </c>
      <c r="T28" s="229">
        <v>0.13100000000000001</v>
      </c>
      <c r="U28" s="229">
        <v>5.1999999999999998E-2</v>
      </c>
      <c r="V28" s="229">
        <v>8.6999999999999994E-2</v>
      </c>
      <c r="W28" s="229">
        <v>0.24299999999999999</v>
      </c>
      <c r="X28" s="229">
        <v>0.28899999999999998</v>
      </c>
      <c r="Y28" s="229">
        <v>0.19900000000000001</v>
      </c>
      <c r="Z28" s="222"/>
      <c r="AA28" s="174" t="str">
        <f t="shared" si="3"/>
        <v>Drammen vest (Nedre Eiker)</v>
      </c>
      <c r="AB28" s="229">
        <v>3.3000000000000002E-2</v>
      </c>
      <c r="AC28" s="229">
        <v>3.3000000000000002E-2</v>
      </c>
      <c r="AD28" s="229">
        <v>6.5000000000000002E-2</v>
      </c>
      <c r="AE28" s="229">
        <v>3.5000000000000003E-2</v>
      </c>
      <c r="AF28" s="229">
        <v>0.14899999999999999</v>
      </c>
      <c r="AG28" s="229">
        <v>0.68500000000000005</v>
      </c>
      <c r="AH28" s="226"/>
      <c r="AI28" s="174" t="str">
        <f t="shared" si="2"/>
        <v>Drammen vest (Nedre Eiker)</v>
      </c>
      <c r="AJ28" s="229">
        <v>0.19600000000000001</v>
      </c>
      <c r="AK28" s="229">
        <v>0.114</v>
      </c>
      <c r="AL28" s="229">
        <v>0.16600000000000001</v>
      </c>
      <c r="AM28" s="229">
        <v>8.6999999999999994E-2</v>
      </c>
      <c r="AN28" s="229">
        <v>0.16600000000000001</v>
      </c>
      <c r="AO28" s="229">
        <v>0.27</v>
      </c>
      <c r="AP28" s="221"/>
    </row>
    <row r="29" spans="1:42" x14ac:dyDescent="0.25">
      <c r="A29" s="493"/>
      <c r="B29" s="7"/>
      <c r="C29" s="43" t="str">
        <f>Transportmiddelbruk!C29</f>
        <v xml:space="preserve">Kongsberg sentrum </v>
      </c>
      <c r="D29" s="229">
        <v>0.45800000000000002</v>
      </c>
      <c r="E29" s="229">
        <v>0.20200000000000001</v>
      </c>
      <c r="F29" s="229">
        <v>0.21</v>
      </c>
      <c r="G29" s="229">
        <v>7.0999999999999994E-2</v>
      </c>
      <c r="H29" s="229">
        <v>2.5000000000000001E-2</v>
      </c>
      <c r="I29" s="229">
        <v>3.4000000000000002E-2</v>
      </c>
      <c r="J29" s="231"/>
      <c r="K29" s="172" t="str">
        <f t="shared" si="0"/>
        <v xml:space="preserve">Kongsberg sentrum </v>
      </c>
      <c r="L29" s="229">
        <v>6.5000000000000002E-2</v>
      </c>
      <c r="M29" s="229">
        <v>0.126</v>
      </c>
      <c r="N29" s="229">
        <v>0.36199999999999999</v>
      </c>
      <c r="O29" s="229">
        <v>0.18099999999999999</v>
      </c>
      <c r="P29" s="229">
        <v>0.17699999999999999</v>
      </c>
      <c r="Q29" s="229">
        <v>8.8999999999999996E-2</v>
      </c>
      <c r="R29" s="222"/>
      <c r="S29" s="174" t="str">
        <f t="shared" si="1"/>
        <v xml:space="preserve">Kongsberg sentrum </v>
      </c>
      <c r="T29" s="229">
        <v>4.1000000000000002E-2</v>
      </c>
      <c r="U29" s="229">
        <v>5.8000000000000003E-2</v>
      </c>
      <c r="V29" s="229">
        <v>7.8E-2</v>
      </c>
      <c r="W29" s="229">
        <v>0.246</v>
      </c>
      <c r="X29" s="229">
        <v>0.38600000000000001</v>
      </c>
      <c r="Y29" s="229">
        <v>0.191</v>
      </c>
      <c r="Z29" s="222"/>
      <c r="AA29" s="174" t="str">
        <f t="shared" si="3"/>
        <v xml:space="preserve">Kongsberg sentrum </v>
      </c>
      <c r="AB29" s="229">
        <v>0.18099999999999999</v>
      </c>
      <c r="AC29" s="229">
        <v>7.1999999999999995E-2</v>
      </c>
      <c r="AD29" s="229">
        <v>6.0999999999999999E-2</v>
      </c>
      <c r="AE29" s="229">
        <v>4.8000000000000001E-2</v>
      </c>
      <c r="AF29" s="229">
        <v>0.15</v>
      </c>
      <c r="AG29" s="229">
        <v>0.48799999999999999</v>
      </c>
      <c r="AH29" s="226"/>
      <c r="AI29" s="174" t="str">
        <f t="shared" si="2"/>
        <v xml:space="preserve">Kongsberg sentrum </v>
      </c>
      <c r="AJ29" s="229">
        <v>0.30099999999999999</v>
      </c>
      <c r="AK29" s="229">
        <v>0.113</v>
      </c>
      <c r="AL29" s="229">
        <v>0.192</v>
      </c>
      <c r="AM29" s="229">
        <v>0.11</v>
      </c>
      <c r="AN29" s="229">
        <v>0.13400000000000001</v>
      </c>
      <c r="AO29" s="229">
        <v>0.151</v>
      </c>
      <c r="AP29" s="221"/>
    </row>
    <row r="30" spans="1:42" x14ac:dyDescent="0.25">
      <c r="A30" s="493"/>
      <c r="B30" s="7"/>
      <c r="C30" s="43" t="str">
        <f>Transportmiddelbruk!C30</f>
        <v xml:space="preserve">Kongsberg utenfor sentrum </v>
      </c>
      <c r="D30" s="229">
        <v>0.59299999999999997</v>
      </c>
      <c r="E30" s="229">
        <v>0.255</v>
      </c>
      <c r="F30" s="229">
        <v>0.10299999999999999</v>
      </c>
      <c r="G30" s="229">
        <v>2.8000000000000001E-2</v>
      </c>
      <c r="H30" s="229">
        <v>7.0000000000000001E-3</v>
      </c>
      <c r="I30" s="229">
        <v>1.4E-2</v>
      </c>
      <c r="J30" s="231"/>
      <c r="K30" s="172" t="str">
        <f t="shared" si="0"/>
        <v xml:space="preserve">Kongsberg utenfor sentrum </v>
      </c>
      <c r="L30" s="229">
        <v>8.4000000000000005E-2</v>
      </c>
      <c r="M30" s="229">
        <v>0.15</v>
      </c>
      <c r="N30" s="229">
        <v>0.27500000000000002</v>
      </c>
      <c r="O30" s="229">
        <v>0.26300000000000001</v>
      </c>
      <c r="P30" s="229">
        <v>0.17399999999999999</v>
      </c>
      <c r="Q30" s="229">
        <v>5.3999999999999999E-2</v>
      </c>
      <c r="R30" s="222"/>
      <c r="S30" s="174" t="str">
        <f t="shared" si="1"/>
        <v xml:space="preserve">Kongsberg utenfor sentrum </v>
      </c>
      <c r="T30" s="229">
        <v>6.7000000000000004E-2</v>
      </c>
      <c r="U30" s="229">
        <v>2.4E-2</v>
      </c>
      <c r="V30" s="229">
        <v>4.8000000000000001E-2</v>
      </c>
      <c r="W30" s="229">
        <v>0.17599999999999999</v>
      </c>
      <c r="X30" s="229">
        <v>0.37</v>
      </c>
      <c r="Y30" s="229">
        <v>0.315</v>
      </c>
      <c r="Z30" s="222"/>
      <c r="AA30" s="174" t="str">
        <f t="shared" si="3"/>
        <v xml:space="preserve">Kongsberg utenfor sentrum </v>
      </c>
      <c r="AB30" s="229">
        <v>8.4000000000000005E-2</v>
      </c>
      <c r="AC30" s="229">
        <v>0.03</v>
      </c>
      <c r="AD30" s="229">
        <v>7.8E-2</v>
      </c>
      <c r="AE30" s="229">
        <v>0.06</v>
      </c>
      <c r="AF30" s="229">
        <v>0.127</v>
      </c>
      <c r="AG30" s="229">
        <v>0.62</v>
      </c>
      <c r="AH30" s="226"/>
      <c r="AI30" s="174" t="str">
        <f t="shared" si="2"/>
        <v xml:space="preserve">Kongsberg utenfor sentrum </v>
      </c>
      <c r="AJ30" s="229">
        <v>0.16400000000000001</v>
      </c>
      <c r="AK30" s="229">
        <v>8.5000000000000006E-2</v>
      </c>
      <c r="AL30" s="229">
        <v>0.115</v>
      </c>
      <c r="AM30" s="229">
        <v>7.2999999999999995E-2</v>
      </c>
      <c r="AN30" s="229">
        <v>0.188</v>
      </c>
      <c r="AO30" s="229">
        <v>0.376</v>
      </c>
      <c r="AP30" s="221"/>
    </row>
    <row r="31" spans="1:42" x14ac:dyDescent="0.25">
      <c r="A31" s="493"/>
      <c r="B31" s="7"/>
      <c r="C31" s="43" t="str">
        <f>Transportmiddelbruk!C31</f>
        <v>Lier</v>
      </c>
      <c r="D31" s="229">
        <v>0.71299999999999997</v>
      </c>
      <c r="E31" s="229">
        <v>0.155</v>
      </c>
      <c r="F31" s="229">
        <v>0.06</v>
      </c>
      <c r="G31" s="229">
        <v>2.5000000000000001E-2</v>
      </c>
      <c r="H31" s="229">
        <v>2.1999999999999999E-2</v>
      </c>
      <c r="I31" s="229">
        <v>2.5000000000000001E-2</v>
      </c>
      <c r="J31" s="231"/>
      <c r="K31" s="172" t="str">
        <f t="shared" si="0"/>
        <v>Lier</v>
      </c>
      <c r="L31" s="229">
        <v>0.10100000000000001</v>
      </c>
      <c r="M31" s="229">
        <v>0.13500000000000001</v>
      </c>
      <c r="N31" s="229">
        <v>0.31</v>
      </c>
      <c r="O31" s="229">
        <v>0.21199999999999999</v>
      </c>
      <c r="P31" s="229">
        <v>0.151</v>
      </c>
      <c r="Q31" s="229">
        <v>9.2999999999999999E-2</v>
      </c>
      <c r="R31" s="222"/>
      <c r="S31" s="174" t="str">
        <f t="shared" si="1"/>
        <v>Lier</v>
      </c>
      <c r="T31" s="229">
        <v>0.14799999999999999</v>
      </c>
      <c r="U31" s="229">
        <v>4.7E-2</v>
      </c>
      <c r="V31" s="229">
        <v>8.2000000000000003E-2</v>
      </c>
      <c r="W31" s="229">
        <v>0.23499999999999999</v>
      </c>
      <c r="X31" s="229">
        <v>0.28499999999999998</v>
      </c>
      <c r="Y31" s="229">
        <v>0.20300000000000001</v>
      </c>
      <c r="Z31" s="222"/>
      <c r="AA31" s="174" t="str">
        <f t="shared" si="3"/>
        <v>Lier</v>
      </c>
      <c r="AB31" s="229">
        <v>0.05</v>
      </c>
      <c r="AC31" s="229">
        <v>2.4E-2</v>
      </c>
      <c r="AD31" s="229">
        <v>0.05</v>
      </c>
      <c r="AE31" s="229">
        <v>5.2999999999999999E-2</v>
      </c>
      <c r="AF31" s="229">
        <v>0.15</v>
      </c>
      <c r="AG31" s="229">
        <v>0.67300000000000004</v>
      </c>
      <c r="AH31" s="226"/>
      <c r="AI31" s="174" t="str">
        <f t="shared" si="2"/>
        <v>Lier</v>
      </c>
      <c r="AJ31" s="229">
        <v>0.17499999999999999</v>
      </c>
      <c r="AK31" s="229">
        <v>0.10299999999999999</v>
      </c>
      <c r="AL31" s="229">
        <v>0.16900000000000001</v>
      </c>
      <c r="AM31" s="229">
        <v>9.2999999999999999E-2</v>
      </c>
      <c r="AN31" s="229">
        <v>0.183</v>
      </c>
      <c r="AO31" s="229">
        <v>0.27800000000000002</v>
      </c>
      <c r="AP31" s="221"/>
    </row>
    <row r="32" spans="1:42" x14ac:dyDescent="0.25">
      <c r="A32" s="493"/>
      <c r="B32" s="7"/>
      <c r="C32" s="43" t="str">
        <f>Transportmiddelbruk!C32</f>
        <v>Øvre Eiker</v>
      </c>
      <c r="D32" s="229">
        <v>0.71899999999999997</v>
      </c>
      <c r="E32" s="229">
        <v>0.14599999999999999</v>
      </c>
      <c r="F32" s="229">
        <v>0.10100000000000001</v>
      </c>
      <c r="G32" s="232"/>
      <c r="H32" s="229">
        <v>1.7000000000000001E-2</v>
      </c>
      <c r="I32" s="229">
        <v>1.7000000000000001E-2</v>
      </c>
      <c r="J32" s="231"/>
      <c r="K32" s="172" t="str">
        <f t="shared" si="0"/>
        <v>Øvre Eiker</v>
      </c>
      <c r="L32" s="229">
        <v>0.11</v>
      </c>
      <c r="M32" s="229">
        <v>0.13900000000000001</v>
      </c>
      <c r="N32" s="229">
        <v>0.309</v>
      </c>
      <c r="O32" s="229">
        <v>0.21099999999999999</v>
      </c>
      <c r="P32" s="229">
        <v>0.18099999999999999</v>
      </c>
      <c r="Q32" s="229">
        <v>0.05</v>
      </c>
      <c r="R32" s="222"/>
      <c r="S32" s="174" t="str">
        <f t="shared" si="1"/>
        <v>Øvre Eiker</v>
      </c>
      <c r="T32" s="229">
        <v>0.113</v>
      </c>
      <c r="U32" s="229">
        <v>5.0999999999999997E-2</v>
      </c>
      <c r="V32" s="229">
        <v>3.9E-2</v>
      </c>
      <c r="W32" s="229">
        <v>0.223</v>
      </c>
      <c r="X32" s="229">
        <v>0.318</v>
      </c>
      <c r="Y32" s="229">
        <v>0.25600000000000001</v>
      </c>
      <c r="Z32" s="222"/>
      <c r="AA32" s="174" t="str">
        <f t="shared" si="3"/>
        <v>Øvre Eiker</v>
      </c>
      <c r="AB32" s="229">
        <v>5.0999999999999997E-2</v>
      </c>
      <c r="AC32" s="229">
        <v>4.4999999999999998E-2</v>
      </c>
      <c r="AD32" s="229">
        <v>0.06</v>
      </c>
      <c r="AE32" s="229">
        <v>4.8000000000000001E-2</v>
      </c>
      <c r="AF32" s="229">
        <v>0.161</v>
      </c>
      <c r="AG32" s="229">
        <v>0.63700000000000001</v>
      </c>
      <c r="AH32" s="226"/>
      <c r="AI32" s="174" t="str">
        <f t="shared" si="2"/>
        <v>Øvre Eiker</v>
      </c>
      <c r="AJ32" s="229">
        <v>0.188</v>
      </c>
      <c r="AK32" s="229">
        <v>0.13100000000000001</v>
      </c>
      <c r="AL32" s="229">
        <v>0.14599999999999999</v>
      </c>
      <c r="AM32" s="229">
        <v>0.104</v>
      </c>
      <c r="AN32" s="229">
        <v>0.155</v>
      </c>
      <c r="AO32" s="229">
        <v>0.27700000000000002</v>
      </c>
      <c r="AP32" s="221"/>
    </row>
    <row r="33" spans="1:42" x14ac:dyDescent="0.25">
      <c r="A33" s="493"/>
      <c r="B33" s="7"/>
      <c r="C33" s="43" t="str">
        <f>Transportmiddelbruk!C33</f>
        <v xml:space="preserve">Hønefoss </v>
      </c>
      <c r="D33" s="229">
        <v>0.65800000000000003</v>
      </c>
      <c r="E33" s="229">
        <v>0.184</v>
      </c>
      <c r="F33" s="229">
        <v>8.8999999999999996E-2</v>
      </c>
      <c r="G33" s="229">
        <v>3.2000000000000001E-2</v>
      </c>
      <c r="H33" s="229">
        <v>2.1999999999999999E-2</v>
      </c>
      <c r="I33" s="229">
        <v>1.6E-2</v>
      </c>
      <c r="J33" s="231"/>
      <c r="K33" s="172" t="str">
        <f t="shared" si="0"/>
        <v xml:space="preserve">Hønefoss </v>
      </c>
      <c r="L33" s="229">
        <v>8.6999999999999994E-2</v>
      </c>
      <c r="M33" s="229">
        <v>0.156</v>
      </c>
      <c r="N33" s="229">
        <v>0.27200000000000002</v>
      </c>
      <c r="O33" s="229">
        <v>0.20599999999999999</v>
      </c>
      <c r="P33" s="229">
        <v>0.18</v>
      </c>
      <c r="Q33" s="229">
        <v>9.8000000000000004E-2</v>
      </c>
      <c r="R33" s="222"/>
      <c r="S33" s="174" t="str">
        <f t="shared" si="1"/>
        <v xml:space="preserve">Hønefoss </v>
      </c>
      <c r="T33" s="229">
        <v>6.0999999999999999E-2</v>
      </c>
      <c r="U33" s="229">
        <v>2.9000000000000001E-2</v>
      </c>
      <c r="V33" s="229">
        <v>5.2999999999999999E-2</v>
      </c>
      <c r="W33" s="229">
        <v>0.19900000000000001</v>
      </c>
      <c r="X33" s="229">
        <v>0.34699999999999998</v>
      </c>
      <c r="Y33" s="229">
        <v>0.31</v>
      </c>
      <c r="Z33" s="222"/>
      <c r="AA33" s="174" t="str">
        <f t="shared" si="3"/>
        <v xml:space="preserve">Hønefoss </v>
      </c>
      <c r="AB33" s="229">
        <v>6.0999999999999999E-2</v>
      </c>
      <c r="AC33" s="229">
        <v>6.4000000000000001E-2</v>
      </c>
      <c r="AD33" s="229">
        <v>6.6000000000000003E-2</v>
      </c>
      <c r="AE33" s="229">
        <v>0.05</v>
      </c>
      <c r="AF33" s="229">
        <v>0.151</v>
      </c>
      <c r="AG33" s="229">
        <v>0.60699999999999998</v>
      </c>
      <c r="AH33" s="226"/>
      <c r="AI33" s="174" t="str">
        <f t="shared" si="2"/>
        <v xml:space="preserve">Hønefoss </v>
      </c>
      <c r="AJ33" s="229">
        <v>0.21199999999999999</v>
      </c>
      <c r="AK33" s="229">
        <v>0.13500000000000001</v>
      </c>
      <c r="AL33" s="229">
        <v>0.16400000000000001</v>
      </c>
      <c r="AM33" s="229">
        <v>0.09</v>
      </c>
      <c r="AN33" s="229">
        <v>0.156</v>
      </c>
      <c r="AO33" s="229">
        <v>0.24099999999999999</v>
      </c>
      <c r="AP33" s="221"/>
    </row>
    <row r="34" spans="1:42" x14ac:dyDescent="0.25">
      <c r="A34" s="493"/>
      <c r="B34" s="7"/>
      <c r="C34" s="192" t="str">
        <f>Transportmiddelbruk!C34</f>
        <v>Resten av Ringerike og Hole</v>
      </c>
      <c r="D34" s="230">
        <v>0.66800000000000004</v>
      </c>
      <c r="E34" s="230">
        <v>0.20599999999999999</v>
      </c>
      <c r="F34" s="230">
        <v>0.105</v>
      </c>
      <c r="G34" s="230">
        <v>1.4E-2</v>
      </c>
      <c r="H34" s="230"/>
      <c r="I34" s="230">
        <v>7.0000000000000001E-3</v>
      </c>
      <c r="J34" s="231"/>
      <c r="K34" s="173" t="str">
        <f t="shared" si="0"/>
        <v>Resten av Ringerike og Hole</v>
      </c>
      <c r="L34" s="230">
        <v>7.2999999999999995E-2</v>
      </c>
      <c r="M34" s="230">
        <v>0.14000000000000001</v>
      </c>
      <c r="N34" s="230">
        <v>0.28000000000000003</v>
      </c>
      <c r="O34" s="230">
        <v>0.20399999999999999</v>
      </c>
      <c r="P34" s="230">
        <v>0.21</v>
      </c>
      <c r="Q34" s="230">
        <v>9.4E-2</v>
      </c>
      <c r="R34" s="222"/>
      <c r="S34" s="175" t="str">
        <f t="shared" si="1"/>
        <v>Resten av Ringerike og Hole</v>
      </c>
      <c r="T34" s="230">
        <v>9.0999999999999998E-2</v>
      </c>
      <c r="U34" s="230">
        <v>2.4E-2</v>
      </c>
      <c r="V34" s="230">
        <v>4.2000000000000003E-2</v>
      </c>
      <c r="W34" s="230">
        <v>0.13300000000000001</v>
      </c>
      <c r="X34" s="230">
        <v>0.33600000000000002</v>
      </c>
      <c r="Y34" s="230">
        <v>0.373</v>
      </c>
      <c r="Z34" s="222"/>
      <c r="AA34" s="175" t="str">
        <f t="shared" si="3"/>
        <v>Resten av Ringerike og Hole</v>
      </c>
      <c r="AB34" s="230">
        <v>3.3000000000000002E-2</v>
      </c>
      <c r="AC34" s="230">
        <v>1.7999999999999999E-2</v>
      </c>
      <c r="AD34" s="230">
        <v>6.7000000000000004E-2</v>
      </c>
      <c r="AE34" s="230">
        <v>8.2000000000000003E-2</v>
      </c>
      <c r="AF34" s="230">
        <v>0.185</v>
      </c>
      <c r="AG34" s="230">
        <v>0.61399999999999999</v>
      </c>
      <c r="AH34" s="226"/>
      <c r="AI34" s="175" t="str">
        <f t="shared" si="2"/>
        <v>Resten av Ringerike og Hole</v>
      </c>
      <c r="AJ34" s="230">
        <v>0.155</v>
      </c>
      <c r="AK34" s="230">
        <v>0.109</v>
      </c>
      <c r="AL34" s="230">
        <v>0.13400000000000001</v>
      </c>
      <c r="AM34" s="230">
        <v>5.8000000000000003E-2</v>
      </c>
      <c r="AN34" s="230">
        <v>0.17299999999999999</v>
      </c>
      <c r="AO34" s="230">
        <v>0.371</v>
      </c>
      <c r="AP34" s="221"/>
    </row>
    <row r="35" spans="1:42" x14ac:dyDescent="0.25">
      <c r="C35" s="2"/>
      <c r="D35" s="2"/>
      <c r="E35" s="2"/>
      <c r="F35" s="2"/>
      <c r="G35" s="2"/>
      <c r="H35" s="2"/>
      <c r="I35" s="2"/>
      <c r="K35" s="2"/>
      <c r="L35" s="392">
        <v>8.7999999999999995E-2</v>
      </c>
      <c r="M35" s="392">
        <v>0.123</v>
      </c>
      <c r="N35" s="392">
        <v>0.193</v>
      </c>
      <c r="O35" s="392">
        <v>0.22800000000000001</v>
      </c>
      <c r="P35" s="392">
        <v>0.193</v>
      </c>
      <c r="Q35" s="392">
        <v>0.17499999999999999</v>
      </c>
      <c r="S35" s="2"/>
      <c r="T35" s="2"/>
      <c r="U35" s="2"/>
      <c r="V35" s="2"/>
      <c r="W35" s="2"/>
      <c r="X35" s="2"/>
      <c r="Y35" s="2"/>
      <c r="AA35" s="2"/>
      <c r="AB35" s="2"/>
      <c r="AC35" s="2"/>
      <c r="AD35" s="2"/>
      <c r="AE35" s="2"/>
      <c r="AF35" s="2"/>
      <c r="AG35" s="2"/>
      <c r="AI35" s="2"/>
      <c r="AJ35" s="2"/>
      <c r="AK35" s="2"/>
      <c r="AL35" s="2"/>
      <c r="AM35" s="2"/>
      <c r="AN35" s="2"/>
      <c r="AO35" s="2"/>
      <c r="AP35" s="125"/>
    </row>
    <row r="36" spans="1:42" ht="15" customHeight="1" x14ac:dyDescent="0.25">
      <c r="B36" s="10"/>
      <c r="C36" s="473" t="s">
        <v>98</v>
      </c>
      <c r="D36" s="474"/>
      <c r="E36" s="474"/>
      <c r="F36" s="474"/>
      <c r="G36" s="474"/>
      <c r="H36" s="474"/>
      <c r="I36" s="474"/>
      <c r="J36" s="13"/>
      <c r="K36" s="473" t="s">
        <v>98</v>
      </c>
      <c r="L36" s="474"/>
      <c r="M36" s="474"/>
      <c r="N36" s="474"/>
      <c r="O36" s="474"/>
      <c r="P36" s="474"/>
      <c r="Q36" s="474"/>
      <c r="R36" s="10"/>
      <c r="S36" s="473" t="s">
        <v>98</v>
      </c>
      <c r="T36" s="474"/>
      <c r="U36" s="474"/>
      <c r="V36" s="474"/>
      <c r="W36" s="474"/>
      <c r="X36" s="474"/>
      <c r="Y36" s="474"/>
      <c r="Z36" s="10"/>
      <c r="AA36" s="473" t="s">
        <v>98</v>
      </c>
      <c r="AB36" s="474"/>
      <c r="AC36" s="474"/>
      <c r="AD36" s="474"/>
      <c r="AE36" s="474"/>
      <c r="AF36" s="474"/>
      <c r="AG36" s="474"/>
      <c r="AH36" s="10"/>
      <c r="AI36" s="473" t="s">
        <v>98</v>
      </c>
      <c r="AJ36" s="474"/>
      <c r="AK36" s="474"/>
      <c r="AL36" s="474"/>
      <c r="AM36" s="474"/>
      <c r="AN36" s="474"/>
      <c r="AO36" s="474"/>
    </row>
  </sheetData>
  <mergeCells count="21">
    <mergeCell ref="AI1:AO1"/>
    <mergeCell ref="AI3:AO3"/>
    <mergeCell ref="AI4:AO4"/>
    <mergeCell ref="AI36:AO36"/>
    <mergeCell ref="S1:Y1"/>
    <mergeCell ref="S3:Y3"/>
    <mergeCell ref="S4:Y4"/>
    <mergeCell ref="S36:Y36"/>
    <mergeCell ref="AA1:AG1"/>
    <mergeCell ref="AA3:AG3"/>
    <mergeCell ref="AA4:AG4"/>
    <mergeCell ref="AA36:AG36"/>
    <mergeCell ref="A3:A34"/>
    <mergeCell ref="C3:I3"/>
    <mergeCell ref="C36:I36"/>
    <mergeCell ref="K1:Q1"/>
    <mergeCell ref="K3:Q3"/>
    <mergeCell ref="K4:Q4"/>
    <mergeCell ref="K36:Q36"/>
    <mergeCell ref="C1:I1"/>
    <mergeCell ref="C4:I4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8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" x14ac:dyDescent="0.2"/>
  <cols>
    <col min="1" max="1" width="3.5703125" style="5" customWidth="1"/>
    <col min="2" max="2" width="2.140625" style="2" customWidth="1"/>
    <col min="3" max="3" width="28.5703125" style="2" customWidth="1"/>
    <col min="4" max="4" width="7.85546875" style="5" customWidth="1"/>
    <col min="5" max="5" width="8" style="5" customWidth="1"/>
    <col min="6" max="6" width="8.42578125" style="5" customWidth="1"/>
    <col min="7" max="8" width="9.140625" style="5" customWidth="1"/>
    <col min="9" max="9" width="7.85546875" style="5" customWidth="1"/>
    <col min="10" max="10" width="11.140625" style="5" customWidth="1"/>
    <col min="11" max="11" width="10.28515625" style="5" customWidth="1"/>
    <col min="12" max="12" width="8.140625" style="5" customWidth="1"/>
    <col min="13" max="13" width="3.85546875" style="2" customWidth="1"/>
    <col min="14" max="14" width="27.28515625" style="2" customWidth="1"/>
    <col min="15" max="15" width="7.85546875" style="5" customWidth="1"/>
    <col min="16" max="16" width="8" style="5" customWidth="1"/>
    <col min="17" max="17" width="8.42578125" style="5" customWidth="1"/>
    <col min="18" max="18" width="9.140625" style="5" customWidth="1"/>
    <col min="19" max="19" width="8.5703125" style="5" customWidth="1"/>
    <col min="20" max="20" width="7.85546875" style="5" customWidth="1"/>
    <col min="21" max="21" width="11" style="5" customWidth="1"/>
    <col min="22" max="22" width="10.5703125" style="5" customWidth="1"/>
    <col min="23" max="23" width="4.28515625" style="2" customWidth="1"/>
    <col min="24" max="24" width="28.28515625" style="2" customWidth="1"/>
    <col min="25" max="25" width="7.85546875" style="5" customWidth="1"/>
    <col min="26" max="26" width="8" style="5" customWidth="1"/>
    <col min="27" max="27" width="8.42578125" style="5" customWidth="1"/>
    <col min="28" max="28" width="7.7109375" style="5" bestFit="1" customWidth="1"/>
    <col min="29" max="29" width="7.85546875" style="5" bestFit="1" customWidth="1"/>
    <col min="30" max="30" width="7.85546875" style="5" customWidth="1"/>
    <col min="31" max="31" width="10.85546875" style="5" customWidth="1"/>
    <col min="32" max="32" width="9.5703125" style="5" customWidth="1"/>
    <col min="33" max="33" width="8.140625" style="5" customWidth="1"/>
    <col min="34" max="34" width="2.140625" style="2" customWidth="1"/>
    <col min="35" max="35" width="28" style="5" customWidth="1"/>
    <col min="36" max="16384" width="11.42578125" style="5"/>
  </cols>
  <sheetData>
    <row r="1" spans="1:44" s="355" customFormat="1" ht="18" customHeight="1" x14ac:dyDescent="0.25">
      <c r="B1" s="356"/>
      <c r="C1" s="430" t="s">
        <v>31</v>
      </c>
      <c r="D1" s="430"/>
      <c r="E1" s="430"/>
      <c r="F1" s="430"/>
      <c r="G1" s="430"/>
      <c r="H1" s="430"/>
      <c r="I1" s="430"/>
      <c r="J1" s="430"/>
      <c r="K1" s="430"/>
      <c r="L1" s="430"/>
      <c r="M1" s="364"/>
      <c r="N1" s="436" t="s">
        <v>104</v>
      </c>
      <c r="O1" s="437"/>
      <c r="P1" s="437"/>
      <c r="Q1" s="437"/>
      <c r="R1" s="437"/>
      <c r="S1" s="437"/>
      <c r="T1" s="437"/>
      <c r="U1" s="437"/>
      <c r="V1" s="437"/>
      <c r="W1" s="364"/>
      <c r="X1" s="436" t="s">
        <v>105</v>
      </c>
      <c r="Y1" s="437"/>
      <c r="Z1" s="437"/>
      <c r="AA1" s="437"/>
      <c r="AB1" s="437"/>
      <c r="AC1" s="437"/>
      <c r="AD1" s="437"/>
      <c r="AE1" s="437"/>
      <c r="AF1" s="437"/>
      <c r="AG1" s="437"/>
      <c r="AH1" s="364"/>
      <c r="AI1" s="505" t="s">
        <v>103</v>
      </c>
      <c r="AJ1" s="506"/>
      <c r="AK1" s="506"/>
      <c r="AL1" s="506"/>
      <c r="AM1" s="506"/>
      <c r="AN1" s="506"/>
      <c r="AO1" s="506"/>
      <c r="AP1" s="506"/>
      <c r="AQ1" s="506"/>
      <c r="AR1" s="506"/>
    </row>
    <row r="2" spans="1:44" ht="15" customHeight="1" x14ac:dyDescent="0.2">
      <c r="C2" s="31"/>
      <c r="D2" s="2"/>
      <c r="E2" s="2"/>
      <c r="F2" s="2"/>
      <c r="G2" s="2"/>
      <c r="H2" s="2"/>
      <c r="I2" s="2"/>
      <c r="J2" s="2"/>
      <c r="K2" s="2"/>
      <c r="L2" s="2"/>
      <c r="O2" s="2"/>
      <c r="P2" s="2"/>
      <c r="Q2" s="2"/>
      <c r="R2" s="2"/>
      <c r="S2" s="2"/>
      <c r="T2" s="2"/>
      <c r="U2" s="2"/>
      <c r="V2" s="2"/>
      <c r="Y2" s="2"/>
      <c r="Z2" s="2"/>
      <c r="AA2" s="2"/>
      <c r="AB2" s="2"/>
      <c r="AC2" s="2"/>
      <c r="AD2" s="2"/>
      <c r="AE2" s="2"/>
      <c r="AF2" s="2"/>
      <c r="AG2" s="2"/>
      <c r="AI2" s="507" t="s">
        <v>217</v>
      </c>
      <c r="AJ2" s="507"/>
      <c r="AK2" s="507"/>
      <c r="AL2" s="507"/>
      <c r="AM2" s="507"/>
      <c r="AN2" s="507"/>
      <c r="AO2" s="507"/>
      <c r="AP2" s="507"/>
      <c r="AQ2" s="507"/>
      <c r="AR2" s="507"/>
    </row>
    <row r="3" spans="1:44" ht="15" customHeight="1" x14ac:dyDescent="0.2">
      <c r="A3" s="428" t="s">
        <v>95</v>
      </c>
      <c r="B3" s="7"/>
      <c r="C3" s="489" t="s">
        <v>79</v>
      </c>
      <c r="D3" s="490"/>
      <c r="E3" s="490"/>
      <c r="F3" s="490"/>
      <c r="G3" s="490"/>
      <c r="H3" s="490"/>
      <c r="I3" s="490"/>
      <c r="J3" s="490"/>
      <c r="K3" s="490"/>
      <c r="L3" s="491"/>
      <c r="N3" s="489" t="str">
        <f>C3</f>
        <v xml:space="preserve">Tabell </v>
      </c>
      <c r="O3" s="490"/>
      <c r="P3" s="490"/>
      <c r="Q3" s="490"/>
      <c r="R3" s="490"/>
      <c r="S3" s="490"/>
      <c r="T3" s="490"/>
      <c r="U3" s="490"/>
      <c r="V3" s="491"/>
      <c r="X3" s="489" t="str">
        <f>N3</f>
        <v xml:space="preserve">Tabell </v>
      </c>
      <c r="Y3" s="490"/>
      <c r="Z3" s="490"/>
      <c r="AA3" s="490"/>
      <c r="AB3" s="490"/>
      <c r="AC3" s="490"/>
      <c r="AD3" s="490"/>
      <c r="AE3" s="490"/>
      <c r="AF3" s="490"/>
      <c r="AG3" s="491"/>
      <c r="AI3" s="489" t="str">
        <f>X3</f>
        <v xml:space="preserve">Tabell </v>
      </c>
      <c r="AJ3" s="490"/>
      <c r="AK3" s="490"/>
      <c r="AL3" s="490"/>
      <c r="AM3" s="490"/>
      <c r="AN3" s="490"/>
      <c r="AO3" s="490"/>
      <c r="AP3" s="490"/>
      <c r="AQ3" s="490"/>
      <c r="AR3" s="491"/>
    </row>
    <row r="4" spans="1:44" ht="15" customHeight="1" x14ac:dyDescent="0.2">
      <c r="A4" s="429"/>
      <c r="B4" s="19"/>
      <c r="C4" s="508" t="s">
        <v>243</v>
      </c>
      <c r="D4" s="509"/>
      <c r="E4" s="509"/>
      <c r="F4" s="509"/>
      <c r="G4" s="509"/>
      <c r="H4" s="509"/>
      <c r="I4" s="509"/>
      <c r="J4" s="509"/>
      <c r="K4" s="509"/>
      <c r="L4" s="510"/>
      <c r="N4" s="464" t="s">
        <v>244</v>
      </c>
      <c r="O4" s="465"/>
      <c r="P4" s="465"/>
      <c r="Q4" s="465"/>
      <c r="R4" s="465"/>
      <c r="S4" s="465"/>
      <c r="T4" s="465"/>
      <c r="U4" s="465"/>
      <c r="V4" s="466"/>
      <c r="X4" s="448" t="s">
        <v>106</v>
      </c>
      <c r="Y4" s="449"/>
      <c r="Z4" s="449"/>
      <c r="AA4" s="449"/>
      <c r="AB4" s="449"/>
      <c r="AC4" s="449"/>
      <c r="AD4" s="449"/>
      <c r="AE4" s="449"/>
      <c r="AF4" s="449"/>
      <c r="AG4" s="450"/>
      <c r="AI4" s="464" t="s">
        <v>246</v>
      </c>
      <c r="AJ4" s="465"/>
      <c r="AK4" s="465"/>
      <c r="AL4" s="465"/>
      <c r="AM4" s="465"/>
      <c r="AN4" s="465"/>
      <c r="AO4" s="465"/>
      <c r="AP4" s="465"/>
      <c r="AQ4" s="465"/>
      <c r="AR4" s="466"/>
    </row>
    <row r="5" spans="1:44" ht="36" x14ac:dyDescent="0.2">
      <c r="A5" s="429"/>
      <c r="B5" s="7"/>
      <c r="C5" s="98"/>
      <c r="D5" s="238" t="s">
        <v>26</v>
      </c>
      <c r="E5" s="238" t="s">
        <v>27</v>
      </c>
      <c r="F5" s="239" t="s">
        <v>28</v>
      </c>
      <c r="G5" s="240" t="s">
        <v>100</v>
      </c>
      <c r="H5" s="240" t="s">
        <v>43</v>
      </c>
      <c r="I5" s="238" t="s">
        <v>29</v>
      </c>
      <c r="J5" s="240" t="s">
        <v>101</v>
      </c>
      <c r="K5" s="240" t="s">
        <v>102</v>
      </c>
      <c r="L5" s="239" t="s">
        <v>30</v>
      </c>
      <c r="N5" s="140"/>
      <c r="O5" s="241" t="str">
        <f t="shared" ref="O5:V5" si="0">D5</f>
        <v>Arbeid</v>
      </c>
      <c r="P5" s="241" t="str">
        <f t="shared" si="0"/>
        <v>Skole</v>
      </c>
      <c r="Q5" s="241" t="str">
        <f t="shared" si="0"/>
        <v>Tjeneste</v>
      </c>
      <c r="R5" s="241" t="str">
        <f t="shared" si="0"/>
        <v>Handel/service</v>
      </c>
      <c r="S5" s="241" t="str">
        <f t="shared" si="0"/>
        <v>Følge/omsorg</v>
      </c>
      <c r="T5" s="241" t="str">
        <f t="shared" si="0"/>
        <v>Besøk</v>
      </c>
      <c r="U5" s="241" t="str">
        <f t="shared" si="0"/>
        <v xml:space="preserve">Øvrig fritid, lokalt </v>
      </c>
      <c r="V5" s="241" t="str">
        <f t="shared" si="0"/>
        <v>Øvrig fritid, ferie</v>
      </c>
      <c r="X5" s="140"/>
      <c r="Y5" s="241" t="str">
        <f t="shared" ref="Y5:AF5" si="1">O5</f>
        <v>Arbeid</v>
      </c>
      <c r="Z5" s="241" t="str">
        <f t="shared" si="1"/>
        <v>Skole</v>
      </c>
      <c r="AA5" s="241" t="str">
        <f t="shared" si="1"/>
        <v>Tjeneste</v>
      </c>
      <c r="AB5" s="241" t="str">
        <f t="shared" si="1"/>
        <v>Handel/service</v>
      </c>
      <c r="AC5" s="241" t="str">
        <f t="shared" si="1"/>
        <v>Følge/omsorg</v>
      </c>
      <c r="AD5" s="241" t="str">
        <f t="shared" si="1"/>
        <v>Besøk</v>
      </c>
      <c r="AE5" s="241" t="str">
        <f t="shared" si="1"/>
        <v xml:space="preserve">Øvrig fritid, lokalt </v>
      </c>
      <c r="AF5" s="241" t="str">
        <f t="shared" si="1"/>
        <v>Øvrig fritid, ferie</v>
      </c>
      <c r="AG5" s="241" t="s">
        <v>245</v>
      </c>
      <c r="AI5" s="29"/>
      <c r="AJ5" s="89" t="s">
        <v>26</v>
      </c>
      <c r="AK5" s="89" t="s">
        <v>27</v>
      </c>
      <c r="AL5" s="89" t="s">
        <v>28</v>
      </c>
      <c r="AM5" s="89" t="s">
        <v>100</v>
      </c>
      <c r="AN5" s="89" t="s">
        <v>43</v>
      </c>
      <c r="AO5" s="89" t="s">
        <v>29</v>
      </c>
      <c r="AP5" s="89" t="s">
        <v>101</v>
      </c>
      <c r="AQ5" s="89" t="s">
        <v>102</v>
      </c>
      <c r="AR5" s="90" t="s">
        <v>30</v>
      </c>
    </row>
    <row r="6" spans="1:44" s="77" customFormat="1" ht="15" customHeight="1" x14ac:dyDescent="0.2">
      <c r="A6" s="429"/>
      <c r="B6" s="41"/>
      <c r="C6" s="191" t="str">
        <f>'Hvor ofte transport'!C6</f>
        <v xml:space="preserve">Moss sentrum </v>
      </c>
      <c r="D6" s="284">
        <v>0.19400000000000001</v>
      </c>
      <c r="E6" s="284">
        <v>2.8000000000000001E-2</v>
      </c>
      <c r="F6" s="284">
        <v>2.8000000000000001E-2</v>
      </c>
      <c r="G6" s="284">
        <v>0.30199999999999999</v>
      </c>
      <c r="H6" s="284">
        <v>8.5999999999999993E-2</v>
      </c>
      <c r="I6" s="284">
        <v>9.2999999999999999E-2</v>
      </c>
      <c r="J6" s="284">
        <v>0.23899999999999999</v>
      </c>
      <c r="K6" s="284">
        <v>8.0000000000000002E-3</v>
      </c>
      <c r="L6" s="284">
        <v>2.3E-2</v>
      </c>
      <c r="M6" s="237"/>
      <c r="N6" s="140" t="str">
        <f>C6</f>
        <v xml:space="preserve">Moss sentrum </v>
      </c>
      <c r="O6" s="284">
        <v>0.26800000000000002</v>
      </c>
      <c r="P6" s="284">
        <v>3.3000000000000002E-2</v>
      </c>
      <c r="Q6" s="284">
        <v>3.9E-2</v>
      </c>
      <c r="R6" s="284">
        <v>0.35899999999999999</v>
      </c>
      <c r="S6" s="284">
        <v>9.1999999999999998E-2</v>
      </c>
      <c r="T6" s="284">
        <v>0.124</v>
      </c>
      <c r="U6" s="284">
        <v>0.32500000000000001</v>
      </c>
      <c r="V6" s="284">
        <v>0.02</v>
      </c>
      <c r="W6" s="6"/>
      <c r="X6" s="140" t="str">
        <f t="shared" ref="X6:X34" si="2">N6</f>
        <v xml:space="preserve">Moss sentrum </v>
      </c>
      <c r="Y6" s="242">
        <v>0.50370000000000004</v>
      </c>
      <c r="Z6" s="242">
        <v>6.93E-2</v>
      </c>
      <c r="AA6" s="242">
        <v>6.8900000000000003E-2</v>
      </c>
      <c r="AB6" s="242">
        <v>0.78510000000000002</v>
      </c>
      <c r="AC6" s="242">
        <v>0.22439999999999999</v>
      </c>
      <c r="AD6" s="242">
        <v>0.24399999999999999</v>
      </c>
      <c r="AE6" s="242">
        <v>0.6169</v>
      </c>
      <c r="AF6" s="242">
        <v>1.9599999999999999E-2</v>
      </c>
      <c r="AG6" s="242">
        <v>5.7500000000000002E-2</v>
      </c>
      <c r="AH6" s="236"/>
      <c r="AI6" s="41" t="str">
        <f>X6</f>
        <v xml:space="preserve">Moss sentrum </v>
      </c>
      <c r="AJ6" s="73">
        <v>216</v>
      </c>
      <c r="AK6" s="73">
        <v>27</v>
      </c>
      <c r="AL6" s="73">
        <v>30</v>
      </c>
      <c r="AM6" s="73">
        <v>328</v>
      </c>
      <c r="AN6" s="75">
        <v>89</v>
      </c>
      <c r="AO6" s="74">
        <v>97</v>
      </c>
      <c r="AP6" s="74">
        <v>244</v>
      </c>
      <c r="AQ6" s="74">
        <v>6</v>
      </c>
      <c r="AR6" s="74">
        <v>22</v>
      </c>
    </row>
    <row r="7" spans="1:44" s="77" customFormat="1" ht="15" customHeight="1" x14ac:dyDescent="0.2">
      <c r="A7" s="429"/>
      <c r="B7" s="41"/>
      <c r="C7" s="43" t="str">
        <f>'Hvor ofte transport'!C7</f>
        <v>Jeløy</v>
      </c>
      <c r="D7" s="285">
        <v>0.191</v>
      </c>
      <c r="E7" s="285">
        <v>3.1E-2</v>
      </c>
      <c r="F7" s="285">
        <v>0.03</v>
      </c>
      <c r="G7" s="285">
        <v>0.25</v>
      </c>
      <c r="H7" s="285">
        <v>0.12</v>
      </c>
      <c r="I7" s="285">
        <v>0.08</v>
      </c>
      <c r="J7" s="285">
        <v>0.27900000000000003</v>
      </c>
      <c r="K7" s="285">
        <v>0.01</v>
      </c>
      <c r="L7" s="285">
        <v>8.9999999999999993E-3</v>
      </c>
      <c r="M7" s="237"/>
      <c r="N7" s="10" t="str">
        <f>C7</f>
        <v>Jeløy</v>
      </c>
      <c r="O7" s="285">
        <v>0.318</v>
      </c>
      <c r="P7" s="285">
        <v>5.8000000000000003E-2</v>
      </c>
      <c r="Q7" s="285">
        <v>4.4999999999999998E-2</v>
      </c>
      <c r="R7" s="285">
        <v>0.36799999999999999</v>
      </c>
      <c r="S7" s="285">
        <v>0.14799999999999999</v>
      </c>
      <c r="T7" s="285">
        <v>0.13500000000000001</v>
      </c>
      <c r="U7" s="285">
        <v>0.40400000000000003</v>
      </c>
      <c r="V7" s="285">
        <v>2.1999999999999999E-2</v>
      </c>
      <c r="W7" s="6"/>
      <c r="X7" s="10" t="str">
        <f t="shared" si="2"/>
        <v>Jeløy</v>
      </c>
      <c r="Y7" s="243">
        <v>0.57640000000000002</v>
      </c>
      <c r="Z7" s="243">
        <v>9.3899999999999997E-2</v>
      </c>
      <c r="AA7" s="243">
        <v>8.8700000000000001E-2</v>
      </c>
      <c r="AB7" s="243">
        <v>0.75819999999999999</v>
      </c>
      <c r="AC7" s="243">
        <v>0.36280000000000001</v>
      </c>
      <c r="AD7" s="243">
        <v>0.24310000000000001</v>
      </c>
      <c r="AE7" s="243">
        <v>0.84450000000000003</v>
      </c>
      <c r="AF7" s="243">
        <v>2.9499999999999998E-2</v>
      </c>
      <c r="AG7" s="243">
        <v>2.7099999999999999E-2</v>
      </c>
      <c r="AH7" s="236"/>
      <c r="AI7" s="41" t="str">
        <f>X7</f>
        <v>Jeløy</v>
      </c>
      <c r="AJ7" s="73">
        <v>375</v>
      </c>
      <c r="AK7" s="73">
        <v>57</v>
      </c>
      <c r="AL7" s="73">
        <v>47</v>
      </c>
      <c r="AM7" s="73">
        <v>463</v>
      </c>
      <c r="AN7" s="75">
        <v>232</v>
      </c>
      <c r="AO7" s="74">
        <v>149</v>
      </c>
      <c r="AP7" s="74">
        <v>515</v>
      </c>
      <c r="AQ7" s="74">
        <v>20</v>
      </c>
      <c r="AR7" s="74">
        <v>17</v>
      </c>
    </row>
    <row r="8" spans="1:44" s="77" customFormat="1" ht="15" customHeight="1" x14ac:dyDescent="0.2">
      <c r="A8" s="429"/>
      <c r="B8" s="41"/>
      <c r="C8" s="43" t="str">
        <f>'Hvor ofte transport'!C8</f>
        <v>Moss nord og øst</v>
      </c>
      <c r="D8" s="285">
        <v>0.2</v>
      </c>
      <c r="E8" s="285">
        <v>4.2000000000000003E-2</v>
      </c>
      <c r="F8" s="285">
        <v>2.1000000000000001E-2</v>
      </c>
      <c r="G8" s="285">
        <v>0.28699999999999998</v>
      </c>
      <c r="H8" s="285">
        <v>9.5000000000000001E-2</v>
      </c>
      <c r="I8" s="285">
        <v>0.11799999999999999</v>
      </c>
      <c r="J8" s="285">
        <v>0.20899999999999999</v>
      </c>
      <c r="K8" s="285">
        <v>1.0999999999999999E-2</v>
      </c>
      <c r="L8" s="285">
        <v>1.7000000000000001E-2</v>
      </c>
      <c r="M8" s="237"/>
      <c r="N8" s="10" t="str">
        <f>C8</f>
        <v>Moss nord og øst</v>
      </c>
      <c r="O8" s="285">
        <v>0.316</v>
      </c>
      <c r="P8" s="285">
        <v>6.3E-2</v>
      </c>
      <c r="Q8" s="285">
        <v>2.3E-2</v>
      </c>
      <c r="R8" s="285">
        <v>0.36799999999999999</v>
      </c>
      <c r="S8" s="285">
        <v>0.10299999999999999</v>
      </c>
      <c r="T8" s="285">
        <v>0.16200000000000001</v>
      </c>
      <c r="U8" s="285">
        <v>0.30499999999999999</v>
      </c>
      <c r="V8" s="285">
        <v>1.7000000000000001E-2</v>
      </c>
      <c r="W8" s="6"/>
      <c r="X8" s="10" t="str">
        <f t="shared" si="2"/>
        <v>Moss nord og øst</v>
      </c>
      <c r="Y8" s="243">
        <v>0.54810000000000003</v>
      </c>
      <c r="Z8" s="243">
        <v>0.1163</v>
      </c>
      <c r="AA8" s="243">
        <v>5.6500000000000002E-2</v>
      </c>
      <c r="AB8" s="243">
        <v>0.78480000000000005</v>
      </c>
      <c r="AC8" s="243">
        <v>0.25690000000000002</v>
      </c>
      <c r="AD8" s="243">
        <v>0.3216</v>
      </c>
      <c r="AE8" s="243">
        <v>0.57189999999999996</v>
      </c>
      <c r="AF8" s="243">
        <v>2.6200000000000001E-2</v>
      </c>
      <c r="AG8" s="243">
        <v>4.6399999999999997E-2</v>
      </c>
      <c r="AH8" s="236"/>
      <c r="AI8" s="41" t="str">
        <f t="shared" ref="AI8:AI34" si="3">X8</f>
        <v>Moss nord og øst</v>
      </c>
      <c r="AJ8" s="73">
        <v>272</v>
      </c>
      <c r="AK8" s="73">
        <v>49</v>
      </c>
      <c r="AL8" s="73">
        <v>31</v>
      </c>
      <c r="AM8" s="73">
        <v>368</v>
      </c>
      <c r="AN8" s="75">
        <v>125</v>
      </c>
      <c r="AO8" s="74">
        <v>143</v>
      </c>
      <c r="AP8" s="74">
        <v>263</v>
      </c>
      <c r="AQ8" s="74">
        <v>14</v>
      </c>
      <c r="AR8" s="74">
        <v>20</v>
      </c>
    </row>
    <row r="9" spans="1:44" s="77" customFormat="1" ht="15" customHeight="1" x14ac:dyDescent="0.2">
      <c r="A9" s="429"/>
      <c r="B9" s="41"/>
      <c r="C9" s="43" t="str">
        <f>'Hvor ofte transport'!C9</f>
        <v>Moss syd 1</v>
      </c>
      <c r="D9" s="285">
        <v>0.17699999999999999</v>
      </c>
      <c r="E9" s="285">
        <v>2.1999999999999999E-2</v>
      </c>
      <c r="F9" s="285">
        <v>1.7000000000000001E-2</v>
      </c>
      <c r="G9" s="285">
        <v>0.33</v>
      </c>
      <c r="H9" s="285">
        <v>9.0999999999999998E-2</v>
      </c>
      <c r="I9" s="285">
        <v>0.1</v>
      </c>
      <c r="J9" s="285">
        <v>0.23300000000000001</v>
      </c>
      <c r="K9" s="285">
        <v>1.4E-2</v>
      </c>
      <c r="L9" s="285">
        <v>1.7000000000000001E-2</v>
      </c>
      <c r="M9" s="237"/>
      <c r="N9" s="10" t="str">
        <f t="shared" ref="N9:N34" si="4">C9</f>
        <v>Moss syd 1</v>
      </c>
      <c r="O9" s="285">
        <v>0.29899999999999999</v>
      </c>
      <c r="P9" s="285">
        <v>4.2999999999999997E-2</v>
      </c>
      <c r="Q9" s="285">
        <v>2.5999999999999999E-2</v>
      </c>
      <c r="R9" s="285">
        <v>0.42699999999999999</v>
      </c>
      <c r="S9" s="285">
        <v>0.128</v>
      </c>
      <c r="T9" s="285">
        <v>0.16200000000000001</v>
      </c>
      <c r="U9" s="285">
        <v>0.35899999999999999</v>
      </c>
      <c r="V9" s="285">
        <v>2.5999999999999999E-2</v>
      </c>
      <c r="W9" s="6"/>
      <c r="X9" s="10" t="str">
        <f t="shared" si="2"/>
        <v>Moss syd 1</v>
      </c>
      <c r="Y9" s="243">
        <v>0.55110000000000003</v>
      </c>
      <c r="Z9" s="243">
        <v>7.1300000000000002E-2</v>
      </c>
      <c r="AA9" s="243">
        <v>4.9700000000000001E-2</v>
      </c>
      <c r="AB9" s="243">
        <v>1.0142</v>
      </c>
      <c r="AC9" s="243">
        <v>0.28220000000000001</v>
      </c>
      <c r="AD9" s="243">
        <v>0.30620000000000003</v>
      </c>
      <c r="AE9" s="243">
        <v>0.71630000000000005</v>
      </c>
      <c r="AF9" s="243">
        <v>4.07E-2</v>
      </c>
      <c r="AG9" s="243">
        <v>4.7399999999999998E-2</v>
      </c>
      <c r="AH9" s="236"/>
      <c r="AI9" s="41" t="str">
        <f t="shared" si="3"/>
        <v>Moss syd 1</v>
      </c>
      <c r="AJ9" s="73">
        <v>168</v>
      </c>
      <c r="AK9" s="73">
        <v>22</v>
      </c>
      <c r="AL9" s="73">
        <v>15</v>
      </c>
      <c r="AM9" s="73">
        <v>307</v>
      </c>
      <c r="AN9" s="75">
        <v>85</v>
      </c>
      <c r="AO9" s="74">
        <v>98</v>
      </c>
      <c r="AP9" s="74">
        <v>218</v>
      </c>
      <c r="AQ9" s="74">
        <v>14</v>
      </c>
      <c r="AR9" s="74">
        <v>13</v>
      </c>
    </row>
    <row r="10" spans="1:44" s="77" customFormat="1" ht="15" customHeight="1" x14ac:dyDescent="0.2">
      <c r="A10" s="429"/>
      <c r="B10" s="41"/>
      <c r="C10" s="43" t="str">
        <f>'Hvor ofte transport'!C10</f>
        <v>Moss syd 2</v>
      </c>
      <c r="D10" s="285">
        <v>0.186</v>
      </c>
      <c r="E10" s="285">
        <v>2.4E-2</v>
      </c>
      <c r="F10" s="285">
        <v>1.7000000000000001E-2</v>
      </c>
      <c r="G10" s="285">
        <v>0.29399999999999998</v>
      </c>
      <c r="H10" s="285">
        <v>0.113</v>
      </c>
      <c r="I10" s="285">
        <v>0.104</v>
      </c>
      <c r="J10" s="285">
        <v>0.23100000000000001</v>
      </c>
      <c r="K10" s="285">
        <v>1.2E-2</v>
      </c>
      <c r="L10" s="285">
        <v>1.9E-2</v>
      </c>
      <c r="M10" s="237"/>
      <c r="N10" s="10" t="str">
        <f t="shared" si="4"/>
        <v>Moss syd 2</v>
      </c>
      <c r="O10" s="285">
        <v>0.28799999999999998</v>
      </c>
      <c r="P10" s="285">
        <v>3.9E-2</v>
      </c>
      <c r="Q10" s="285">
        <v>3.2000000000000001E-2</v>
      </c>
      <c r="R10" s="285">
        <v>0.36799999999999999</v>
      </c>
      <c r="S10" s="285">
        <v>0.123</v>
      </c>
      <c r="T10" s="285">
        <v>0.16</v>
      </c>
      <c r="U10" s="285">
        <v>0.34</v>
      </c>
      <c r="V10" s="285">
        <v>2.5999999999999999E-2</v>
      </c>
      <c r="W10" s="6"/>
      <c r="X10" s="10" t="str">
        <f t="shared" si="2"/>
        <v>Moss syd 2</v>
      </c>
      <c r="Y10" s="243">
        <v>0.498</v>
      </c>
      <c r="Z10" s="243">
        <v>6.7100000000000007E-2</v>
      </c>
      <c r="AA10" s="243">
        <v>4.4400000000000002E-2</v>
      </c>
      <c r="AB10" s="243">
        <v>0.78359999999999996</v>
      </c>
      <c r="AC10" s="243">
        <v>0.30059999999999998</v>
      </c>
      <c r="AD10" s="243">
        <v>0.27839999999999998</v>
      </c>
      <c r="AE10" s="243">
        <v>0.62070000000000003</v>
      </c>
      <c r="AF10" s="243">
        <v>3.49E-2</v>
      </c>
      <c r="AG10" s="243">
        <v>5.4100000000000002E-2</v>
      </c>
      <c r="AH10" s="236"/>
      <c r="AI10" s="41" t="str">
        <f t="shared" si="3"/>
        <v>Moss syd 2</v>
      </c>
      <c r="AJ10" s="73">
        <v>200</v>
      </c>
      <c r="AK10" s="73">
        <v>26</v>
      </c>
      <c r="AL10" s="73">
        <v>19</v>
      </c>
      <c r="AM10" s="73">
        <v>298</v>
      </c>
      <c r="AN10" s="75">
        <v>123</v>
      </c>
      <c r="AO10" s="74">
        <v>110</v>
      </c>
      <c r="AP10" s="74">
        <v>235</v>
      </c>
      <c r="AQ10" s="74">
        <v>14</v>
      </c>
      <c r="AR10" s="74">
        <v>21</v>
      </c>
    </row>
    <row r="11" spans="1:44" s="77" customFormat="1" ht="15" customHeight="1" x14ac:dyDescent="0.2">
      <c r="A11" s="429"/>
      <c r="B11" s="41"/>
      <c r="C11" s="43" t="str">
        <f>'Hvor ofte transport'!C11</f>
        <v xml:space="preserve">Fredrikstad og Sarpsborg sentrum </v>
      </c>
      <c r="D11" s="285">
        <v>0.16900000000000001</v>
      </c>
      <c r="E11" s="285">
        <v>2.3E-2</v>
      </c>
      <c r="F11" s="285">
        <v>1.4999999999999999E-2</v>
      </c>
      <c r="G11" s="285">
        <v>0.34499999999999997</v>
      </c>
      <c r="H11" s="285">
        <v>4.8000000000000001E-2</v>
      </c>
      <c r="I11" s="285">
        <v>0.115</v>
      </c>
      <c r="J11" s="285">
        <v>0.24099999999999999</v>
      </c>
      <c r="K11" s="285">
        <v>1.4999999999999999E-2</v>
      </c>
      <c r="L11" s="285">
        <v>2.9000000000000001E-2</v>
      </c>
      <c r="M11" s="237"/>
      <c r="N11" s="10" t="str">
        <f t="shared" si="4"/>
        <v xml:space="preserve">Fredrikstad og Sarpsborg sentrum </v>
      </c>
      <c r="O11" s="285">
        <v>0.22500000000000001</v>
      </c>
      <c r="P11" s="285">
        <v>2.7E-2</v>
      </c>
      <c r="Q11" s="285">
        <v>2.3E-2</v>
      </c>
      <c r="R11" s="285">
        <v>0.378</v>
      </c>
      <c r="S11" s="285">
        <v>5.3999999999999999E-2</v>
      </c>
      <c r="T11" s="285">
        <v>0.14000000000000001</v>
      </c>
      <c r="U11" s="285">
        <v>0.29299999999999998</v>
      </c>
      <c r="V11" s="285">
        <v>2.7E-2</v>
      </c>
      <c r="W11" s="6"/>
      <c r="X11" s="10" t="str">
        <f t="shared" si="2"/>
        <v xml:space="preserve">Fredrikstad og Sarpsborg sentrum </v>
      </c>
      <c r="Y11" s="243">
        <v>0.39489999999999997</v>
      </c>
      <c r="Z11" s="243">
        <v>5.21E-2</v>
      </c>
      <c r="AA11" s="243">
        <v>3.4200000000000001E-2</v>
      </c>
      <c r="AB11" s="243">
        <v>0.81030000000000002</v>
      </c>
      <c r="AC11" s="243">
        <v>0.112</v>
      </c>
      <c r="AD11" s="243">
        <v>0.26989999999999997</v>
      </c>
      <c r="AE11" s="243">
        <v>0.56859999999999999</v>
      </c>
      <c r="AF11" s="243">
        <v>3.5900000000000001E-2</v>
      </c>
      <c r="AG11" s="243">
        <v>6.6900000000000001E-2</v>
      </c>
      <c r="AH11" s="236"/>
      <c r="AI11" s="41" t="str">
        <f t="shared" si="3"/>
        <v xml:space="preserve">Fredrikstad og Sarpsborg sentrum </v>
      </c>
      <c r="AJ11" s="73">
        <v>137</v>
      </c>
      <c r="AK11" s="73">
        <v>16</v>
      </c>
      <c r="AL11" s="73">
        <v>13</v>
      </c>
      <c r="AM11" s="73">
        <v>249</v>
      </c>
      <c r="AN11" s="75">
        <v>47</v>
      </c>
      <c r="AO11" s="74">
        <v>90</v>
      </c>
      <c r="AP11" s="74">
        <v>175</v>
      </c>
      <c r="AQ11" s="74">
        <v>11</v>
      </c>
      <c r="AR11" s="74">
        <v>20</v>
      </c>
    </row>
    <row r="12" spans="1:44" s="77" customFormat="1" ht="15" customHeight="1" x14ac:dyDescent="0.2">
      <c r="A12" s="429"/>
      <c r="B12" s="41"/>
      <c r="C12" s="43" t="str">
        <f>'Hvor ofte transport'!C12</f>
        <v>Bybåndet Fredrikstad/Sarpsborg</v>
      </c>
      <c r="D12" s="285">
        <v>0.20100000000000001</v>
      </c>
      <c r="E12" s="285">
        <v>4.3999999999999997E-2</v>
      </c>
      <c r="F12" s="285">
        <v>2.5999999999999999E-2</v>
      </c>
      <c r="G12" s="285">
        <v>0.28399999999999997</v>
      </c>
      <c r="H12" s="285">
        <v>0.106</v>
      </c>
      <c r="I12" s="285">
        <v>0.104</v>
      </c>
      <c r="J12" s="285">
        <v>0.20599999999999999</v>
      </c>
      <c r="K12" s="285">
        <v>1.4E-2</v>
      </c>
      <c r="L12" s="285">
        <v>1.6E-2</v>
      </c>
      <c r="M12" s="237"/>
      <c r="N12" s="10" t="str">
        <f t="shared" si="4"/>
        <v>Bybåndet Fredrikstad/Sarpsborg</v>
      </c>
      <c r="O12" s="285">
        <v>0.31900000000000001</v>
      </c>
      <c r="P12" s="285">
        <v>6.9000000000000006E-2</v>
      </c>
      <c r="Q12" s="285">
        <v>3.9E-2</v>
      </c>
      <c r="R12" s="285">
        <v>0.376</v>
      </c>
      <c r="S12" s="285">
        <v>0.115</v>
      </c>
      <c r="T12" s="285">
        <v>0.159</v>
      </c>
      <c r="U12" s="285">
        <v>0.315</v>
      </c>
      <c r="V12" s="285">
        <v>2.9000000000000001E-2</v>
      </c>
      <c r="W12" s="6"/>
      <c r="X12" s="10" t="str">
        <f t="shared" si="2"/>
        <v>Bybåndet Fredrikstad/Sarpsborg</v>
      </c>
      <c r="Y12" s="243">
        <v>0.57850000000000001</v>
      </c>
      <c r="Z12" s="243">
        <v>0.12570000000000001</v>
      </c>
      <c r="AA12" s="243">
        <v>7.5300000000000006E-2</v>
      </c>
      <c r="AB12" s="243">
        <v>0.8196</v>
      </c>
      <c r="AC12" s="243">
        <v>0.3054</v>
      </c>
      <c r="AD12" s="243">
        <v>0.2994</v>
      </c>
      <c r="AE12" s="243">
        <v>0.59389999999999998</v>
      </c>
      <c r="AF12" s="243">
        <v>3.9800000000000002E-2</v>
      </c>
      <c r="AG12" s="243">
        <v>4.5699999999999998E-2</v>
      </c>
      <c r="AH12" s="236"/>
      <c r="AI12" s="41" t="str">
        <f t="shared" si="3"/>
        <v>Bybåndet Fredrikstad/Sarpsborg</v>
      </c>
      <c r="AJ12" s="73">
        <v>1361</v>
      </c>
      <c r="AK12" s="73">
        <v>285</v>
      </c>
      <c r="AL12" s="73">
        <v>192</v>
      </c>
      <c r="AM12" s="73">
        <v>1846</v>
      </c>
      <c r="AN12" s="75">
        <v>758</v>
      </c>
      <c r="AO12" s="74">
        <v>687</v>
      </c>
      <c r="AP12" s="74">
        <v>1363</v>
      </c>
      <c r="AQ12" s="74">
        <v>95</v>
      </c>
      <c r="AR12" s="74">
        <v>107</v>
      </c>
    </row>
    <row r="13" spans="1:44" s="77" customFormat="1" ht="15" customHeight="1" x14ac:dyDescent="0.2">
      <c r="A13" s="429"/>
      <c r="B13" s="41"/>
      <c r="C13" s="43" t="str">
        <f>'Hvor ofte transport'!C13</f>
        <v>Resten av Nedre Glomma</v>
      </c>
      <c r="D13" s="285">
        <v>0.20899999999999999</v>
      </c>
      <c r="E13" s="285">
        <v>0.04</v>
      </c>
      <c r="F13" s="285">
        <v>3.1E-2</v>
      </c>
      <c r="G13" s="285">
        <v>0.28799999999999998</v>
      </c>
      <c r="H13" s="285">
        <v>0.11899999999999999</v>
      </c>
      <c r="I13" s="285">
        <v>9.7000000000000003E-2</v>
      </c>
      <c r="J13" s="285">
        <v>0.185</v>
      </c>
      <c r="K13" s="285">
        <v>1.4999999999999999E-2</v>
      </c>
      <c r="L13" s="285">
        <v>1.7000000000000001E-2</v>
      </c>
      <c r="M13" s="237"/>
      <c r="N13" s="10" t="str">
        <f t="shared" si="4"/>
        <v>Resten av Nedre Glomma</v>
      </c>
      <c r="O13" s="285">
        <v>0.32300000000000001</v>
      </c>
      <c r="P13" s="285">
        <v>6.5000000000000002E-2</v>
      </c>
      <c r="Q13" s="285">
        <v>4.7E-2</v>
      </c>
      <c r="R13" s="285">
        <v>0.36799999999999999</v>
      </c>
      <c r="S13" s="285">
        <v>0.14000000000000001</v>
      </c>
      <c r="T13" s="285">
        <v>0.14199999999999999</v>
      </c>
      <c r="U13" s="285">
        <v>0.26800000000000002</v>
      </c>
      <c r="V13" s="285">
        <v>2.9000000000000001E-2</v>
      </c>
      <c r="W13" s="6"/>
      <c r="X13" s="10" t="str">
        <f t="shared" si="2"/>
        <v>Resten av Nedre Glomma</v>
      </c>
      <c r="Y13" s="243">
        <v>0.57469999999999999</v>
      </c>
      <c r="Z13" s="243">
        <v>0.1103</v>
      </c>
      <c r="AA13" s="243">
        <v>8.4000000000000005E-2</v>
      </c>
      <c r="AB13" s="243">
        <v>0.79239999999999999</v>
      </c>
      <c r="AC13" s="243">
        <v>0.32729999999999998</v>
      </c>
      <c r="AD13" s="243">
        <v>0.26540000000000002</v>
      </c>
      <c r="AE13" s="243">
        <v>0.50760000000000005</v>
      </c>
      <c r="AF13" s="243">
        <v>4.0500000000000001E-2</v>
      </c>
      <c r="AG13" s="243">
        <v>4.6100000000000002E-2</v>
      </c>
      <c r="AH13" s="236"/>
      <c r="AI13" s="41" t="str">
        <f t="shared" si="3"/>
        <v>Resten av Nedre Glomma</v>
      </c>
      <c r="AJ13" s="73">
        <v>499</v>
      </c>
      <c r="AK13" s="73">
        <v>91</v>
      </c>
      <c r="AL13" s="73">
        <v>69</v>
      </c>
      <c r="AM13" s="73">
        <v>651</v>
      </c>
      <c r="AN13" s="75">
        <v>300</v>
      </c>
      <c r="AO13" s="74">
        <v>229</v>
      </c>
      <c r="AP13" s="74">
        <v>435</v>
      </c>
      <c r="AQ13" s="74">
        <v>34</v>
      </c>
      <c r="AR13" s="74">
        <v>42</v>
      </c>
    </row>
    <row r="14" spans="1:44" s="77" customFormat="1" ht="15" customHeight="1" x14ac:dyDescent="0.2">
      <c r="A14" s="429"/>
      <c r="B14" s="41"/>
      <c r="C14" s="43" t="str">
        <f>'Hvor ofte transport'!C14</f>
        <v>Sandvika/Stabekk/Bekkestua</v>
      </c>
      <c r="D14" s="285">
        <v>0.22800000000000001</v>
      </c>
      <c r="E14" s="285">
        <v>4.4999999999999998E-2</v>
      </c>
      <c r="F14" s="285">
        <v>2.3E-2</v>
      </c>
      <c r="G14" s="285">
        <v>0.27100000000000002</v>
      </c>
      <c r="H14" s="285">
        <v>0.11</v>
      </c>
      <c r="I14" s="285">
        <v>8.4000000000000005E-2</v>
      </c>
      <c r="J14" s="285">
        <v>0.20499999999999999</v>
      </c>
      <c r="K14" s="285">
        <v>0.02</v>
      </c>
      <c r="L14" s="285">
        <v>1.2999999999999999E-2</v>
      </c>
      <c r="M14" s="237"/>
      <c r="N14" s="10" t="str">
        <f t="shared" si="4"/>
        <v>Sandvika/Stabekk/Bekkestua</v>
      </c>
      <c r="O14" s="285">
        <v>0.39300000000000002</v>
      </c>
      <c r="P14" s="285">
        <v>7.2999999999999995E-2</v>
      </c>
      <c r="Q14" s="285">
        <v>0.04</v>
      </c>
      <c r="R14" s="285">
        <v>0.379</v>
      </c>
      <c r="S14" s="285">
        <v>0.13</v>
      </c>
      <c r="T14" s="285">
        <v>0.13500000000000001</v>
      </c>
      <c r="U14" s="285">
        <v>0.32900000000000001</v>
      </c>
      <c r="V14" s="285">
        <v>4.4999999999999998E-2</v>
      </c>
      <c r="W14" s="6"/>
      <c r="X14" s="10" t="str">
        <f t="shared" si="2"/>
        <v>Sandvika/Stabekk/Bekkestua</v>
      </c>
      <c r="Y14" s="243">
        <v>0.68799999999999994</v>
      </c>
      <c r="Z14" s="243">
        <v>0.1358</v>
      </c>
      <c r="AA14" s="243">
        <v>7.17E-2</v>
      </c>
      <c r="AB14" s="243">
        <v>0.81930000000000003</v>
      </c>
      <c r="AC14" s="243">
        <v>0.33450000000000002</v>
      </c>
      <c r="AD14" s="243">
        <v>0.25230000000000002</v>
      </c>
      <c r="AE14" s="243">
        <v>0.62</v>
      </c>
      <c r="AF14" s="243">
        <v>6.1499999999999999E-2</v>
      </c>
      <c r="AG14" s="243">
        <v>3.9699999999999999E-2</v>
      </c>
      <c r="AH14" s="236"/>
      <c r="AI14" s="41" t="str">
        <f t="shared" si="3"/>
        <v>Sandvika/Stabekk/Bekkestua</v>
      </c>
      <c r="AJ14" s="73">
        <v>503</v>
      </c>
      <c r="AK14" s="73">
        <v>63</v>
      </c>
      <c r="AL14" s="73">
        <v>56</v>
      </c>
      <c r="AM14" s="73">
        <v>545</v>
      </c>
      <c r="AN14" s="75">
        <v>248</v>
      </c>
      <c r="AO14" s="74">
        <v>156</v>
      </c>
      <c r="AP14" s="74">
        <v>416</v>
      </c>
      <c r="AQ14" s="74">
        <v>36</v>
      </c>
      <c r="AR14" s="74">
        <v>26</v>
      </c>
    </row>
    <row r="15" spans="1:44" s="77" customFormat="1" ht="15" customHeight="1" x14ac:dyDescent="0.2">
      <c r="A15" s="429"/>
      <c r="B15" s="41"/>
      <c r="C15" s="43" t="str">
        <f>'Hvor ofte transport'!C15</f>
        <v>Lysaker/Fornebu</v>
      </c>
      <c r="D15" s="285">
        <v>0.22900000000000001</v>
      </c>
      <c r="E15" s="285">
        <v>2.1999999999999999E-2</v>
      </c>
      <c r="F15" s="285">
        <v>3.9E-2</v>
      </c>
      <c r="G15" s="285">
        <v>0.254</v>
      </c>
      <c r="H15" s="285">
        <v>8.3000000000000004E-2</v>
      </c>
      <c r="I15" s="285">
        <v>7.0000000000000007E-2</v>
      </c>
      <c r="J15" s="285">
        <v>0.26500000000000001</v>
      </c>
      <c r="K15" s="285">
        <v>1.6E-2</v>
      </c>
      <c r="L15" s="285">
        <v>2.1999999999999999E-2</v>
      </c>
      <c r="M15" s="237"/>
      <c r="N15" s="10" t="str">
        <f t="shared" si="4"/>
        <v>Lysaker/Fornebu</v>
      </c>
      <c r="O15" s="285">
        <v>0.41</v>
      </c>
      <c r="P15" s="285">
        <v>3.2000000000000001E-2</v>
      </c>
      <c r="Q15" s="285">
        <v>6.5000000000000002E-2</v>
      </c>
      <c r="R15" s="285">
        <v>0.36899999999999999</v>
      </c>
      <c r="S15" s="285">
        <v>0.11600000000000001</v>
      </c>
      <c r="T15" s="285">
        <v>0.12</v>
      </c>
      <c r="U15" s="285">
        <v>0.375</v>
      </c>
      <c r="V15" s="285">
        <v>4.2000000000000003E-2</v>
      </c>
      <c r="W15" s="6"/>
      <c r="X15" s="10" t="str">
        <f t="shared" si="2"/>
        <v>Lysaker/Fornebu</v>
      </c>
      <c r="Y15" s="243">
        <v>0.67720000000000002</v>
      </c>
      <c r="Z15" s="243">
        <v>6.2600000000000003E-2</v>
      </c>
      <c r="AA15" s="243">
        <v>0.1145</v>
      </c>
      <c r="AB15" s="243">
        <v>0.755</v>
      </c>
      <c r="AC15" s="243">
        <v>0.24460000000000001</v>
      </c>
      <c r="AD15" s="243">
        <v>0.20619999999999999</v>
      </c>
      <c r="AE15" s="243">
        <v>0.78720000000000001</v>
      </c>
      <c r="AF15" s="243">
        <v>4.5999999999999999E-2</v>
      </c>
      <c r="AG15" s="243">
        <v>6.3799999999999996E-2</v>
      </c>
      <c r="AH15" s="236"/>
      <c r="AI15" s="41" t="str">
        <f t="shared" si="3"/>
        <v>Lysaker/Fornebu</v>
      </c>
      <c r="AJ15" s="73">
        <v>246</v>
      </c>
      <c r="AK15" s="73">
        <v>24</v>
      </c>
      <c r="AL15" s="73">
        <v>42</v>
      </c>
      <c r="AM15" s="73">
        <v>270</v>
      </c>
      <c r="AN15" s="75">
        <v>97</v>
      </c>
      <c r="AO15" s="74">
        <v>72</v>
      </c>
      <c r="AP15" s="74">
        <v>266</v>
      </c>
      <c r="AQ15" s="74">
        <v>16</v>
      </c>
      <c r="AR15" s="74">
        <v>25</v>
      </c>
    </row>
    <row r="16" spans="1:44" s="77" customFormat="1" ht="15" customHeight="1" x14ac:dyDescent="0.2">
      <c r="A16" s="429"/>
      <c r="B16" s="41"/>
      <c r="C16" s="43" t="str">
        <f>'Hvor ofte transport'!C16</f>
        <v xml:space="preserve">Resten av Bærum </v>
      </c>
      <c r="D16" s="285">
        <v>0.216</v>
      </c>
      <c r="E16" s="285">
        <v>3.4000000000000002E-2</v>
      </c>
      <c r="F16" s="285">
        <v>3.5000000000000003E-2</v>
      </c>
      <c r="G16" s="285">
        <v>0.25700000000000001</v>
      </c>
      <c r="H16" s="285">
        <v>0.10100000000000001</v>
      </c>
      <c r="I16" s="285">
        <v>8.7999999999999995E-2</v>
      </c>
      <c r="J16" s="285">
        <v>0.23400000000000001</v>
      </c>
      <c r="K16" s="285">
        <v>1.4999999999999999E-2</v>
      </c>
      <c r="L16" s="285">
        <v>0.02</v>
      </c>
      <c r="M16" s="237"/>
      <c r="N16" s="10" t="str">
        <f t="shared" si="4"/>
        <v xml:space="preserve">Resten av Bærum </v>
      </c>
      <c r="O16" s="285">
        <v>0.377</v>
      </c>
      <c r="P16" s="285">
        <v>0.06</v>
      </c>
      <c r="Q16" s="285">
        <v>5.0999999999999997E-2</v>
      </c>
      <c r="R16" s="285">
        <v>0.36599999999999999</v>
      </c>
      <c r="S16" s="285">
        <v>0.13100000000000001</v>
      </c>
      <c r="T16" s="285">
        <v>0.14199999999999999</v>
      </c>
      <c r="U16" s="285">
        <v>0.35499999999999998</v>
      </c>
      <c r="V16" s="285">
        <v>3.5999999999999997E-2</v>
      </c>
      <c r="W16" s="6"/>
      <c r="X16" s="10" t="str">
        <f t="shared" si="2"/>
        <v xml:space="preserve">Resten av Bærum </v>
      </c>
      <c r="Y16" s="243">
        <v>0.64839999999999998</v>
      </c>
      <c r="Z16" s="243">
        <v>0.10150000000000001</v>
      </c>
      <c r="AA16" s="243">
        <v>0.10589999999999999</v>
      </c>
      <c r="AB16" s="243">
        <v>0.77270000000000005</v>
      </c>
      <c r="AC16" s="243">
        <v>0.3049</v>
      </c>
      <c r="AD16" s="243">
        <v>0.26529999999999998</v>
      </c>
      <c r="AE16" s="243">
        <v>0.70289999999999997</v>
      </c>
      <c r="AF16" s="243">
        <v>4.4699999999999997E-2</v>
      </c>
      <c r="AG16" s="243">
        <v>6.0199999999999997E-2</v>
      </c>
      <c r="AH16" s="236"/>
      <c r="AI16" s="41" t="str">
        <f t="shared" si="3"/>
        <v xml:space="preserve">Resten av Bærum </v>
      </c>
      <c r="AJ16" s="73">
        <v>1594</v>
      </c>
      <c r="AK16" s="73">
        <v>187</v>
      </c>
      <c r="AL16" s="73">
        <v>252</v>
      </c>
      <c r="AM16" s="73">
        <v>1753</v>
      </c>
      <c r="AN16" s="75">
        <v>796</v>
      </c>
      <c r="AO16" s="74">
        <v>572</v>
      </c>
      <c r="AP16" s="74">
        <v>1521</v>
      </c>
      <c r="AQ16" s="74">
        <v>97</v>
      </c>
      <c r="AR16" s="74">
        <v>129</v>
      </c>
    </row>
    <row r="17" spans="1:44" s="77" customFormat="1" ht="15" customHeight="1" x14ac:dyDescent="0.2">
      <c r="A17" s="429"/>
      <c r="B17" s="41"/>
      <c r="C17" s="43" t="str">
        <f>'Hvor ofte transport'!C17</f>
        <v>Gamle Asker kommune</v>
      </c>
      <c r="D17" s="285">
        <v>0.23599999999999999</v>
      </c>
      <c r="E17" s="285">
        <v>5.0999999999999997E-2</v>
      </c>
      <c r="F17" s="285">
        <v>3.2000000000000001E-2</v>
      </c>
      <c r="G17" s="285">
        <v>0.27100000000000002</v>
      </c>
      <c r="H17" s="285">
        <v>0.104</v>
      </c>
      <c r="I17" s="285">
        <v>8.5000000000000006E-2</v>
      </c>
      <c r="J17" s="285">
        <v>0.184</v>
      </c>
      <c r="K17" s="285">
        <v>8.0000000000000002E-3</v>
      </c>
      <c r="L17" s="285">
        <v>2.9000000000000001E-2</v>
      </c>
      <c r="M17" s="237"/>
      <c r="N17" s="10" t="str">
        <f t="shared" si="4"/>
        <v>Gamle Asker kommune</v>
      </c>
      <c r="O17" s="285">
        <v>0.35499999999999998</v>
      </c>
      <c r="P17" s="285">
        <v>7.1999999999999995E-2</v>
      </c>
      <c r="Q17" s="285">
        <v>4.7E-2</v>
      </c>
      <c r="R17" s="285">
        <v>0.318</v>
      </c>
      <c r="S17" s="285">
        <v>0.123</v>
      </c>
      <c r="T17" s="285">
        <v>0.127</v>
      </c>
      <c r="U17" s="285">
        <v>0.27700000000000002</v>
      </c>
      <c r="V17" s="285">
        <v>1.9E-2</v>
      </c>
      <c r="W17" s="6"/>
      <c r="X17" s="10" t="str">
        <f t="shared" si="2"/>
        <v>Gamle Asker kommune</v>
      </c>
      <c r="Y17" s="243">
        <v>0.64659999999999995</v>
      </c>
      <c r="Z17" s="243">
        <v>0.13950000000000001</v>
      </c>
      <c r="AA17" s="243">
        <v>8.7999999999999995E-2</v>
      </c>
      <c r="AB17" s="243">
        <v>0.74360000000000004</v>
      </c>
      <c r="AC17" s="243">
        <v>0.28520000000000001</v>
      </c>
      <c r="AD17" s="243">
        <v>0.23219999999999999</v>
      </c>
      <c r="AE17" s="243">
        <v>0.50460000000000005</v>
      </c>
      <c r="AF17" s="243">
        <v>2.1899999999999999E-2</v>
      </c>
      <c r="AG17" s="243">
        <v>7.9200000000000007E-2</v>
      </c>
      <c r="AH17" s="236"/>
      <c r="AI17" s="41" t="str">
        <f t="shared" si="3"/>
        <v>Gamle Asker kommune</v>
      </c>
      <c r="AJ17" s="73">
        <v>462</v>
      </c>
      <c r="AK17" s="73">
        <v>132</v>
      </c>
      <c r="AL17" s="73">
        <v>70</v>
      </c>
      <c r="AM17" s="73">
        <v>548</v>
      </c>
      <c r="AN17" s="75">
        <v>233</v>
      </c>
      <c r="AO17" s="74">
        <v>192</v>
      </c>
      <c r="AP17" s="74">
        <v>444</v>
      </c>
      <c r="AQ17" s="74">
        <v>16</v>
      </c>
      <c r="AR17" s="74">
        <v>43</v>
      </c>
    </row>
    <row r="18" spans="1:44" s="77" customFormat="1" ht="15" customHeight="1" x14ac:dyDescent="0.2">
      <c r="A18" s="429"/>
      <c r="B18" s="41"/>
      <c r="C18" s="43" t="str">
        <f>'Hvor ofte transport'!C18</f>
        <v xml:space="preserve">Røyken/Hurum </v>
      </c>
      <c r="D18" s="285">
        <v>0.219</v>
      </c>
      <c r="E18" s="285">
        <v>3.2000000000000001E-2</v>
      </c>
      <c r="F18" s="285">
        <v>3.3000000000000002E-2</v>
      </c>
      <c r="G18" s="285">
        <v>0.28299999999999997</v>
      </c>
      <c r="H18" s="285">
        <v>0.11600000000000001</v>
      </c>
      <c r="I18" s="285">
        <v>7.2999999999999995E-2</v>
      </c>
      <c r="J18" s="285">
        <v>0.21</v>
      </c>
      <c r="K18" s="285">
        <v>8.0000000000000002E-3</v>
      </c>
      <c r="L18" s="285">
        <v>2.5000000000000001E-2</v>
      </c>
      <c r="M18" s="237"/>
      <c r="N18" s="10" t="str">
        <f t="shared" si="4"/>
        <v xml:space="preserve">Røyken/Hurum </v>
      </c>
      <c r="O18" s="285">
        <v>0.33700000000000002</v>
      </c>
      <c r="P18" s="285">
        <v>4.9000000000000002E-2</v>
      </c>
      <c r="Q18" s="285">
        <v>4.3999999999999997E-2</v>
      </c>
      <c r="R18" s="285">
        <v>0.33700000000000002</v>
      </c>
      <c r="S18" s="285">
        <v>0.11899999999999999</v>
      </c>
      <c r="T18" s="285">
        <v>0.11</v>
      </c>
      <c r="U18" s="285">
        <v>0.309</v>
      </c>
      <c r="V18" s="285">
        <v>1.9E-2</v>
      </c>
      <c r="W18" s="6"/>
      <c r="X18" s="10" t="str">
        <f t="shared" si="2"/>
        <v xml:space="preserve">Røyken/Hurum </v>
      </c>
      <c r="Y18" s="243">
        <v>0.58819999999999995</v>
      </c>
      <c r="Z18" s="243">
        <v>8.7900000000000006E-2</v>
      </c>
      <c r="AA18" s="243">
        <v>8.9099999999999999E-2</v>
      </c>
      <c r="AB18" s="243">
        <v>0.76180000000000003</v>
      </c>
      <c r="AC18" s="243">
        <v>0.30959999999999999</v>
      </c>
      <c r="AD18" s="243">
        <v>0.1963</v>
      </c>
      <c r="AE18" s="243">
        <v>0.56420000000000003</v>
      </c>
      <c r="AF18" s="243">
        <v>2.1000000000000001E-2</v>
      </c>
      <c r="AG18" s="243">
        <v>6.5600000000000006E-2</v>
      </c>
      <c r="AH18" s="236"/>
      <c r="AI18" s="41" t="str">
        <f t="shared" si="3"/>
        <v xml:space="preserve">Røyken/Hurum </v>
      </c>
      <c r="AJ18" s="73">
        <v>499</v>
      </c>
      <c r="AK18" s="73">
        <v>71</v>
      </c>
      <c r="AL18" s="73">
        <v>70</v>
      </c>
      <c r="AM18" s="73">
        <v>555</v>
      </c>
      <c r="AN18" s="75">
        <v>244</v>
      </c>
      <c r="AO18" s="74">
        <v>161</v>
      </c>
      <c r="AP18" s="74">
        <v>396</v>
      </c>
      <c r="AQ18" s="74">
        <v>13</v>
      </c>
      <c r="AR18" s="74">
        <v>43</v>
      </c>
    </row>
    <row r="19" spans="1:44" s="77" customFormat="1" ht="15" customHeight="1" x14ac:dyDescent="0.2">
      <c r="A19" s="429"/>
      <c r="B19" s="41"/>
      <c r="C19" s="43" t="str">
        <f>'Hvor ofte transport'!C19</f>
        <v>Bybåndet i Nedre Romerike</v>
      </c>
      <c r="D19" s="285">
        <v>0.23</v>
      </c>
      <c r="E19" s="285">
        <v>0.04</v>
      </c>
      <c r="F19" s="285">
        <v>2.4E-2</v>
      </c>
      <c r="G19" s="285">
        <v>0.28199999999999997</v>
      </c>
      <c r="H19" s="285">
        <v>8.8999999999999996E-2</v>
      </c>
      <c r="I19" s="285">
        <v>0.08</v>
      </c>
      <c r="J19" s="285">
        <v>0.22500000000000001</v>
      </c>
      <c r="K19" s="285">
        <v>1.2999999999999999E-2</v>
      </c>
      <c r="L19" s="285">
        <v>1.9E-2</v>
      </c>
      <c r="M19" s="237"/>
      <c r="N19" s="10" t="str">
        <f t="shared" si="4"/>
        <v>Bybåndet i Nedre Romerike</v>
      </c>
      <c r="O19" s="285">
        <v>0.379</v>
      </c>
      <c r="P19" s="285">
        <v>6.5000000000000002E-2</v>
      </c>
      <c r="Q19" s="285">
        <v>3.6999999999999998E-2</v>
      </c>
      <c r="R19" s="285">
        <v>0.37</v>
      </c>
      <c r="S19" s="285">
        <v>0.121</v>
      </c>
      <c r="T19" s="285">
        <v>0.126</v>
      </c>
      <c r="U19" s="285">
        <v>0.317</v>
      </c>
      <c r="V19" s="285">
        <v>2.9000000000000001E-2</v>
      </c>
      <c r="W19" s="6"/>
      <c r="X19" s="10" t="str">
        <f t="shared" si="2"/>
        <v>Bybåndet i Nedre Romerike</v>
      </c>
      <c r="Y19" s="243">
        <v>0.6794</v>
      </c>
      <c r="Z19" s="243">
        <v>0.1179</v>
      </c>
      <c r="AA19" s="243">
        <v>7.1800000000000003E-2</v>
      </c>
      <c r="AB19" s="243">
        <v>0.83220000000000005</v>
      </c>
      <c r="AC19" s="243">
        <v>0.26240000000000002</v>
      </c>
      <c r="AD19" s="243">
        <v>0.23549999999999999</v>
      </c>
      <c r="AE19" s="243">
        <v>0.6643</v>
      </c>
      <c r="AF19" s="243">
        <v>3.8199999999999998E-2</v>
      </c>
      <c r="AG19" s="243">
        <v>5.5500000000000001E-2</v>
      </c>
      <c r="AH19" s="236"/>
      <c r="AI19" s="41" t="str">
        <f t="shared" si="3"/>
        <v>Bybåndet i Nedre Romerike</v>
      </c>
      <c r="AJ19" s="73">
        <v>622</v>
      </c>
      <c r="AK19" s="73">
        <v>94</v>
      </c>
      <c r="AL19" s="73">
        <v>63</v>
      </c>
      <c r="AM19" s="73">
        <v>762</v>
      </c>
      <c r="AN19" s="75">
        <v>259</v>
      </c>
      <c r="AO19" s="74">
        <v>224</v>
      </c>
      <c r="AP19" s="74">
        <v>551</v>
      </c>
      <c r="AQ19" s="74">
        <v>32</v>
      </c>
      <c r="AR19" s="74">
        <v>45</v>
      </c>
    </row>
    <row r="20" spans="1:44" s="77" customFormat="1" ht="15" customHeight="1" x14ac:dyDescent="0.2">
      <c r="A20" s="429"/>
      <c r="B20" s="41"/>
      <c r="C20" s="43" t="str">
        <f>'Hvor ofte transport'!C20</f>
        <v>Resten av Nedre Romerike</v>
      </c>
      <c r="D20" s="285">
        <v>0.22900000000000001</v>
      </c>
      <c r="E20" s="285">
        <v>3.5999999999999997E-2</v>
      </c>
      <c r="F20" s="285">
        <v>3.6999999999999998E-2</v>
      </c>
      <c r="G20" s="285">
        <v>0.255</v>
      </c>
      <c r="H20" s="285">
        <v>0.125</v>
      </c>
      <c r="I20" s="285">
        <v>0.09</v>
      </c>
      <c r="J20" s="285">
        <v>0.191</v>
      </c>
      <c r="K20" s="285">
        <v>1.7999999999999999E-2</v>
      </c>
      <c r="L20" s="285">
        <v>1.9E-2</v>
      </c>
      <c r="M20" s="237"/>
      <c r="N20" s="10" t="str">
        <f t="shared" si="4"/>
        <v>Resten av Nedre Romerike</v>
      </c>
      <c r="O20" s="285">
        <v>0.35599999999999998</v>
      </c>
      <c r="P20" s="285">
        <v>0.06</v>
      </c>
      <c r="Q20" s="285">
        <v>4.8000000000000001E-2</v>
      </c>
      <c r="R20" s="285">
        <v>0.32100000000000001</v>
      </c>
      <c r="S20" s="285">
        <v>0.14499999999999999</v>
      </c>
      <c r="T20" s="285">
        <v>0.13300000000000001</v>
      </c>
      <c r="U20" s="285">
        <v>0.26700000000000002</v>
      </c>
      <c r="V20" s="285">
        <v>0.03</v>
      </c>
      <c r="W20" s="6"/>
      <c r="X20" s="10" t="str">
        <f t="shared" si="2"/>
        <v>Resten av Nedre Romerike</v>
      </c>
      <c r="Y20" s="243">
        <v>0.62939999999999996</v>
      </c>
      <c r="Z20" s="243">
        <v>0.1002</v>
      </c>
      <c r="AA20" s="243">
        <v>0.1027</v>
      </c>
      <c r="AB20" s="243">
        <v>0.70169999999999999</v>
      </c>
      <c r="AC20" s="243">
        <v>0.34329999999999999</v>
      </c>
      <c r="AD20" s="243">
        <v>0.2482</v>
      </c>
      <c r="AE20" s="243">
        <v>0.52629999999999999</v>
      </c>
      <c r="AF20" s="243">
        <v>4.9700000000000001E-2</v>
      </c>
      <c r="AG20" s="243">
        <v>5.1299999999999998E-2</v>
      </c>
      <c r="AH20" s="236"/>
      <c r="AI20" s="41" t="str">
        <f t="shared" si="3"/>
        <v>Resten av Nedre Romerike</v>
      </c>
      <c r="AJ20" s="73">
        <v>867</v>
      </c>
      <c r="AK20" s="73">
        <v>133</v>
      </c>
      <c r="AL20" s="73">
        <v>158</v>
      </c>
      <c r="AM20" s="73">
        <v>918</v>
      </c>
      <c r="AN20" s="75">
        <v>446</v>
      </c>
      <c r="AO20" s="74">
        <v>325</v>
      </c>
      <c r="AP20" s="74">
        <v>701</v>
      </c>
      <c r="AQ20" s="74">
        <v>52</v>
      </c>
      <c r="AR20" s="74">
        <v>54</v>
      </c>
    </row>
    <row r="21" spans="1:44" s="77" customFormat="1" ht="15" customHeight="1" x14ac:dyDescent="0.2">
      <c r="A21" s="429"/>
      <c r="B21" s="41"/>
      <c r="C21" s="43" t="str">
        <f>'Hvor ofte transport'!C21</f>
        <v>Ullensaker kommune</v>
      </c>
      <c r="D21" s="285">
        <v>0.253</v>
      </c>
      <c r="E21" s="285">
        <v>0.03</v>
      </c>
      <c r="F21" s="285">
        <v>2.1999999999999999E-2</v>
      </c>
      <c r="G21" s="285">
        <v>0.28199999999999997</v>
      </c>
      <c r="H21" s="285">
        <v>0.105</v>
      </c>
      <c r="I21" s="285">
        <v>9.5000000000000001E-2</v>
      </c>
      <c r="J21" s="285">
        <v>0.20100000000000001</v>
      </c>
      <c r="K21" s="285">
        <v>1E-3</v>
      </c>
      <c r="L21" s="285">
        <v>1.2E-2</v>
      </c>
      <c r="M21" s="237"/>
      <c r="N21" s="10" t="str">
        <f t="shared" si="4"/>
        <v>Ullensaker kommune</v>
      </c>
      <c r="O21" s="285">
        <v>0.41</v>
      </c>
      <c r="P21" s="285">
        <v>5.0999999999999997E-2</v>
      </c>
      <c r="Q21" s="285">
        <v>0.03</v>
      </c>
      <c r="R21" s="285">
        <v>0.38500000000000001</v>
      </c>
      <c r="S21" s="285">
        <v>0.112</v>
      </c>
      <c r="T21" s="285">
        <v>0.13400000000000001</v>
      </c>
      <c r="U21" s="285">
        <v>0.29899999999999999</v>
      </c>
      <c r="V21" s="285">
        <v>3.0000000000000001E-3</v>
      </c>
      <c r="W21" s="6"/>
      <c r="X21" s="10" t="str">
        <f t="shared" si="2"/>
        <v>Ullensaker kommune</v>
      </c>
      <c r="Y21" s="243">
        <v>0.75929999999999997</v>
      </c>
      <c r="Z21" s="243">
        <v>8.8999999999999996E-2</v>
      </c>
      <c r="AA21" s="243">
        <v>6.6600000000000006E-2</v>
      </c>
      <c r="AB21" s="243">
        <v>0.84519999999999995</v>
      </c>
      <c r="AC21" s="243">
        <v>0.315</v>
      </c>
      <c r="AD21" s="243">
        <v>0.2848</v>
      </c>
      <c r="AE21" s="243">
        <v>0.60209999999999997</v>
      </c>
      <c r="AF21" s="243">
        <v>3.5999999999999999E-3</v>
      </c>
      <c r="AG21" s="243">
        <v>3.44E-2</v>
      </c>
      <c r="AH21" s="236"/>
      <c r="AI21" s="41" t="str">
        <f t="shared" si="3"/>
        <v>Ullensaker kommune</v>
      </c>
      <c r="AJ21" s="73">
        <v>233</v>
      </c>
      <c r="AK21" s="73">
        <v>34</v>
      </c>
      <c r="AL21" s="73">
        <v>22</v>
      </c>
      <c r="AM21" s="73">
        <v>252</v>
      </c>
      <c r="AN21" s="75">
        <v>98</v>
      </c>
      <c r="AO21" s="74">
        <v>80</v>
      </c>
      <c r="AP21" s="74">
        <v>188</v>
      </c>
      <c r="AQ21" s="74">
        <v>2</v>
      </c>
      <c r="AR21" s="74">
        <v>11</v>
      </c>
    </row>
    <row r="22" spans="1:44" s="77" customFormat="1" ht="15" customHeight="1" x14ac:dyDescent="0.2">
      <c r="A22" s="429"/>
      <c r="B22" s="41"/>
      <c r="C22" s="43" t="str">
        <f>'Hvor ofte transport'!C22</f>
        <v>Resten av Øvre Romerike</v>
      </c>
      <c r="D22" s="285">
        <v>0.218</v>
      </c>
      <c r="E22" s="285">
        <v>3.5999999999999997E-2</v>
      </c>
      <c r="F22" s="285">
        <v>2.8000000000000001E-2</v>
      </c>
      <c r="G22" s="285">
        <v>0.29599999999999999</v>
      </c>
      <c r="H22" s="285">
        <v>9.7000000000000003E-2</v>
      </c>
      <c r="I22" s="285">
        <v>8.8999999999999996E-2</v>
      </c>
      <c r="J22" s="285">
        <v>0.20699999999999999</v>
      </c>
      <c r="K22" s="285">
        <v>8.9999999999999993E-3</v>
      </c>
      <c r="L22" s="285">
        <v>0.02</v>
      </c>
      <c r="M22" s="237"/>
      <c r="N22" s="10" t="str">
        <f t="shared" si="4"/>
        <v>Resten av Øvre Romerike</v>
      </c>
      <c r="O22" s="285">
        <v>0.32300000000000001</v>
      </c>
      <c r="P22" s="285">
        <v>5.3999999999999999E-2</v>
      </c>
      <c r="Q22" s="285">
        <v>0.04</v>
      </c>
      <c r="R22" s="285">
        <v>0.377</v>
      </c>
      <c r="S22" s="285">
        <v>0.112</v>
      </c>
      <c r="T22" s="285">
        <v>0.128</v>
      </c>
      <c r="U22" s="285">
        <v>0.29499999999999998</v>
      </c>
      <c r="V22" s="285">
        <v>2.3E-2</v>
      </c>
      <c r="W22" s="6"/>
      <c r="X22" s="10" t="str">
        <f t="shared" si="2"/>
        <v>Resten av Øvre Romerike</v>
      </c>
      <c r="Y22" s="243">
        <v>0.58889999999999998</v>
      </c>
      <c r="Z22" s="243">
        <v>9.6600000000000005E-2</v>
      </c>
      <c r="AA22" s="243">
        <v>7.5700000000000003E-2</v>
      </c>
      <c r="AB22" s="243">
        <v>0.79790000000000005</v>
      </c>
      <c r="AC22" s="243">
        <v>0.26190000000000002</v>
      </c>
      <c r="AD22" s="243">
        <v>0.2397</v>
      </c>
      <c r="AE22" s="243">
        <v>0.55910000000000004</v>
      </c>
      <c r="AF22" s="243">
        <v>2.5899999999999999E-2</v>
      </c>
      <c r="AG22" s="243">
        <v>5.3900000000000003E-2</v>
      </c>
      <c r="AH22" s="236"/>
      <c r="AI22" s="41" t="str">
        <f t="shared" si="3"/>
        <v>Resten av Øvre Romerike</v>
      </c>
      <c r="AJ22" s="73">
        <v>568</v>
      </c>
      <c r="AK22" s="73">
        <v>89</v>
      </c>
      <c r="AL22" s="73">
        <v>69</v>
      </c>
      <c r="AM22" s="73">
        <v>734</v>
      </c>
      <c r="AN22" s="75">
        <v>251</v>
      </c>
      <c r="AO22" s="74">
        <v>234</v>
      </c>
      <c r="AP22" s="74">
        <v>499</v>
      </c>
      <c r="AQ22" s="74">
        <v>16</v>
      </c>
      <c r="AR22" s="74">
        <v>50</v>
      </c>
    </row>
    <row r="23" spans="1:44" s="77" customFormat="1" ht="15" customHeight="1" x14ac:dyDescent="0.2">
      <c r="A23" s="429"/>
      <c r="B23" s="41"/>
      <c r="C23" s="43" t="str">
        <f>'Hvor ofte transport'!C23</f>
        <v>Togbåndet i Follo</v>
      </c>
      <c r="D23" s="285">
        <v>0.188</v>
      </c>
      <c r="E23" s="285">
        <v>3.4000000000000002E-2</v>
      </c>
      <c r="F23" s="285">
        <v>2.8000000000000001E-2</v>
      </c>
      <c r="G23" s="285">
        <v>0.28100000000000003</v>
      </c>
      <c r="H23" s="285">
        <v>0.123</v>
      </c>
      <c r="I23" s="285">
        <v>0.10199999999999999</v>
      </c>
      <c r="J23" s="285">
        <v>0.216</v>
      </c>
      <c r="K23" s="285">
        <v>8.9999999999999993E-3</v>
      </c>
      <c r="L23" s="285">
        <v>1.9E-2</v>
      </c>
      <c r="M23" s="237"/>
      <c r="N23" s="10" t="str">
        <f t="shared" si="4"/>
        <v>Togbåndet i Follo</v>
      </c>
      <c r="O23" s="285">
        <v>0.32600000000000001</v>
      </c>
      <c r="P23" s="285">
        <v>5.5E-2</v>
      </c>
      <c r="Q23" s="285">
        <v>3.7999999999999999E-2</v>
      </c>
      <c r="R23" s="285">
        <v>0.375</v>
      </c>
      <c r="S23" s="285">
        <v>0.14199999999999999</v>
      </c>
      <c r="T23" s="285">
        <v>0.16700000000000001</v>
      </c>
      <c r="U23" s="285">
        <v>0.33100000000000002</v>
      </c>
      <c r="V23" s="285">
        <v>0.02</v>
      </c>
      <c r="W23" s="6"/>
      <c r="X23" s="10" t="str">
        <f t="shared" si="2"/>
        <v>Togbåndet i Follo</v>
      </c>
      <c r="Y23" s="243">
        <v>0.5544</v>
      </c>
      <c r="Z23" s="243">
        <v>9.9699999999999997E-2</v>
      </c>
      <c r="AA23" s="243">
        <v>8.1299999999999997E-2</v>
      </c>
      <c r="AB23" s="243">
        <v>0.82869999999999999</v>
      </c>
      <c r="AC23" s="243">
        <v>0.36209999999999998</v>
      </c>
      <c r="AD23" s="243">
        <v>0.29970000000000002</v>
      </c>
      <c r="AE23" s="243">
        <v>0.63619999999999999</v>
      </c>
      <c r="AF23" s="243">
        <v>2.4899999999999999E-2</v>
      </c>
      <c r="AG23" s="243">
        <v>5.67E-2</v>
      </c>
      <c r="AH23" s="236"/>
      <c r="AI23" s="41" t="str">
        <f t="shared" si="3"/>
        <v>Togbåndet i Follo</v>
      </c>
      <c r="AJ23" s="73">
        <v>260</v>
      </c>
      <c r="AK23" s="73">
        <v>37</v>
      </c>
      <c r="AL23" s="73">
        <v>33</v>
      </c>
      <c r="AM23" s="73">
        <v>377</v>
      </c>
      <c r="AN23" s="75">
        <v>172</v>
      </c>
      <c r="AO23" s="74">
        <v>149</v>
      </c>
      <c r="AP23" s="74">
        <v>287</v>
      </c>
      <c r="AQ23" s="74">
        <v>11</v>
      </c>
      <c r="AR23" s="74">
        <v>25</v>
      </c>
    </row>
    <row r="24" spans="1:44" s="77" customFormat="1" ht="15" customHeight="1" x14ac:dyDescent="0.2">
      <c r="A24" s="429"/>
      <c r="B24" s="41"/>
      <c r="C24" s="43" t="str">
        <f>'Hvor ofte transport'!C24</f>
        <v xml:space="preserve">Resten av Follo </v>
      </c>
      <c r="D24" s="285">
        <v>0.20399999999999999</v>
      </c>
      <c r="E24" s="285">
        <v>5.7000000000000002E-2</v>
      </c>
      <c r="F24" s="285">
        <v>2.9000000000000001E-2</v>
      </c>
      <c r="G24" s="285">
        <v>0.28000000000000003</v>
      </c>
      <c r="H24" s="285">
        <v>9.1999999999999998E-2</v>
      </c>
      <c r="I24" s="285">
        <v>8.1000000000000003E-2</v>
      </c>
      <c r="J24" s="285">
        <v>0.22900000000000001</v>
      </c>
      <c r="K24" s="285">
        <v>0.01</v>
      </c>
      <c r="L24" s="285">
        <v>1.9E-2</v>
      </c>
      <c r="M24" s="237"/>
      <c r="N24" s="10" t="str">
        <f t="shared" si="4"/>
        <v xml:space="preserve">Resten av Follo </v>
      </c>
      <c r="O24" s="285">
        <v>0.31900000000000001</v>
      </c>
      <c r="P24" s="285">
        <v>8.4000000000000005E-2</v>
      </c>
      <c r="Q24" s="285">
        <v>3.4000000000000002E-2</v>
      </c>
      <c r="R24" s="285">
        <v>0.35</v>
      </c>
      <c r="S24" s="285">
        <v>0.113</v>
      </c>
      <c r="T24" s="285">
        <v>0.11700000000000001</v>
      </c>
      <c r="U24" s="285">
        <v>0.32100000000000001</v>
      </c>
      <c r="V24" s="285">
        <v>1.7999999999999999E-2</v>
      </c>
      <c r="W24" s="6"/>
      <c r="X24" s="10" t="str">
        <f t="shared" si="2"/>
        <v xml:space="preserve">Resten av Follo </v>
      </c>
      <c r="Y24" s="243">
        <v>0.56559999999999999</v>
      </c>
      <c r="Z24" s="243">
        <v>0.15740000000000001</v>
      </c>
      <c r="AA24" s="243">
        <v>7.9500000000000001E-2</v>
      </c>
      <c r="AB24" s="243">
        <v>0.77470000000000006</v>
      </c>
      <c r="AC24" s="243">
        <v>0.25559999999999999</v>
      </c>
      <c r="AD24" s="243">
        <v>0.22439999999999999</v>
      </c>
      <c r="AE24" s="243">
        <v>0.63280000000000003</v>
      </c>
      <c r="AF24" s="243">
        <v>2.7699999999999999E-2</v>
      </c>
      <c r="AG24" s="243">
        <v>5.2200000000000003E-2</v>
      </c>
      <c r="AH24" s="236"/>
      <c r="AI24" s="41" t="str">
        <f t="shared" si="3"/>
        <v xml:space="preserve">Resten av Follo </v>
      </c>
      <c r="AJ24" s="73">
        <v>774</v>
      </c>
      <c r="AK24" s="73">
        <v>183</v>
      </c>
      <c r="AL24" s="73">
        <v>110</v>
      </c>
      <c r="AM24" s="73">
        <v>1006</v>
      </c>
      <c r="AN24" s="75">
        <v>353</v>
      </c>
      <c r="AO24" s="74">
        <v>296</v>
      </c>
      <c r="AP24" s="74">
        <v>812</v>
      </c>
      <c r="AQ24" s="74">
        <v>37</v>
      </c>
      <c r="AR24" s="74">
        <v>52</v>
      </c>
    </row>
    <row r="25" spans="1:44" s="77" customFormat="1" ht="15" customHeight="1" x14ac:dyDescent="0.2">
      <c r="A25" s="429"/>
      <c r="B25" s="41"/>
      <c r="C25" s="43" t="str">
        <f>'Hvor ofte transport'!C25</f>
        <v xml:space="preserve">Drammen sentrum </v>
      </c>
      <c r="D25" s="285">
        <v>0.2</v>
      </c>
      <c r="E25" s="285">
        <v>3.4000000000000002E-2</v>
      </c>
      <c r="F25" s="285">
        <v>2.8000000000000001E-2</v>
      </c>
      <c r="G25" s="285">
        <v>0.30299999999999999</v>
      </c>
      <c r="H25" s="285">
        <v>0.09</v>
      </c>
      <c r="I25" s="285">
        <v>9.4E-2</v>
      </c>
      <c r="J25" s="285">
        <v>0.21299999999999999</v>
      </c>
      <c r="K25" s="285">
        <v>1.4E-2</v>
      </c>
      <c r="L25" s="285">
        <v>2.3E-2</v>
      </c>
      <c r="M25" s="237"/>
      <c r="N25" s="10" t="str">
        <f t="shared" si="4"/>
        <v xml:space="preserve">Drammen sentrum </v>
      </c>
      <c r="O25" s="285">
        <v>0.33200000000000002</v>
      </c>
      <c r="P25" s="285">
        <v>5.0999999999999997E-2</v>
      </c>
      <c r="Q25" s="285">
        <v>3.1E-2</v>
      </c>
      <c r="R25" s="285">
        <v>0.38400000000000001</v>
      </c>
      <c r="S25" s="285">
        <v>0.107</v>
      </c>
      <c r="T25" s="285">
        <v>0.13800000000000001</v>
      </c>
      <c r="U25" s="285">
        <v>0.312</v>
      </c>
      <c r="V25" s="285">
        <v>3.5999999999999997E-2</v>
      </c>
      <c r="W25" s="6"/>
      <c r="X25" s="10" t="str">
        <f t="shared" si="2"/>
        <v xml:space="preserve">Drammen sentrum </v>
      </c>
      <c r="Y25" s="243">
        <v>0.56589999999999996</v>
      </c>
      <c r="Z25" s="243">
        <v>9.7000000000000003E-2</v>
      </c>
      <c r="AA25" s="243">
        <v>7.9600000000000004E-2</v>
      </c>
      <c r="AB25" s="243">
        <v>0.85650000000000004</v>
      </c>
      <c r="AC25" s="243">
        <v>0.25480000000000003</v>
      </c>
      <c r="AD25" s="243">
        <v>0.26519999999999999</v>
      </c>
      <c r="AE25" s="243">
        <v>0.60370000000000001</v>
      </c>
      <c r="AF25" s="243">
        <v>4.1500000000000002E-2</v>
      </c>
      <c r="AG25" s="243">
        <v>6.3100000000000003E-2</v>
      </c>
      <c r="AH25" s="236"/>
      <c r="AI25" s="41" t="str">
        <f t="shared" si="3"/>
        <v xml:space="preserve">Drammen sentrum </v>
      </c>
      <c r="AJ25" s="73">
        <v>314</v>
      </c>
      <c r="AK25" s="73">
        <v>61</v>
      </c>
      <c r="AL25" s="73">
        <v>42</v>
      </c>
      <c r="AM25" s="73">
        <v>456</v>
      </c>
      <c r="AN25" s="75">
        <v>130</v>
      </c>
      <c r="AO25" s="74">
        <v>136</v>
      </c>
      <c r="AP25" s="74">
        <v>316</v>
      </c>
      <c r="AQ25" s="74">
        <v>21</v>
      </c>
      <c r="AR25" s="74">
        <v>33</v>
      </c>
    </row>
    <row r="26" spans="1:44" s="77" customFormat="1" ht="15" customHeight="1" x14ac:dyDescent="0.2">
      <c r="A26" s="429"/>
      <c r="B26" s="41"/>
      <c r="C26" s="43" t="str">
        <f>'Hvor ofte transport'!C26</f>
        <v>Drammen nord</v>
      </c>
      <c r="D26" s="285">
        <v>0.19400000000000001</v>
      </c>
      <c r="E26" s="285">
        <v>2.9000000000000001E-2</v>
      </c>
      <c r="F26" s="285">
        <v>2.8000000000000001E-2</v>
      </c>
      <c r="G26" s="285">
        <v>0.28299999999999997</v>
      </c>
      <c r="H26" s="285">
        <v>9.1999999999999998E-2</v>
      </c>
      <c r="I26" s="285">
        <v>0.10299999999999999</v>
      </c>
      <c r="J26" s="285">
        <v>0.22500000000000001</v>
      </c>
      <c r="K26" s="285">
        <v>1.7999999999999999E-2</v>
      </c>
      <c r="L26" s="285">
        <v>2.8000000000000001E-2</v>
      </c>
      <c r="M26" s="237"/>
      <c r="N26" s="10" t="str">
        <f t="shared" si="4"/>
        <v>Drammen nord</v>
      </c>
      <c r="O26" s="285">
        <v>0.28899999999999998</v>
      </c>
      <c r="P26" s="285">
        <v>4.7E-2</v>
      </c>
      <c r="Q26" s="285">
        <v>3.6999999999999998E-2</v>
      </c>
      <c r="R26" s="285">
        <v>0.33700000000000002</v>
      </c>
      <c r="S26" s="285">
        <v>0.1</v>
      </c>
      <c r="T26" s="285">
        <v>0.14299999999999999</v>
      </c>
      <c r="U26" s="285">
        <v>0.30299999999999999</v>
      </c>
      <c r="V26" s="285">
        <v>3.3000000000000002E-2</v>
      </c>
      <c r="W26" s="6"/>
      <c r="X26" s="10" t="str">
        <f t="shared" si="2"/>
        <v>Drammen nord</v>
      </c>
      <c r="Y26" s="243">
        <v>0.50570000000000004</v>
      </c>
      <c r="Z26" s="243">
        <v>7.5899999999999995E-2</v>
      </c>
      <c r="AA26" s="243">
        <v>7.22E-2</v>
      </c>
      <c r="AB26" s="243">
        <v>0.73909999999999998</v>
      </c>
      <c r="AC26" s="243">
        <v>0.24049999999999999</v>
      </c>
      <c r="AD26" s="243">
        <v>0.26829999999999998</v>
      </c>
      <c r="AE26" s="243">
        <v>0.58750000000000002</v>
      </c>
      <c r="AF26" s="243">
        <v>4.5400000000000003E-2</v>
      </c>
      <c r="AG26" s="243">
        <v>7.2999999999999995E-2</v>
      </c>
      <c r="AH26" s="236"/>
      <c r="AI26" s="41" t="str">
        <f t="shared" si="3"/>
        <v>Drammen nord</v>
      </c>
      <c r="AJ26" s="73">
        <v>221</v>
      </c>
      <c r="AK26" s="73">
        <v>28</v>
      </c>
      <c r="AL26" s="73">
        <v>32</v>
      </c>
      <c r="AM26" s="73">
        <v>287</v>
      </c>
      <c r="AN26" s="75">
        <v>110</v>
      </c>
      <c r="AO26" s="74">
        <v>103</v>
      </c>
      <c r="AP26" s="74">
        <v>248</v>
      </c>
      <c r="AQ26" s="74">
        <v>18</v>
      </c>
      <c r="AR26" s="74">
        <v>25</v>
      </c>
    </row>
    <row r="27" spans="1:44" s="77" customFormat="1" ht="15" customHeight="1" x14ac:dyDescent="0.2">
      <c r="A27" s="429"/>
      <c r="B27" s="41"/>
      <c r="C27" s="43" t="str">
        <f>'Hvor ofte transport'!C27</f>
        <v>Drammen sør/Konnerud</v>
      </c>
      <c r="D27" s="285">
        <v>0.216</v>
      </c>
      <c r="E27" s="285">
        <v>4.4999999999999998E-2</v>
      </c>
      <c r="F27" s="285">
        <v>3.6999999999999998E-2</v>
      </c>
      <c r="G27" s="285">
        <v>0.28399999999999997</v>
      </c>
      <c r="H27" s="285">
        <v>9.8000000000000004E-2</v>
      </c>
      <c r="I27" s="285">
        <v>9.1999999999999998E-2</v>
      </c>
      <c r="J27" s="285">
        <v>0.19800000000000001</v>
      </c>
      <c r="K27" s="285">
        <v>1.2999999999999999E-2</v>
      </c>
      <c r="L27" s="285">
        <v>1.7000000000000001E-2</v>
      </c>
      <c r="M27" s="237"/>
      <c r="N27" s="10" t="str">
        <f t="shared" si="4"/>
        <v>Drammen sør/Konnerud</v>
      </c>
      <c r="O27" s="285">
        <v>0.33700000000000002</v>
      </c>
      <c r="P27" s="285">
        <v>6.6000000000000003E-2</v>
      </c>
      <c r="Q27" s="285">
        <v>5.3999999999999999E-2</v>
      </c>
      <c r="R27" s="285">
        <v>0.34399999999999997</v>
      </c>
      <c r="S27" s="285">
        <v>0.112</v>
      </c>
      <c r="T27" s="285">
        <v>0.13700000000000001</v>
      </c>
      <c r="U27" s="285">
        <v>0.28499999999999998</v>
      </c>
      <c r="V27" s="285">
        <v>0.02</v>
      </c>
      <c r="W27" s="6"/>
      <c r="X27" s="10" t="str">
        <f t="shared" si="2"/>
        <v>Drammen sør/Konnerud</v>
      </c>
      <c r="Y27" s="243">
        <v>0.58630000000000004</v>
      </c>
      <c r="Z27" s="243">
        <v>0.12239999999999999</v>
      </c>
      <c r="AA27" s="243">
        <v>0.10059999999999999</v>
      </c>
      <c r="AB27" s="243">
        <v>0.77249999999999996</v>
      </c>
      <c r="AC27" s="243">
        <v>0.26550000000000001</v>
      </c>
      <c r="AD27" s="243">
        <v>0.25009999999999999</v>
      </c>
      <c r="AE27" s="243">
        <v>0.5383</v>
      </c>
      <c r="AF27" s="243">
        <v>3.3500000000000002E-2</v>
      </c>
      <c r="AG27" s="243">
        <v>4.7399999999999998E-2</v>
      </c>
      <c r="AH27" s="236"/>
      <c r="AI27" s="41" t="str">
        <f t="shared" si="3"/>
        <v>Drammen sør/Konnerud</v>
      </c>
      <c r="AJ27" s="73">
        <v>347</v>
      </c>
      <c r="AK27" s="73">
        <v>67</v>
      </c>
      <c r="AL27" s="73">
        <v>59</v>
      </c>
      <c r="AM27" s="73">
        <v>408</v>
      </c>
      <c r="AN27" s="75">
        <v>160</v>
      </c>
      <c r="AO27" s="74">
        <v>147</v>
      </c>
      <c r="AP27" s="74">
        <v>313</v>
      </c>
      <c r="AQ27" s="74">
        <v>21</v>
      </c>
      <c r="AR27" s="74">
        <v>26</v>
      </c>
    </row>
    <row r="28" spans="1:44" s="77" customFormat="1" ht="15" customHeight="1" x14ac:dyDescent="0.2">
      <c r="A28" s="429"/>
      <c r="B28" s="41"/>
      <c r="C28" s="43" t="str">
        <f>'Hvor ofte transport'!C28</f>
        <v>Drammen vest (Nedre Eiker)</v>
      </c>
      <c r="D28" s="285">
        <v>0.22500000000000001</v>
      </c>
      <c r="E28" s="285">
        <v>0.05</v>
      </c>
      <c r="F28" s="285">
        <v>4.9000000000000002E-2</v>
      </c>
      <c r="G28" s="285">
        <v>0.27800000000000002</v>
      </c>
      <c r="H28" s="285">
        <v>9.1999999999999998E-2</v>
      </c>
      <c r="I28" s="285">
        <v>0.105</v>
      </c>
      <c r="J28" s="285">
        <v>0.17699999999999999</v>
      </c>
      <c r="K28" s="285">
        <v>1.0999999999999999E-2</v>
      </c>
      <c r="L28" s="285">
        <v>1.2999999999999999E-2</v>
      </c>
      <c r="M28" s="237"/>
      <c r="N28" s="10" t="str">
        <f t="shared" si="4"/>
        <v>Drammen vest (Nedre Eiker)</v>
      </c>
      <c r="O28" s="285">
        <v>0.35099999999999998</v>
      </c>
      <c r="P28" s="285">
        <v>7.5999999999999998E-2</v>
      </c>
      <c r="Q28" s="285">
        <v>7.0999999999999994E-2</v>
      </c>
      <c r="R28" s="285">
        <v>0.35699999999999998</v>
      </c>
      <c r="S28" s="285">
        <v>0.106</v>
      </c>
      <c r="T28" s="285">
        <v>0.153</v>
      </c>
      <c r="U28" s="285">
        <v>0.26200000000000001</v>
      </c>
      <c r="V28" s="285">
        <v>2.1999999999999999E-2</v>
      </c>
      <c r="W28" s="6"/>
      <c r="X28" s="10" t="str">
        <f t="shared" si="2"/>
        <v>Drammen vest (Nedre Eiker)</v>
      </c>
      <c r="Y28" s="243">
        <v>0.60980000000000001</v>
      </c>
      <c r="Z28" s="243">
        <v>0.1368</v>
      </c>
      <c r="AA28" s="243">
        <v>0.1348</v>
      </c>
      <c r="AB28" s="243">
        <v>0.75419999999999998</v>
      </c>
      <c r="AC28" s="243">
        <v>0.24990000000000001</v>
      </c>
      <c r="AD28" s="243">
        <v>0.28689999999999999</v>
      </c>
      <c r="AE28" s="243">
        <v>0.47960000000000003</v>
      </c>
      <c r="AF28" s="243">
        <v>3.04E-2</v>
      </c>
      <c r="AG28" s="243">
        <v>3.4700000000000002E-2</v>
      </c>
      <c r="AH28" s="236"/>
      <c r="AI28" s="41" t="str">
        <f t="shared" si="3"/>
        <v>Drammen vest (Nedre Eiker)</v>
      </c>
      <c r="AJ28" s="73">
        <v>350</v>
      </c>
      <c r="AK28" s="73">
        <v>70</v>
      </c>
      <c r="AL28" s="73">
        <v>80</v>
      </c>
      <c r="AM28" s="73">
        <v>421</v>
      </c>
      <c r="AN28" s="75">
        <v>158</v>
      </c>
      <c r="AO28" s="74">
        <v>151</v>
      </c>
      <c r="AP28" s="74">
        <v>267</v>
      </c>
      <c r="AQ28" s="74">
        <v>19</v>
      </c>
      <c r="AR28" s="74">
        <v>19</v>
      </c>
    </row>
    <row r="29" spans="1:44" s="77" customFormat="1" ht="15" customHeight="1" x14ac:dyDescent="0.2">
      <c r="A29" s="429"/>
      <c r="B29" s="41"/>
      <c r="C29" s="43" t="str">
        <f>'Hvor ofte transport'!C29</f>
        <v xml:space="preserve">Kongsberg sentrum </v>
      </c>
      <c r="D29" s="285">
        <v>0.217</v>
      </c>
      <c r="E29" s="285">
        <v>3.7999999999999999E-2</v>
      </c>
      <c r="F29" s="285">
        <v>2.7E-2</v>
      </c>
      <c r="G29" s="285">
        <v>0.28000000000000003</v>
      </c>
      <c r="H29" s="285">
        <v>0.112</v>
      </c>
      <c r="I29" s="285">
        <v>7.0999999999999994E-2</v>
      </c>
      <c r="J29" s="285">
        <v>0.218</v>
      </c>
      <c r="K29" s="285">
        <v>1.2E-2</v>
      </c>
      <c r="L29" s="285">
        <v>2.5000000000000001E-2</v>
      </c>
      <c r="M29" s="237"/>
      <c r="N29" s="10" t="str">
        <f t="shared" si="4"/>
        <v xml:space="preserve">Kongsberg sentrum </v>
      </c>
      <c r="O29" s="285">
        <v>0.317</v>
      </c>
      <c r="P29" s="285">
        <v>6.0999999999999999E-2</v>
      </c>
      <c r="Q29" s="285">
        <v>3.7999999999999999E-2</v>
      </c>
      <c r="R29" s="285">
        <v>0.36499999999999999</v>
      </c>
      <c r="S29" s="285">
        <v>0.13</v>
      </c>
      <c r="T29" s="285">
        <v>0.11600000000000001</v>
      </c>
      <c r="U29" s="285">
        <v>0.314</v>
      </c>
      <c r="V29" s="285">
        <v>2.7E-2</v>
      </c>
      <c r="W29" s="6"/>
      <c r="X29" s="10" t="str">
        <f t="shared" si="2"/>
        <v xml:space="preserve">Kongsberg sentrum </v>
      </c>
      <c r="Y29" s="243">
        <v>0.5978</v>
      </c>
      <c r="Z29" s="243">
        <v>0.1056</v>
      </c>
      <c r="AA29" s="243">
        <v>7.4200000000000002E-2</v>
      </c>
      <c r="AB29" s="243">
        <v>0.77180000000000004</v>
      </c>
      <c r="AC29" s="243">
        <v>0.30740000000000001</v>
      </c>
      <c r="AD29" s="243">
        <v>0.1963</v>
      </c>
      <c r="AE29" s="243">
        <v>0.60109999999999997</v>
      </c>
      <c r="AF29" s="243">
        <v>3.2800000000000003E-2</v>
      </c>
      <c r="AG29" s="243">
        <v>6.7000000000000004E-2</v>
      </c>
      <c r="AH29" s="236"/>
      <c r="AI29" s="41" t="str">
        <f t="shared" si="3"/>
        <v xml:space="preserve">Kongsberg sentrum </v>
      </c>
      <c r="AJ29" s="73">
        <v>298</v>
      </c>
      <c r="AK29" s="73">
        <v>45</v>
      </c>
      <c r="AL29" s="73">
        <v>36</v>
      </c>
      <c r="AM29" s="73">
        <v>356</v>
      </c>
      <c r="AN29" s="75">
        <v>162</v>
      </c>
      <c r="AO29" s="74">
        <v>94</v>
      </c>
      <c r="AP29" s="74">
        <v>277</v>
      </c>
      <c r="AQ29" s="74">
        <v>14</v>
      </c>
      <c r="AR29" s="74">
        <v>27</v>
      </c>
    </row>
    <row r="30" spans="1:44" s="77" customFormat="1" ht="15" customHeight="1" x14ac:dyDescent="0.2">
      <c r="A30" s="429"/>
      <c r="B30" s="41"/>
      <c r="C30" s="43" t="str">
        <f>'Hvor ofte transport'!C30</f>
        <v xml:space="preserve">Kongsberg utenfor sentrum </v>
      </c>
      <c r="D30" s="285">
        <v>0.16600000000000001</v>
      </c>
      <c r="E30" s="285">
        <v>3.7999999999999999E-2</v>
      </c>
      <c r="F30" s="285">
        <v>3.4000000000000002E-2</v>
      </c>
      <c r="G30" s="285">
        <v>0.29399999999999998</v>
      </c>
      <c r="H30" s="285">
        <v>0.13</v>
      </c>
      <c r="I30" s="285">
        <v>8.3000000000000004E-2</v>
      </c>
      <c r="J30" s="285">
        <v>0.23699999999999999</v>
      </c>
      <c r="K30" s="285">
        <v>2E-3</v>
      </c>
      <c r="L30" s="285">
        <v>1.4999999999999999E-2</v>
      </c>
      <c r="M30" s="237"/>
      <c r="N30" s="10" t="str">
        <f t="shared" si="4"/>
        <v xml:space="preserve">Kongsberg utenfor sentrum </v>
      </c>
      <c r="O30" s="285">
        <v>0.28899999999999998</v>
      </c>
      <c r="P30" s="285">
        <v>6.6000000000000003E-2</v>
      </c>
      <c r="Q30" s="285">
        <v>4.8000000000000001E-2</v>
      </c>
      <c r="R30" s="285">
        <v>0.34300000000000003</v>
      </c>
      <c r="S30" s="285">
        <v>0.157</v>
      </c>
      <c r="T30" s="285">
        <v>0.121</v>
      </c>
      <c r="U30" s="285">
        <v>0.34300000000000003</v>
      </c>
      <c r="V30" s="285">
        <v>6.0000000000000001E-3</v>
      </c>
      <c r="W30" s="6"/>
      <c r="X30" s="10" t="str">
        <f t="shared" si="2"/>
        <v xml:space="preserve">Kongsberg utenfor sentrum </v>
      </c>
      <c r="Y30" s="243">
        <v>0.46879999999999999</v>
      </c>
      <c r="Z30" s="243">
        <v>0.10580000000000001</v>
      </c>
      <c r="AA30" s="243">
        <v>9.8799999999999999E-2</v>
      </c>
      <c r="AB30" s="243">
        <v>0.83520000000000005</v>
      </c>
      <c r="AC30" s="243">
        <v>0.37090000000000001</v>
      </c>
      <c r="AD30" s="243">
        <v>0.23599999999999999</v>
      </c>
      <c r="AE30" s="243">
        <v>0.66790000000000005</v>
      </c>
      <c r="AF30" s="243">
        <v>6.7000000000000002E-3</v>
      </c>
      <c r="AG30" s="243">
        <v>4.4600000000000001E-2</v>
      </c>
      <c r="AH30" s="236"/>
      <c r="AI30" s="41" t="str">
        <f t="shared" si="3"/>
        <v xml:space="preserve">Kongsberg utenfor sentrum </v>
      </c>
      <c r="AJ30" s="73">
        <v>136</v>
      </c>
      <c r="AK30" s="73">
        <v>26</v>
      </c>
      <c r="AL30" s="73">
        <v>25</v>
      </c>
      <c r="AM30" s="73">
        <v>216</v>
      </c>
      <c r="AN30" s="75">
        <v>93</v>
      </c>
      <c r="AO30" s="74">
        <v>63</v>
      </c>
      <c r="AP30" s="74">
        <v>178</v>
      </c>
      <c r="AQ30" s="74">
        <v>2</v>
      </c>
      <c r="AR30" s="74">
        <v>12</v>
      </c>
    </row>
    <row r="31" spans="1:44" s="77" customFormat="1" ht="15" customHeight="1" x14ac:dyDescent="0.2">
      <c r="A31" s="429"/>
      <c r="B31" s="41"/>
      <c r="C31" s="43" t="str">
        <f>'Hvor ofte transport'!C31</f>
        <v>Lier</v>
      </c>
      <c r="D31" s="285">
        <v>0.22</v>
      </c>
      <c r="E31" s="285">
        <v>4.1000000000000002E-2</v>
      </c>
      <c r="F31" s="285">
        <v>2.5000000000000001E-2</v>
      </c>
      <c r="G31" s="285">
        <v>0.254</v>
      </c>
      <c r="H31" s="285">
        <v>0.125</v>
      </c>
      <c r="I31" s="285">
        <v>0.115</v>
      </c>
      <c r="J31" s="285">
        <v>0.20499999999999999</v>
      </c>
      <c r="K31" s="285">
        <v>2E-3</v>
      </c>
      <c r="L31" s="285">
        <v>1.2999999999999999E-2</v>
      </c>
      <c r="M31" s="237"/>
      <c r="N31" s="10" t="str">
        <f t="shared" si="4"/>
        <v>Lier</v>
      </c>
      <c r="O31" s="285">
        <v>0.36199999999999999</v>
      </c>
      <c r="P31" s="285">
        <v>6.6000000000000003E-2</v>
      </c>
      <c r="Q31" s="285">
        <v>3.4000000000000002E-2</v>
      </c>
      <c r="R31" s="285">
        <v>0.34300000000000003</v>
      </c>
      <c r="S31" s="285">
        <v>0.159</v>
      </c>
      <c r="T31" s="285">
        <v>0.17499999999999999</v>
      </c>
      <c r="U31" s="285">
        <v>0.31</v>
      </c>
      <c r="V31" s="285">
        <v>5.0000000000000001E-3</v>
      </c>
      <c r="W31" s="6"/>
      <c r="X31" s="10" t="str">
        <f t="shared" si="2"/>
        <v>Lier</v>
      </c>
      <c r="Y31" s="243">
        <v>0.61680000000000001</v>
      </c>
      <c r="Z31" s="243">
        <v>0.1172</v>
      </c>
      <c r="AA31" s="243">
        <v>6.9800000000000001E-2</v>
      </c>
      <c r="AB31" s="243">
        <v>0.71440000000000003</v>
      </c>
      <c r="AC31" s="243">
        <v>0.35189999999999999</v>
      </c>
      <c r="AD31" s="243">
        <v>0.32219999999999999</v>
      </c>
      <c r="AE31" s="243">
        <v>0.57389999999999997</v>
      </c>
      <c r="AF31" s="243">
        <v>6.3E-3</v>
      </c>
      <c r="AG31" s="243">
        <v>3.6999999999999998E-2</v>
      </c>
      <c r="AH31" s="236"/>
      <c r="AI31" s="41" t="str">
        <f t="shared" si="3"/>
        <v>Lier</v>
      </c>
      <c r="AJ31" s="73">
        <v>407</v>
      </c>
      <c r="AK31" s="73">
        <v>52</v>
      </c>
      <c r="AL31" s="73">
        <v>43</v>
      </c>
      <c r="AM31" s="73">
        <v>435</v>
      </c>
      <c r="AN31" s="75">
        <v>218</v>
      </c>
      <c r="AO31" s="74">
        <v>177</v>
      </c>
      <c r="AP31" s="74">
        <v>352</v>
      </c>
      <c r="AQ31" s="74">
        <v>5</v>
      </c>
      <c r="AR31" s="74">
        <v>20</v>
      </c>
    </row>
    <row r="32" spans="1:44" s="77" customFormat="1" ht="15" customHeight="1" x14ac:dyDescent="0.2">
      <c r="A32" s="429"/>
      <c r="B32" s="41"/>
      <c r="C32" s="43" t="str">
        <f>'Hvor ofte transport'!C32</f>
        <v>Øvre Eiker</v>
      </c>
      <c r="D32" s="285">
        <v>0.223</v>
      </c>
      <c r="E32" s="285">
        <v>3.5999999999999997E-2</v>
      </c>
      <c r="F32" s="285">
        <v>3.5000000000000003E-2</v>
      </c>
      <c r="G32" s="285">
        <v>0.27700000000000002</v>
      </c>
      <c r="H32" s="285">
        <v>0.11</v>
      </c>
      <c r="I32" s="285">
        <v>9.2999999999999999E-2</v>
      </c>
      <c r="J32" s="285">
        <v>0.193</v>
      </c>
      <c r="K32" s="285">
        <v>8.0000000000000002E-3</v>
      </c>
      <c r="L32" s="285">
        <v>2.4E-2</v>
      </c>
      <c r="M32" s="237"/>
      <c r="N32" s="10" t="str">
        <f t="shared" si="4"/>
        <v>Øvre Eiker</v>
      </c>
      <c r="O32" s="285">
        <v>0.32</v>
      </c>
      <c r="P32" s="285">
        <v>5.2999999999999999E-2</v>
      </c>
      <c r="Q32" s="285">
        <v>4.2000000000000003E-2</v>
      </c>
      <c r="R32" s="285">
        <v>0.34799999999999998</v>
      </c>
      <c r="S32" s="285">
        <v>0.11600000000000001</v>
      </c>
      <c r="T32" s="285">
        <v>0.125</v>
      </c>
      <c r="U32" s="285">
        <v>0.26200000000000001</v>
      </c>
      <c r="V32" s="285">
        <v>1.4999999999999999E-2</v>
      </c>
      <c r="W32" s="6"/>
      <c r="X32" s="10" t="str">
        <f t="shared" si="2"/>
        <v>Øvre Eiker</v>
      </c>
      <c r="Y32" s="243">
        <v>0.58169999999999999</v>
      </c>
      <c r="Z32" s="243">
        <v>9.6500000000000002E-2</v>
      </c>
      <c r="AA32" s="243">
        <v>9.2499999999999999E-2</v>
      </c>
      <c r="AB32" s="243">
        <v>0.72709999999999997</v>
      </c>
      <c r="AC32" s="243">
        <v>0.28910000000000002</v>
      </c>
      <c r="AD32" s="243">
        <v>0.24410000000000001</v>
      </c>
      <c r="AE32" s="243">
        <v>0.50549999999999995</v>
      </c>
      <c r="AF32" s="243">
        <v>2.0199999999999999E-2</v>
      </c>
      <c r="AG32" s="243">
        <v>6.13E-2</v>
      </c>
      <c r="AH32" s="236"/>
      <c r="AI32" s="41" t="str">
        <f t="shared" si="3"/>
        <v>Øvre Eiker</v>
      </c>
      <c r="AJ32" s="73">
        <v>302</v>
      </c>
      <c r="AK32" s="73">
        <v>45</v>
      </c>
      <c r="AL32" s="73">
        <v>54</v>
      </c>
      <c r="AM32" s="73">
        <v>367</v>
      </c>
      <c r="AN32" s="75">
        <v>153</v>
      </c>
      <c r="AO32" s="74">
        <v>119</v>
      </c>
      <c r="AP32" s="74">
        <v>266</v>
      </c>
      <c r="AQ32" s="74">
        <v>10</v>
      </c>
      <c r="AR32" s="74">
        <v>28</v>
      </c>
    </row>
    <row r="33" spans="1:44" s="77" customFormat="1" ht="15" customHeight="1" x14ac:dyDescent="0.2">
      <c r="A33" s="429"/>
      <c r="B33" s="41"/>
      <c r="C33" s="43" t="str">
        <f>'Hvor ofte transport'!C33</f>
        <v xml:space="preserve">Hønefoss </v>
      </c>
      <c r="D33" s="285">
        <v>0.20100000000000001</v>
      </c>
      <c r="E33" s="285">
        <v>2.9000000000000001E-2</v>
      </c>
      <c r="F33" s="285">
        <v>0.02</v>
      </c>
      <c r="G33" s="285">
        <v>0.31</v>
      </c>
      <c r="H33" s="285">
        <v>8.7999999999999995E-2</v>
      </c>
      <c r="I33" s="285">
        <v>9.5000000000000001E-2</v>
      </c>
      <c r="J33" s="285">
        <v>0.23699999999999999</v>
      </c>
      <c r="K33" s="285">
        <v>6.0000000000000001E-3</v>
      </c>
      <c r="L33" s="285">
        <v>1.2999999999999999E-2</v>
      </c>
      <c r="M33" s="237"/>
      <c r="N33" s="10" t="str">
        <f t="shared" si="4"/>
        <v xml:space="preserve">Hønefoss </v>
      </c>
      <c r="O33" s="285">
        <v>0.313</v>
      </c>
      <c r="P33" s="285">
        <v>4.2999999999999997E-2</v>
      </c>
      <c r="Q33" s="285">
        <v>3.2000000000000001E-2</v>
      </c>
      <c r="R33" s="285">
        <v>0.40100000000000002</v>
      </c>
      <c r="S33" s="285">
        <v>0.106</v>
      </c>
      <c r="T33" s="285">
        <v>0.13300000000000001</v>
      </c>
      <c r="U33" s="285">
        <v>0.32400000000000001</v>
      </c>
      <c r="V33" s="285">
        <v>1.0999999999999999E-2</v>
      </c>
      <c r="W33" s="6"/>
      <c r="X33" s="10" t="str">
        <f t="shared" si="2"/>
        <v xml:space="preserve">Hønefoss </v>
      </c>
      <c r="Y33" s="243">
        <v>0.54969999999999997</v>
      </c>
      <c r="Z33" s="243">
        <v>7.9299999999999995E-2</v>
      </c>
      <c r="AA33" s="243">
        <v>5.6599999999999998E-2</v>
      </c>
      <c r="AB33" s="243">
        <v>0.84730000000000005</v>
      </c>
      <c r="AC33" s="243">
        <v>0.24249999999999999</v>
      </c>
      <c r="AD33" s="243">
        <v>0.26040000000000002</v>
      </c>
      <c r="AE33" s="243">
        <v>0.64880000000000004</v>
      </c>
      <c r="AF33" s="243">
        <v>1.5599999999999999E-2</v>
      </c>
      <c r="AG33" s="243">
        <v>3.5700000000000003E-2</v>
      </c>
      <c r="AH33" s="236"/>
      <c r="AI33" s="41" t="str">
        <f t="shared" si="3"/>
        <v xml:space="preserve">Hønefoss </v>
      </c>
      <c r="AJ33" s="73">
        <v>329</v>
      </c>
      <c r="AK33" s="73">
        <v>47</v>
      </c>
      <c r="AL33" s="73">
        <v>44</v>
      </c>
      <c r="AM33" s="73">
        <v>456</v>
      </c>
      <c r="AN33" s="75">
        <v>164</v>
      </c>
      <c r="AO33" s="74">
        <v>142</v>
      </c>
      <c r="AP33" s="74">
        <v>354</v>
      </c>
      <c r="AQ33" s="74">
        <v>10</v>
      </c>
      <c r="AR33" s="74">
        <v>19</v>
      </c>
    </row>
    <row r="34" spans="1:44" s="77" customFormat="1" ht="15" customHeight="1" x14ac:dyDescent="0.2">
      <c r="A34" s="429"/>
      <c r="B34" s="41"/>
      <c r="C34" s="192" t="str">
        <f>'Hvor ofte transport'!C34</f>
        <v>Resten av Ringerike og Hole</v>
      </c>
      <c r="D34" s="286">
        <v>0.215</v>
      </c>
      <c r="E34" s="286">
        <v>5.2999999999999999E-2</v>
      </c>
      <c r="F34" s="286">
        <v>3.4000000000000002E-2</v>
      </c>
      <c r="G34" s="286">
        <v>0.27400000000000002</v>
      </c>
      <c r="H34" s="286">
        <v>9.2999999999999999E-2</v>
      </c>
      <c r="I34" s="286">
        <v>9.6000000000000002E-2</v>
      </c>
      <c r="J34" s="286">
        <v>0.21199999999999999</v>
      </c>
      <c r="K34" s="286">
        <v>8.0000000000000002E-3</v>
      </c>
      <c r="L34" s="286">
        <v>1.4999999999999999E-2</v>
      </c>
      <c r="M34" s="237"/>
      <c r="N34" s="9" t="str">
        <f t="shared" si="4"/>
        <v>Resten av Ringerike og Hole</v>
      </c>
      <c r="O34" s="286">
        <v>0.33700000000000002</v>
      </c>
      <c r="P34" s="286">
        <v>7.2999999999999995E-2</v>
      </c>
      <c r="Q34" s="286">
        <v>4.9000000000000002E-2</v>
      </c>
      <c r="R34" s="286">
        <v>0.35799999999999998</v>
      </c>
      <c r="S34" s="286">
        <v>0.11600000000000001</v>
      </c>
      <c r="T34" s="286">
        <v>0.14199999999999999</v>
      </c>
      <c r="U34" s="286">
        <v>0.32100000000000001</v>
      </c>
      <c r="V34" s="286">
        <v>1.7999999999999999E-2</v>
      </c>
      <c r="W34" s="6"/>
      <c r="X34" s="9" t="str">
        <f t="shared" si="2"/>
        <v>Resten av Ringerike og Hole</v>
      </c>
      <c r="Y34" s="244">
        <v>0.6079</v>
      </c>
      <c r="Z34" s="244">
        <v>0.1489</v>
      </c>
      <c r="AA34" s="244">
        <v>9.6000000000000002E-2</v>
      </c>
      <c r="AB34" s="244">
        <v>0.77270000000000005</v>
      </c>
      <c r="AC34" s="244">
        <v>0.26029999999999998</v>
      </c>
      <c r="AD34" s="244">
        <v>0.27079999999999999</v>
      </c>
      <c r="AE34" s="244">
        <v>0.59750000000000003</v>
      </c>
      <c r="AF34" s="244">
        <v>2.0400000000000001E-2</v>
      </c>
      <c r="AG34" s="244">
        <v>4.24E-2</v>
      </c>
      <c r="AH34" s="236"/>
      <c r="AI34" s="266" t="str">
        <f t="shared" si="3"/>
        <v>Resten av Ringerike og Hole</v>
      </c>
      <c r="AJ34" s="287">
        <v>314</v>
      </c>
      <c r="AK34" s="287">
        <v>69</v>
      </c>
      <c r="AL34" s="287">
        <v>54</v>
      </c>
      <c r="AM34" s="287">
        <v>329</v>
      </c>
      <c r="AN34" s="288">
        <v>132</v>
      </c>
      <c r="AO34" s="289">
        <v>118</v>
      </c>
      <c r="AP34" s="289">
        <v>285</v>
      </c>
      <c r="AQ34" s="289">
        <v>6</v>
      </c>
      <c r="AR34" s="289">
        <v>20</v>
      </c>
    </row>
    <row r="35" spans="1:44" x14ac:dyDescent="0.2">
      <c r="D35" s="2"/>
      <c r="E35" s="2"/>
      <c r="F35" s="2"/>
      <c r="G35" s="2"/>
      <c r="H35" s="2"/>
      <c r="I35" s="2"/>
      <c r="J35" s="2"/>
      <c r="K35" s="2"/>
      <c r="L35" s="2"/>
      <c r="O35" s="2"/>
      <c r="P35" s="2"/>
      <c r="Q35" s="2"/>
      <c r="R35" s="2"/>
      <c r="S35" s="2"/>
      <c r="T35" s="2"/>
      <c r="U35" s="2"/>
      <c r="V35" s="2"/>
      <c r="Y35" s="2"/>
      <c r="Z35" s="2"/>
      <c r="AA35" s="2"/>
      <c r="AB35" s="2"/>
      <c r="AC35" s="2"/>
      <c r="AD35" s="2"/>
      <c r="AE35" s="2"/>
      <c r="AF35" s="2"/>
      <c r="AG35" s="2"/>
      <c r="AI35" s="77"/>
      <c r="AJ35" s="77"/>
      <c r="AK35" s="77"/>
      <c r="AL35" s="77"/>
      <c r="AM35" s="77"/>
      <c r="AN35" s="77"/>
      <c r="AO35" s="77"/>
      <c r="AP35" s="77"/>
      <c r="AQ35" s="77"/>
      <c r="AR35" s="77"/>
    </row>
    <row r="36" spans="1:44" ht="12.75" x14ac:dyDescent="0.2">
      <c r="B36" s="5"/>
      <c r="C36" s="473" t="s">
        <v>98</v>
      </c>
      <c r="D36" s="474"/>
      <c r="E36" s="474"/>
      <c r="F36" s="474"/>
      <c r="G36" s="474"/>
      <c r="H36" s="474"/>
      <c r="I36" s="474"/>
      <c r="J36" s="474"/>
      <c r="K36" s="474"/>
      <c r="L36" s="475"/>
      <c r="M36" s="5"/>
      <c r="N36" s="473" t="s">
        <v>98</v>
      </c>
      <c r="O36" s="474"/>
      <c r="P36" s="474"/>
      <c r="Q36" s="474"/>
      <c r="R36" s="474"/>
      <c r="S36" s="474"/>
      <c r="T36" s="474"/>
      <c r="U36" s="474"/>
      <c r="V36" s="474"/>
      <c r="W36" s="5"/>
      <c r="X36" s="473" t="s">
        <v>98</v>
      </c>
      <c r="Y36" s="474"/>
      <c r="Z36" s="474"/>
      <c r="AA36" s="474"/>
      <c r="AB36" s="474"/>
      <c r="AC36" s="474"/>
      <c r="AD36" s="474"/>
      <c r="AE36" s="474"/>
      <c r="AF36" s="474"/>
      <c r="AG36" s="475"/>
      <c r="AH36" s="50"/>
    </row>
    <row r="37" spans="1:44" ht="12.75" x14ac:dyDescent="0.2">
      <c r="B37" s="5"/>
      <c r="C37" s="5"/>
      <c r="M37" s="5"/>
      <c r="N37" s="5"/>
      <c r="W37" s="5"/>
      <c r="X37" s="5"/>
      <c r="AH37" s="50"/>
    </row>
    <row r="38" spans="1:44" ht="12.75" x14ac:dyDescent="0.2">
      <c r="B38" s="5"/>
      <c r="C38" s="5"/>
      <c r="M38" s="5"/>
      <c r="N38" s="5"/>
      <c r="W38" s="5"/>
      <c r="X38" s="5"/>
      <c r="AH38" s="50"/>
    </row>
    <row r="39" spans="1:44" ht="12.75" x14ac:dyDescent="0.2">
      <c r="B39" s="5"/>
      <c r="C39" s="5"/>
      <c r="M39" s="5"/>
      <c r="N39" s="5"/>
      <c r="W39" s="5"/>
      <c r="X39" s="5"/>
      <c r="AH39" s="50"/>
    </row>
    <row r="40" spans="1:44" ht="12.75" x14ac:dyDescent="0.2">
      <c r="B40" s="5"/>
      <c r="C40" s="5"/>
      <c r="M40" s="5"/>
      <c r="N40" s="5"/>
      <c r="W40" s="5"/>
      <c r="X40" s="5"/>
      <c r="AH40" s="50"/>
    </row>
    <row r="41" spans="1:44" ht="12.75" x14ac:dyDescent="0.2">
      <c r="B41" s="5"/>
      <c r="C41" s="5"/>
      <c r="M41" s="5"/>
      <c r="N41" s="5"/>
      <c r="W41" s="5"/>
      <c r="X41" s="5"/>
      <c r="AH41" s="50"/>
    </row>
    <row r="42" spans="1:44" ht="12.75" x14ac:dyDescent="0.2">
      <c r="B42" s="5"/>
      <c r="C42" s="5"/>
      <c r="M42" s="5"/>
      <c r="N42" s="5"/>
      <c r="W42" s="5"/>
      <c r="X42" s="5"/>
      <c r="AH42" s="50"/>
    </row>
    <row r="43" spans="1:44" ht="12.75" x14ac:dyDescent="0.2">
      <c r="B43" s="5"/>
      <c r="C43" s="5"/>
      <c r="M43" s="5"/>
      <c r="N43" s="5"/>
      <c r="W43" s="5"/>
      <c r="X43" s="5"/>
      <c r="AH43" s="50"/>
    </row>
    <row r="44" spans="1:44" ht="12.75" x14ac:dyDescent="0.2">
      <c r="B44" s="5"/>
      <c r="C44" s="5"/>
      <c r="M44" s="5"/>
      <c r="N44" s="5"/>
      <c r="W44" s="5"/>
      <c r="X44" s="5"/>
      <c r="AH44" s="50"/>
    </row>
    <row r="45" spans="1:44" ht="12.75" x14ac:dyDescent="0.2">
      <c r="B45" s="5"/>
      <c r="C45" s="5"/>
      <c r="M45" s="5"/>
      <c r="N45" s="5"/>
      <c r="W45" s="5"/>
      <c r="X45" s="5"/>
      <c r="AH45" s="50"/>
    </row>
    <row r="46" spans="1:44" ht="12.75" x14ac:dyDescent="0.2">
      <c r="B46" s="5"/>
      <c r="C46" s="5"/>
      <c r="M46" s="5"/>
      <c r="N46" s="5"/>
      <c r="W46" s="5"/>
      <c r="X46" s="5"/>
      <c r="AH46" s="50"/>
    </row>
    <row r="47" spans="1:44" ht="12.75" x14ac:dyDescent="0.2">
      <c r="B47" s="5"/>
      <c r="C47" s="5"/>
      <c r="M47" s="5"/>
      <c r="N47" s="5"/>
      <c r="W47" s="5"/>
      <c r="X47" s="5"/>
      <c r="AH47" s="50"/>
    </row>
    <row r="48" spans="1:44" ht="12.75" x14ac:dyDescent="0.2">
      <c r="B48" s="5"/>
      <c r="C48" s="5"/>
      <c r="M48" s="5"/>
      <c r="N48" s="5"/>
      <c r="W48" s="5"/>
      <c r="X48" s="5"/>
      <c r="AH48" s="50"/>
    </row>
    <row r="49" spans="2:34" ht="12.75" x14ac:dyDescent="0.2">
      <c r="B49" s="5"/>
      <c r="C49" s="5"/>
      <c r="M49" s="5"/>
      <c r="N49" s="5"/>
      <c r="W49" s="5"/>
      <c r="X49" s="5"/>
      <c r="AH49" s="50"/>
    </row>
    <row r="50" spans="2:34" ht="12.75" x14ac:dyDescent="0.2">
      <c r="B50" s="5"/>
      <c r="C50" s="5"/>
      <c r="M50" s="5"/>
      <c r="N50" s="5"/>
      <c r="W50" s="5"/>
      <c r="X50" s="5"/>
      <c r="AH50" s="50"/>
    </row>
    <row r="51" spans="2:34" ht="12.75" x14ac:dyDescent="0.2">
      <c r="B51" s="5"/>
      <c r="C51" s="5"/>
      <c r="M51" s="5"/>
      <c r="N51" s="5"/>
      <c r="W51" s="5"/>
      <c r="X51" s="5"/>
      <c r="AH51" s="50"/>
    </row>
    <row r="52" spans="2:34" ht="12.75" x14ac:dyDescent="0.2">
      <c r="B52" s="5"/>
      <c r="C52" s="5"/>
      <c r="M52" s="5"/>
      <c r="N52" s="5"/>
      <c r="W52" s="5"/>
      <c r="X52" s="5"/>
      <c r="AH52" s="50"/>
    </row>
    <row r="53" spans="2:34" ht="12.75" x14ac:dyDescent="0.2">
      <c r="B53" s="5"/>
      <c r="C53" s="5"/>
      <c r="M53" s="5"/>
      <c r="N53" s="5"/>
      <c r="W53" s="5"/>
      <c r="X53" s="5"/>
      <c r="AH53" s="50"/>
    </row>
    <row r="54" spans="2:34" ht="12.75" x14ac:dyDescent="0.2">
      <c r="B54" s="5"/>
      <c r="C54" s="5"/>
      <c r="M54" s="5"/>
      <c r="N54" s="5"/>
      <c r="W54" s="5"/>
      <c r="X54" s="5"/>
      <c r="AH54" s="50"/>
    </row>
    <row r="55" spans="2:34" ht="12.75" x14ac:dyDescent="0.2">
      <c r="B55" s="5"/>
      <c r="C55" s="5"/>
      <c r="M55" s="5"/>
      <c r="N55" s="5"/>
      <c r="W55" s="5"/>
      <c r="X55" s="5"/>
      <c r="AH55" s="50"/>
    </row>
    <row r="56" spans="2:34" ht="12.75" x14ac:dyDescent="0.2">
      <c r="B56" s="5"/>
      <c r="C56" s="5"/>
      <c r="M56" s="5"/>
      <c r="N56" s="5"/>
      <c r="W56" s="5"/>
      <c r="X56" s="5"/>
      <c r="AH56" s="50"/>
    </row>
    <row r="57" spans="2:34" ht="12.75" x14ac:dyDescent="0.2">
      <c r="B57" s="5"/>
      <c r="C57" s="5"/>
      <c r="M57" s="5"/>
      <c r="N57" s="5"/>
      <c r="W57" s="5"/>
      <c r="X57" s="5"/>
      <c r="AH57" s="50"/>
    </row>
    <row r="58" spans="2:34" ht="12.75" x14ac:dyDescent="0.2">
      <c r="B58" s="5"/>
      <c r="C58" s="5"/>
      <c r="M58" s="5"/>
      <c r="N58" s="5"/>
      <c r="W58" s="5"/>
      <c r="X58" s="5"/>
      <c r="AH58" s="50"/>
    </row>
    <row r="59" spans="2:34" ht="12.75" x14ac:dyDescent="0.2">
      <c r="B59" s="5"/>
      <c r="C59" s="5"/>
      <c r="M59" s="5"/>
      <c r="N59" s="5"/>
      <c r="W59" s="5"/>
      <c r="X59" s="5"/>
      <c r="AH59" s="50"/>
    </row>
    <row r="60" spans="2:34" ht="12.75" x14ac:dyDescent="0.2">
      <c r="B60" s="5"/>
      <c r="C60" s="5"/>
      <c r="M60" s="5"/>
      <c r="N60" s="5"/>
      <c r="W60" s="5"/>
      <c r="X60" s="5"/>
      <c r="AH60" s="50"/>
    </row>
    <row r="61" spans="2:34" ht="12.75" x14ac:dyDescent="0.2">
      <c r="B61" s="5"/>
      <c r="C61" s="5"/>
      <c r="M61" s="5"/>
      <c r="N61" s="5"/>
      <c r="W61" s="5"/>
      <c r="X61" s="5"/>
      <c r="AH61" s="50"/>
    </row>
    <row r="62" spans="2:34" ht="12.75" x14ac:dyDescent="0.2">
      <c r="B62" s="5"/>
      <c r="C62" s="5"/>
      <c r="M62" s="5"/>
      <c r="N62" s="5"/>
      <c r="W62" s="5"/>
      <c r="X62" s="5"/>
      <c r="AH62" s="50"/>
    </row>
    <row r="63" spans="2:34" ht="12.75" x14ac:dyDescent="0.2">
      <c r="B63" s="5"/>
      <c r="C63" s="5"/>
      <c r="M63" s="5"/>
      <c r="N63" s="5"/>
      <c r="W63" s="5"/>
      <c r="X63" s="5"/>
      <c r="AH63" s="50"/>
    </row>
    <row r="64" spans="2:34" ht="12.75" x14ac:dyDescent="0.2">
      <c r="B64" s="5"/>
      <c r="C64" s="5"/>
      <c r="M64" s="5"/>
      <c r="N64" s="5"/>
      <c r="W64" s="5"/>
      <c r="X64" s="5"/>
      <c r="AH64" s="50"/>
    </row>
    <row r="65" spans="2:34" ht="12.75" x14ac:dyDescent="0.2">
      <c r="B65" s="5"/>
      <c r="C65" s="5"/>
      <c r="M65" s="5"/>
      <c r="N65" s="5"/>
      <c r="W65" s="5"/>
      <c r="X65" s="5"/>
      <c r="AH65" s="50"/>
    </row>
    <row r="66" spans="2:34" ht="12.75" x14ac:dyDescent="0.2">
      <c r="B66" s="5"/>
      <c r="C66" s="5"/>
      <c r="M66" s="5"/>
      <c r="N66" s="5"/>
      <c r="W66" s="5"/>
      <c r="X66" s="5"/>
      <c r="AH66" s="50"/>
    </row>
    <row r="67" spans="2:34" ht="12.75" x14ac:dyDescent="0.2">
      <c r="B67" s="5"/>
      <c r="C67" s="5"/>
      <c r="M67" s="5"/>
      <c r="N67" s="5"/>
      <c r="W67" s="5"/>
      <c r="X67" s="5"/>
      <c r="AH67" s="50"/>
    </row>
    <row r="68" spans="2:34" x14ac:dyDescent="0.2">
      <c r="B68" s="5"/>
      <c r="C68" s="5"/>
      <c r="M68" s="5"/>
      <c r="N68" s="5"/>
      <c r="W68" s="5"/>
      <c r="X68" s="5"/>
      <c r="AH68" s="5"/>
    </row>
    <row r="69" spans="2:34" x14ac:dyDescent="0.2">
      <c r="B69" s="5"/>
      <c r="C69" s="5"/>
      <c r="M69" s="5"/>
      <c r="N69" s="5"/>
      <c r="W69" s="5"/>
      <c r="X69" s="5"/>
      <c r="AH69" s="5"/>
    </row>
    <row r="70" spans="2:34" x14ac:dyDescent="0.2">
      <c r="B70" s="5"/>
      <c r="C70" s="5"/>
      <c r="M70" s="5"/>
      <c r="N70" s="5"/>
      <c r="W70" s="5"/>
      <c r="X70" s="5"/>
      <c r="AH70" s="5"/>
    </row>
    <row r="71" spans="2:34" x14ac:dyDescent="0.2">
      <c r="B71" s="5"/>
      <c r="C71" s="5"/>
      <c r="M71" s="5"/>
      <c r="N71" s="5"/>
      <c r="W71" s="5"/>
      <c r="X71" s="5"/>
      <c r="AH71" s="5"/>
    </row>
    <row r="72" spans="2:34" x14ac:dyDescent="0.2">
      <c r="B72" s="5"/>
      <c r="C72" s="5"/>
      <c r="M72" s="5"/>
      <c r="N72" s="5"/>
      <c r="W72" s="5"/>
      <c r="X72" s="5"/>
      <c r="AH72" s="5"/>
    </row>
    <row r="73" spans="2:34" x14ac:dyDescent="0.2">
      <c r="B73" s="5"/>
      <c r="C73" s="5"/>
      <c r="M73" s="5"/>
      <c r="N73" s="5"/>
      <c r="W73" s="5"/>
      <c r="X73" s="5"/>
      <c r="AH73" s="5"/>
    </row>
    <row r="74" spans="2:34" x14ac:dyDescent="0.2">
      <c r="B74" s="5"/>
      <c r="C74" s="5"/>
      <c r="M74" s="5"/>
      <c r="N74" s="5"/>
      <c r="W74" s="5"/>
      <c r="X74" s="5"/>
      <c r="AH74" s="5"/>
    </row>
    <row r="75" spans="2:34" x14ac:dyDescent="0.2">
      <c r="B75" s="5"/>
      <c r="C75" s="5"/>
      <c r="M75" s="5"/>
      <c r="N75" s="5"/>
      <c r="W75" s="5"/>
      <c r="X75" s="5"/>
      <c r="AH75" s="5"/>
    </row>
    <row r="76" spans="2:34" x14ac:dyDescent="0.2">
      <c r="B76" s="5"/>
      <c r="C76" s="5"/>
      <c r="M76" s="5"/>
      <c r="N76" s="5"/>
      <c r="W76" s="5"/>
      <c r="X76" s="5"/>
      <c r="AH76" s="5"/>
    </row>
    <row r="77" spans="2:34" x14ac:dyDescent="0.2">
      <c r="B77" s="5"/>
      <c r="C77" s="5"/>
      <c r="M77" s="5"/>
      <c r="N77" s="5"/>
      <c r="W77" s="5"/>
      <c r="X77" s="5"/>
      <c r="AH77" s="5"/>
    </row>
    <row r="78" spans="2:34" x14ac:dyDescent="0.2">
      <c r="B78" s="5"/>
      <c r="C78" s="5"/>
      <c r="M78" s="5"/>
      <c r="N78" s="5"/>
      <c r="W78" s="5"/>
      <c r="X78" s="5"/>
      <c r="AH78" s="5"/>
    </row>
    <row r="79" spans="2:34" x14ac:dyDescent="0.2">
      <c r="B79" s="5"/>
      <c r="C79" s="5"/>
      <c r="M79" s="5"/>
      <c r="N79" s="5"/>
      <c r="W79" s="5"/>
      <c r="X79" s="5"/>
      <c r="AH79" s="5"/>
    </row>
    <row r="80" spans="2:34" x14ac:dyDescent="0.2">
      <c r="B80" s="5"/>
      <c r="C80" s="5"/>
      <c r="M80" s="5"/>
      <c r="N80" s="5"/>
      <c r="W80" s="5"/>
      <c r="X80" s="5"/>
      <c r="AH80" s="5"/>
    </row>
    <row r="81" spans="2:34" x14ac:dyDescent="0.2">
      <c r="B81" s="5"/>
      <c r="C81" s="5"/>
      <c r="M81" s="5"/>
      <c r="N81" s="5"/>
      <c r="W81" s="5"/>
      <c r="X81" s="5"/>
      <c r="AH81" s="5"/>
    </row>
    <row r="82" spans="2:34" x14ac:dyDescent="0.2">
      <c r="B82" s="5"/>
      <c r="C82" s="5"/>
      <c r="M82" s="5"/>
      <c r="N82" s="5"/>
      <c r="W82" s="5"/>
      <c r="X82" s="5"/>
      <c r="AH82" s="5"/>
    </row>
    <row r="83" spans="2:34" x14ac:dyDescent="0.2">
      <c r="B83" s="5"/>
      <c r="C83" s="5"/>
      <c r="M83" s="5"/>
      <c r="N83" s="5"/>
      <c r="W83" s="5"/>
      <c r="X83" s="5"/>
      <c r="AH83" s="5"/>
    </row>
    <row r="84" spans="2:34" x14ac:dyDescent="0.2">
      <c r="B84" s="5"/>
      <c r="C84" s="5"/>
      <c r="M84" s="5"/>
      <c r="N84" s="5"/>
      <c r="W84" s="5"/>
      <c r="X84" s="5"/>
      <c r="AH84" s="5"/>
    </row>
    <row r="85" spans="2:34" x14ac:dyDescent="0.2">
      <c r="B85" s="5"/>
      <c r="C85" s="5"/>
      <c r="M85" s="5"/>
      <c r="N85" s="5"/>
      <c r="W85" s="5"/>
      <c r="X85" s="5"/>
      <c r="AH85" s="5"/>
    </row>
    <row r="86" spans="2:34" x14ac:dyDescent="0.2">
      <c r="B86" s="5"/>
      <c r="C86" s="5"/>
      <c r="M86" s="5"/>
      <c r="N86" s="5"/>
      <c r="W86" s="5"/>
      <c r="X86" s="5"/>
      <c r="AH86" s="5"/>
    </row>
    <row r="87" spans="2:34" x14ac:dyDescent="0.2">
      <c r="B87" s="5"/>
      <c r="C87" s="5"/>
      <c r="M87" s="5"/>
      <c r="N87" s="5"/>
      <c r="W87" s="5"/>
      <c r="X87" s="5"/>
      <c r="AH87" s="5"/>
    </row>
    <row r="88" spans="2:34" x14ac:dyDescent="0.2">
      <c r="B88" s="5"/>
      <c r="C88" s="5"/>
      <c r="M88" s="5"/>
      <c r="N88" s="5"/>
      <c r="W88" s="5"/>
      <c r="X88" s="5"/>
      <c r="AH88" s="5"/>
    </row>
  </sheetData>
  <mergeCells count="17">
    <mergeCell ref="X36:AG36"/>
    <mergeCell ref="A3:A34"/>
    <mergeCell ref="C4:L4"/>
    <mergeCell ref="C3:L3"/>
    <mergeCell ref="N4:V4"/>
    <mergeCell ref="X4:AG4"/>
    <mergeCell ref="N1:V1"/>
    <mergeCell ref="N3:V3"/>
    <mergeCell ref="C1:L1"/>
    <mergeCell ref="C36:L36"/>
    <mergeCell ref="N36:V36"/>
    <mergeCell ref="AI1:AR1"/>
    <mergeCell ref="AI4:AR4"/>
    <mergeCell ref="AI3:AR3"/>
    <mergeCell ref="AI2:AR2"/>
    <mergeCell ref="X1:AG1"/>
    <mergeCell ref="X3:AG3"/>
  </mergeCells>
  <conditionalFormatting sqref="AJ6:AR34">
    <cfRule type="cellIs" dxfId="0" priority="1" operator="lessThan">
      <formula>600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="90" zoomScaleNormal="90" workbookViewId="0">
      <selection activeCell="G4" sqref="G4"/>
    </sheetView>
  </sheetViews>
  <sheetFormatPr baseColWidth="10" defaultRowHeight="15" x14ac:dyDescent="0.25"/>
  <cols>
    <col min="1" max="1" width="3.140625" style="354" customWidth="1"/>
    <col min="2" max="2" width="32.7109375" customWidth="1"/>
    <col min="3" max="3" width="15.85546875" customWidth="1"/>
    <col min="4" max="4" width="15.85546875" style="26" customWidth="1"/>
    <col min="5" max="6" width="15.42578125" style="26" customWidth="1"/>
    <col min="7" max="7" width="128.42578125" customWidth="1"/>
    <col min="8" max="8" width="3.85546875" customWidth="1"/>
  </cols>
  <sheetData>
    <row r="1" spans="1:8" ht="18.75" x14ac:dyDescent="0.3">
      <c r="A1" s="414" t="s">
        <v>174</v>
      </c>
      <c r="B1" s="415"/>
      <c r="C1" s="415"/>
      <c r="D1" s="415"/>
      <c r="E1" s="415"/>
      <c r="F1" s="415"/>
      <c r="G1" s="415"/>
      <c r="H1" s="415"/>
    </row>
    <row r="2" spans="1:8" ht="15.75" thickBot="1" x14ac:dyDescent="0.3">
      <c r="A2" s="351"/>
      <c r="B2" s="32"/>
      <c r="C2" s="33"/>
      <c r="D2" s="33"/>
      <c r="E2" s="33"/>
      <c r="F2" s="33"/>
      <c r="G2" s="34"/>
      <c r="H2" s="35"/>
    </row>
    <row r="3" spans="1:8" ht="54" customHeight="1" thickBot="1" x14ac:dyDescent="0.3">
      <c r="A3" s="352"/>
      <c r="B3" s="330" t="s">
        <v>107</v>
      </c>
      <c r="C3" s="328" t="s">
        <v>161</v>
      </c>
      <c r="D3" s="326" t="s">
        <v>300</v>
      </c>
      <c r="E3" s="398" t="s">
        <v>162</v>
      </c>
      <c r="F3" s="398" t="s">
        <v>299</v>
      </c>
      <c r="G3" s="327" t="s">
        <v>200</v>
      </c>
      <c r="H3" s="36"/>
    </row>
    <row r="4" spans="1:8" s="26" customFormat="1" ht="38.25" x14ac:dyDescent="0.25">
      <c r="A4" s="352">
        <v>1</v>
      </c>
      <c r="B4" s="331" t="s">
        <v>178</v>
      </c>
      <c r="C4" s="334">
        <v>420</v>
      </c>
      <c r="D4" s="335">
        <v>153</v>
      </c>
      <c r="E4" s="336">
        <v>1075</v>
      </c>
      <c r="F4" s="336">
        <v>397</v>
      </c>
      <c r="G4" s="343" t="s">
        <v>268</v>
      </c>
      <c r="H4" s="36"/>
    </row>
    <row r="5" spans="1:8" s="26" customFormat="1" ht="38.25" x14ac:dyDescent="0.25">
      <c r="A5" s="352">
        <v>2</v>
      </c>
      <c r="B5" s="332" t="s">
        <v>177</v>
      </c>
      <c r="C5" s="340">
        <v>623</v>
      </c>
      <c r="D5" s="341">
        <v>223</v>
      </c>
      <c r="E5" s="342">
        <v>1896</v>
      </c>
      <c r="F5" s="342">
        <v>675</v>
      </c>
      <c r="G5" s="343" t="s">
        <v>268</v>
      </c>
      <c r="H5" s="36"/>
    </row>
    <row r="6" spans="1:8" s="26" customFormat="1" ht="32.25" customHeight="1" x14ac:dyDescent="0.25">
      <c r="A6" s="352">
        <v>3</v>
      </c>
      <c r="B6" s="332" t="s">
        <v>183</v>
      </c>
      <c r="C6" s="340">
        <v>470</v>
      </c>
      <c r="D6" s="341">
        <v>174</v>
      </c>
      <c r="E6" s="342">
        <v>1300</v>
      </c>
      <c r="F6" s="342">
        <v>474</v>
      </c>
      <c r="G6" s="344" t="s">
        <v>269</v>
      </c>
      <c r="H6" s="36"/>
    </row>
    <row r="7" spans="1:8" s="26" customFormat="1" ht="25.5" x14ac:dyDescent="0.25">
      <c r="A7" s="352">
        <v>4</v>
      </c>
      <c r="B7" s="332" t="s">
        <v>184</v>
      </c>
      <c r="C7" s="340">
        <v>303</v>
      </c>
      <c r="D7" s="341">
        <v>117</v>
      </c>
      <c r="E7" s="342">
        <v>954</v>
      </c>
      <c r="F7" s="342">
        <v>360</v>
      </c>
      <c r="G7" s="344" t="s">
        <v>270</v>
      </c>
      <c r="H7" s="36"/>
    </row>
    <row r="8" spans="1:8" s="26" customFormat="1" ht="25.5" x14ac:dyDescent="0.25">
      <c r="A8" s="352">
        <v>5</v>
      </c>
      <c r="B8" s="337" t="s">
        <v>185</v>
      </c>
      <c r="C8" s="338">
        <v>391</v>
      </c>
      <c r="D8" s="341">
        <v>155</v>
      </c>
      <c r="E8" s="339">
        <v>1054</v>
      </c>
      <c r="F8" s="339">
        <v>417</v>
      </c>
      <c r="G8" s="344" t="s">
        <v>271</v>
      </c>
      <c r="H8" s="36"/>
    </row>
    <row r="9" spans="1:8" ht="26.25" x14ac:dyDescent="0.25">
      <c r="A9" s="352">
        <v>6</v>
      </c>
      <c r="B9" s="332" t="s">
        <v>202</v>
      </c>
      <c r="C9" s="340">
        <v>317</v>
      </c>
      <c r="D9" s="341">
        <v>222</v>
      </c>
      <c r="E9" s="342">
        <v>772</v>
      </c>
      <c r="F9" s="342">
        <v>521</v>
      </c>
      <c r="G9" s="345" t="s">
        <v>272</v>
      </c>
      <c r="H9" s="36"/>
    </row>
    <row r="10" spans="1:8" ht="153" x14ac:dyDescent="0.25">
      <c r="A10" s="352">
        <v>7</v>
      </c>
      <c r="B10" s="332" t="s">
        <v>175</v>
      </c>
      <c r="C10" s="340">
        <v>2337</v>
      </c>
      <c r="D10" s="341">
        <v>1529</v>
      </c>
      <c r="E10" s="342">
        <v>6798</v>
      </c>
      <c r="F10" s="342">
        <v>4408</v>
      </c>
      <c r="G10" s="344" t="s">
        <v>273</v>
      </c>
      <c r="H10" s="36"/>
    </row>
    <row r="11" spans="1:8" s="26" customFormat="1" x14ac:dyDescent="0.25">
      <c r="A11" s="352">
        <v>8</v>
      </c>
      <c r="B11" s="332" t="s">
        <v>176</v>
      </c>
      <c r="C11" s="329">
        <v>856</v>
      </c>
      <c r="D11" s="341">
        <v>557</v>
      </c>
      <c r="E11" s="325">
        <v>2377</v>
      </c>
      <c r="F11" s="325">
        <v>1531</v>
      </c>
      <c r="G11" s="344" t="s">
        <v>274</v>
      </c>
      <c r="H11" s="36"/>
    </row>
    <row r="12" spans="1:8" s="26" customFormat="1" ht="89.25" x14ac:dyDescent="0.25">
      <c r="A12" s="352">
        <v>9</v>
      </c>
      <c r="B12" s="332" t="s">
        <v>203</v>
      </c>
      <c r="C12" s="340">
        <v>681</v>
      </c>
      <c r="D12" s="341">
        <v>422</v>
      </c>
      <c r="E12" s="342">
        <v>2078</v>
      </c>
      <c r="F12" s="342">
        <v>1277</v>
      </c>
      <c r="G12" s="344" t="s">
        <v>275</v>
      </c>
      <c r="H12" s="36"/>
    </row>
    <row r="13" spans="1:8" s="26" customFormat="1" ht="51" x14ac:dyDescent="0.25">
      <c r="A13" s="352">
        <v>10</v>
      </c>
      <c r="B13" s="332" t="s">
        <v>179</v>
      </c>
      <c r="C13" s="340">
        <v>356</v>
      </c>
      <c r="D13" s="341">
        <v>216</v>
      </c>
      <c r="E13" s="342">
        <v>1074</v>
      </c>
      <c r="F13" s="342">
        <v>640</v>
      </c>
      <c r="G13" s="344" t="s">
        <v>276</v>
      </c>
      <c r="H13" s="36"/>
    </row>
    <row r="14" spans="1:8" s="26" customFormat="1" x14ac:dyDescent="0.25">
      <c r="A14" s="352">
        <v>11</v>
      </c>
      <c r="B14" s="332" t="s">
        <v>180</v>
      </c>
      <c r="C14" s="329">
        <v>2279</v>
      </c>
      <c r="D14" s="341">
        <v>1425</v>
      </c>
      <c r="E14" s="325">
        <v>6990</v>
      </c>
      <c r="F14" s="325">
        <v>4285</v>
      </c>
      <c r="G14" s="344" t="s">
        <v>277</v>
      </c>
      <c r="H14" s="36"/>
    </row>
    <row r="15" spans="1:8" s="26" customFormat="1" x14ac:dyDescent="0.25">
      <c r="A15" s="352">
        <v>12</v>
      </c>
      <c r="B15" s="332" t="s">
        <v>181</v>
      </c>
      <c r="C15" s="329">
        <v>786</v>
      </c>
      <c r="D15" s="341">
        <v>1003</v>
      </c>
      <c r="E15" s="325">
        <v>2167</v>
      </c>
      <c r="F15" s="325">
        <v>2748</v>
      </c>
      <c r="G15" s="344" t="s">
        <v>278</v>
      </c>
      <c r="H15" s="36"/>
    </row>
    <row r="16" spans="1:8" s="26" customFormat="1" x14ac:dyDescent="0.25">
      <c r="A16" s="352">
        <v>13</v>
      </c>
      <c r="B16" s="332" t="s">
        <v>182</v>
      </c>
      <c r="C16" s="329">
        <v>745</v>
      </c>
      <c r="D16" s="341">
        <v>528</v>
      </c>
      <c r="E16" s="325">
        <v>2072</v>
      </c>
      <c r="F16" s="325">
        <v>1418</v>
      </c>
      <c r="G16" s="344" t="s">
        <v>279</v>
      </c>
      <c r="H16" s="36"/>
    </row>
    <row r="17" spans="1:8" s="26" customFormat="1" ht="127.5" x14ac:dyDescent="0.25">
      <c r="A17" s="352">
        <v>14</v>
      </c>
      <c r="B17" s="332" t="s">
        <v>187</v>
      </c>
      <c r="C17" s="340">
        <v>899</v>
      </c>
      <c r="D17" s="341">
        <v>1194</v>
      </c>
      <c r="E17" s="342">
        <v>2695</v>
      </c>
      <c r="F17" s="342">
        <v>3532</v>
      </c>
      <c r="G17" s="344" t="s">
        <v>280</v>
      </c>
      <c r="H17" s="36"/>
    </row>
    <row r="18" spans="1:8" s="26" customFormat="1" ht="25.5" x14ac:dyDescent="0.25">
      <c r="A18" s="352">
        <v>15</v>
      </c>
      <c r="B18" s="332" t="s">
        <v>186</v>
      </c>
      <c r="C18" s="340">
        <v>1321</v>
      </c>
      <c r="D18" s="341">
        <v>1803</v>
      </c>
      <c r="E18" s="342">
        <v>3707</v>
      </c>
      <c r="F18" s="342">
        <v>4964</v>
      </c>
      <c r="G18" s="344" t="s">
        <v>281</v>
      </c>
      <c r="H18" s="36"/>
    </row>
    <row r="19" spans="1:8" s="26" customFormat="1" x14ac:dyDescent="0.25">
      <c r="A19" s="352">
        <v>16</v>
      </c>
      <c r="B19" s="332" t="s">
        <v>188</v>
      </c>
      <c r="C19" s="329">
        <v>318</v>
      </c>
      <c r="D19" s="341">
        <v>395</v>
      </c>
      <c r="E19" s="325">
        <v>939</v>
      </c>
      <c r="F19" s="325">
        <v>1184</v>
      </c>
      <c r="G19" s="344" t="s">
        <v>296</v>
      </c>
      <c r="H19" s="36"/>
    </row>
    <row r="20" spans="1:8" s="26" customFormat="1" x14ac:dyDescent="0.25">
      <c r="A20" s="352">
        <v>17</v>
      </c>
      <c r="B20" s="332" t="s">
        <v>189</v>
      </c>
      <c r="C20" s="340">
        <v>923</v>
      </c>
      <c r="D20" s="341">
        <v>1328</v>
      </c>
      <c r="E20" s="342">
        <v>2537</v>
      </c>
      <c r="F20" s="342">
        <v>3585</v>
      </c>
      <c r="G20" s="344" t="s">
        <v>295</v>
      </c>
      <c r="H20" s="36"/>
    </row>
    <row r="21" spans="1:8" s="26" customFormat="1" ht="63.75" x14ac:dyDescent="0.25">
      <c r="A21" s="352">
        <v>18</v>
      </c>
      <c r="B21" s="332" t="s">
        <v>204</v>
      </c>
      <c r="C21" s="340">
        <v>472</v>
      </c>
      <c r="D21" s="341">
        <v>599</v>
      </c>
      <c r="E21" s="342">
        <v>1366</v>
      </c>
      <c r="F21" s="342">
        <v>1762</v>
      </c>
      <c r="G21" s="346" t="s">
        <v>282</v>
      </c>
      <c r="H21" s="36"/>
    </row>
    <row r="22" spans="1:8" s="26" customFormat="1" x14ac:dyDescent="0.25">
      <c r="A22" s="352">
        <v>19</v>
      </c>
      <c r="B22" s="332" t="s">
        <v>190</v>
      </c>
      <c r="C22" s="329">
        <v>1334</v>
      </c>
      <c r="D22" s="341">
        <v>1802</v>
      </c>
      <c r="E22" s="325">
        <v>3661</v>
      </c>
      <c r="F22" s="325">
        <v>4992</v>
      </c>
      <c r="G22" s="346" t="s">
        <v>283</v>
      </c>
      <c r="H22" s="36"/>
    </row>
    <row r="23" spans="1:8" s="26" customFormat="1" ht="38.25" x14ac:dyDescent="0.25">
      <c r="A23" s="352">
        <v>20</v>
      </c>
      <c r="B23" s="332" t="s">
        <v>191</v>
      </c>
      <c r="C23" s="340">
        <v>536</v>
      </c>
      <c r="D23" s="341">
        <v>391</v>
      </c>
      <c r="E23" s="342">
        <v>1528</v>
      </c>
      <c r="F23" s="342">
        <v>1106</v>
      </c>
      <c r="G23" s="344" t="s">
        <v>284</v>
      </c>
      <c r="H23" s="36"/>
    </row>
    <row r="24" spans="1:8" s="26" customFormat="1" ht="51" x14ac:dyDescent="0.25">
      <c r="A24" s="352">
        <v>21</v>
      </c>
      <c r="B24" s="332" t="s">
        <v>192</v>
      </c>
      <c r="C24" s="340">
        <v>412</v>
      </c>
      <c r="D24" s="341">
        <v>301</v>
      </c>
      <c r="E24" s="342">
        <v>1091</v>
      </c>
      <c r="F24" s="342">
        <v>784</v>
      </c>
      <c r="G24" s="344" t="s">
        <v>285</v>
      </c>
      <c r="H24" s="36"/>
    </row>
    <row r="25" spans="1:8" s="26" customFormat="1" ht="102" x14ac:dyDescent="0.25">
      <c r="A25" s="352">
        <v>22</v>
      </c>
      <c r="B25" s="332" t="s">
        <v>205</v>
      </c>
      <c r="C25" s="340">
        <v>574</v>
      </c>
      <c r="D25" s="341">
        <v>410</v>
      </c>
      <c r="E25" s="342">
        <v>1580</v>
      </c>
      <c r="F25" s="342">
        <v>1115</v>
      </c>
      <c r="G25" s="344" t="s">
        <v>286</v>
      </c>
      <c r="H25" s="36"/>
    </row>
    <row r="26" spans="1:8" s="26" customFormat="1" x14ac:dyDescent="0.25">
      <c r="A26" s="352">
        <v>23</v>
      </c>
      <c r="B26" s="332" t="s">
        <v>193</v>
      </c>
      <c r="C26" s="340">
        <v>561</v>
      </c>
      <c r="D26" s="341">
        <v>367</v>
      </c>
      <c r="E26" s="342">
        <v>1563</v>
      </c>
      <c r="F26" s="342">
        <v>997</v>
      </c>
      <c r="G26" s="344" t="s">
        <v>287</v>
      </c>
      <c r="H26" s="36"/>
    </row>
    <row r="27" spans="1:8" s="26" customFormat="1" ht="25.5" x14ac:dyDescent="0.25">
      <c r="A27" s="352">
        <v>24</v>
      </c>
      <c r="B27" s="332" t="s">
        <v>196</v>
      </c>
      <c r="C27" s="340">
        <v>467</v>
      </c>
      <c r="D27" s="341">
        <v>293</v>
      </c>
      <c r="E27" s="342">
        <v>1322</v>
      </c>
      <c r="F27" s="342">
        <v>806</v>
      </c>
      <c r="G27" s="344" t="s">
        <v>290</v>
      </c>
      <c r="H27" s="36"/>
    </row>
    <row r="28" spans="1:8" s="26" customFormat="1" x14ac:dyDescent="0.25">
      <c r="A28" s="352">
        <v>25</v>
      </c>
      <c r="B28" s="332" t="s">
        <v>197</v>
      </c>
      <c r="C28" s="340">
        <v>258</v>
      </c>
      <c r="D28" s="341">
        <v>165</v>
      </c>
      <c r="E28" s="342">
        <v>761</v>
      </c>
      <c r="F28" s="342">
        <v>469</v>
      </c>
      <c r="G28" s="344" t="s">
        <v>291</v>
      </c>
      <c r="H28" s="36"/>
    </row>
    <row r="29" spans="1:8" s="26" customFormat="1" x14ac:dyDescent="0.25">
      <c r="A29" s="352">
        <v>26</v>
      </c>
      <c r="B29" s="332" t="s">
        <v>195</v>
      </c>
      <c r="C29" s="340">
        <v>609</v>
      </c>
      <c r="D29" s="341">
        <v>378</v>
      </c>
      <c r="E29" s="342">
        <v>1727</v>
      </c>
      <c r="F29" s="342">
        <v>1063</v>
      </c>
      <c r="G29" s="344" t="s">
        <v>289</v>
      </c>
      <c r="H29" s="36"/>
    </row>
    <row r="30" spans="1:8" s="26" customFormat="1" x14ac:dyDescent="0.25">
      <c r="A30" s="352">
        <v>27</v>
      </c>
      <c r="B30" s="332" t="s">
        <v>194</v>
      </c>
      <c r="C30" s="340">
        <v>497</v>
      </c>
      <c r="D30" s="341">
        <v>336</v>
      </c>
      <c r="E30" s="342">
        <v>1354</v>
      </c>
      <c r="F30" s="342">
        <v>880</v>
      </c>
      <c r="G30" s="344" t="s">
        <v>288</v>
      </c>
      <c r="H30" s="36"/>
    </row>
    <row r="31" spans="1:8" s="26" customFormat="1" ht="25.5" x14ac:dyDescent="0.25">
      <c r="A31" s="352">
        <v>28</v>
      </c>
      <c r="B31" s="332" t="s">
        <v>198</v>
      </c>
      <c r="C31" s="340">
        <v>573</v>
      </c>
      <c r="D31" s="341">
        <v>377</v>
      </c>
      <c r="E31" s="342">
        <v>1594</v>
      </c>
      <c r="F31" s="342">
        <v>1031</v>
      </c>
      <c r="G31" s="344" t="s">
        <v>292</v>
      </c>
      <c r="H31" s="36"/>
    </row>
    <row r="32" spans="1:8" s="26" customFormat="1" ht="15.75" thickBot="1" x14ac:dyDescent="0.3">
      <c r="A32" s="352">
        <v>29</v>
      </c>
      <c r="B32" s="333" t="s">
        <v>199</v>
      </c>
      <c r="C32" s="347">
        <v>474</v>
      </c>
      <c r="D32" s="348">
        <v>329</v>
      </c>
      <c r="E32" s="349">
        <v>1336</v>
      </c>
      <c r="F32" s="349">
        <v>928</v>
      </c>
      <c r="G32" s="350" t="s">
        <v>293</v>
      </c>
      <c r="H32" s="36"/>
    </row>
    <row r="33" spans="1:8" x14ac:dyDescent="0.25">
      <c r="A33" s="353"/>
      <c r="B33" s="37"/>
      <c r="C33" s="38"/>
      <c r="D33" s="38"/>
      <c r="E33" s="38"/>
      <c r="F33" s="38"/>
      <c r="G33" s="37"/>
      <c r="H33" s="39"/>
    </row>
    <row r="41" spans="1:8" x14ac:dyDescent="0.25">
      <c r="G41" t="s">
        <v>75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J4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:J34"/>
    </sheetView>
  </sheetViews>
  <sheetFormatPr baseColWidth="10" defaultColWidth="11.42578125" defaultRowHeight="14.25" x14ac:dyDescent="0.2"/>
  <cols>
    <col min="1" max="1" width="3.5703125" style="5" customWidth="1"/>
    <col min="2" max="2" width="2.140625" style="2" customWidth="1"/>
    <col min="3" max="3" width="32.7109375" style="5" customWidth="1"/>
    <col min="4" max="4" width="24.42578125" style="5" customWidth="1"/>
    <col min="5" max="5" width="3.5703125" style="51" customWidth="1"/>
    <col min="6" max="6" width="29.5703125" style="5" customWidth="1"/>
    <col min="7" max="10" width="11.42578125" style="5"/>
    <col min="11" max="11" width="3.85546875" style="51" customWidth="1"/>
    <col min="12" max="12" width="28.85546875" style="5" customWidth="1"/>
    <col min="13" max="13" width="30.42578125" style="5" customWidth="1"/>
    <col min="14" max="14" width="5.28515625" style="51" customWidth="1"/>
    <col min="15" max="15" width="29.5703125" style="5" customWidth="1"/>
    <col min="16" max="17" width="19.140625" style="5" customWidth="1"/>
    <col min="18" max="18" width="4.28515625" style="5" customWidth="1"/>
    <col min="19" max="19" width="27.28515625" style="5" customWidth="1"/>
    <col min="20" max="21" width="11.42578125" style="5"/>
    <col min="22" max="22" width="4.140625" style="5" customWidth="1"/>
    <col min="23" max="23" width="28.5703125" style="5" customWidth="1"/>
    <col min="24" max="26" width="11.42578125" style="5"/>
    <col min="27" max="27" width="12.140625" style="5" customWidth="1"/>
    <col min="28" max="28" width="4.140625" style="5" customWidth="1"/>
    <col min="29" max="29" width="15.140625" style="5" customWidth="1"/>
    <col min="30" max="16384" width="11.42578125" style="5"/>
  </cols>
  <sheetData>
    <row r="1" spans="1:374" s="359" customFormat="1" ht="16.5" x14ac:dyDescent="0.25">
      <c r="A1" s="355"/>
      <c r="B1" s="356"/>
      <c r="C1" s="430" t="s">
        <v>0</v>
      </c>
      <c r="D1" s="430"/>
      <c r="E1" s="357"/>
      <c r="F1" s="426" t="s">
        <v>58</v>
      </c>
      <c r="G1" s="430"/>
      <c r="H1" s="430"/>
      <c r="I1" s="430"/>
      <c r="J1" s="430"/>
      <c r="K1" s="357"/>
      <c r="L1" s="436" t="s">
        <v>60</v>
      </c>
      <c r="M1" s="437"/>
      <c r="N1" s="357"/>
      <c r="O1" s="426" t="s">
        <v>168</v>
      </c>
      <c r="P1" s="427"/>
      <c r="Q1" s="427"/>
      <c r="R1" s="427"/>
      <c r="S1" s="427"/>
      <c r="T1" s="427"/>
      <c r="U1" s="427"/>
      <c r="V1" s="358"/>
      <c r="W1" s="419" t="s">
        <v>222</v>
      </c>
      <c r="X1" s="419"/>
      <c r="Y1" s="419"/>
      <c r="Z1" s="419"/>
      <c r="AA1" s="419"/>
      <c r="AB1" s="358"/>
      <c r="AC1" s="393" t="s">
        <v>169</v>
      </c>
    </row>
    <row r="2" spans="1:374" s="2" customFormat="1" x14ac:dyDescent="0.2">
      <c r="A2" s="5"/>
      <c r="C2" s="5"/>
      <c r="E2" s="51"/>
      <c r="F2" s="5"/>
      <c r="K2" s="51"/>
      <c r="N2" s="51"/>
      <c r="O2" s="31"/>
      <c r="V2" s="5"/>
    </row>
    <row r="3" spans="1:374" s="4" customFormat="1" ht="15" customHeight="1" x14ac:dyDescent="0.25">
      <c r="A3" s="428" t="s">
        <v>95</v>
      </c>
      <c r="B3" s="10"/>
      <c r="C3" s="416" t="s">
        <v>79</v>
      </c>
      <c r="D3" s="418"/>
      <c r="E3" s="51"/>
      <c r="F3" s="416" t="str">
        <f>C3</f>
        <v xml:space="preserve">Tabell </v>
      </c>
      <c r="G3" s="417"/>
      <c r="H3" s="417"/>
      <c r="I3" s="417"/>
      <c r="J3" s="418"/>
      <c r="K3" s="51"/>
      <c r="L3" s="416" t="str">
        <f>F3</f>
        <v xml:space="preserve">Tabell </v>
      </c>
      <c r="M3" s="418"/>
      <c r="N3" s="51"/>
      <c r="O3" s="416" t="str">
        <f>L3</f>
        <v xml:space="preserve">Tabell </v>
      </c>
      <c r="P3" s="417"/>
      <c r="Q3" s="418"/>
      <c r="R3" s="123"/>
      <c r="S3" s="416" t="s">
        <v>78</v>
      </c>
      <c r="T3" s="417"/>
      <c r="U3" s="418"/>
      <c r="V3" s="3"/>
      <c r="W3" s="416" t="s">
        <v>79</v>
      </c>
      <c r="X3" s="417"/>
      <c r="Y3" s="417"/>
      <c r="Z3" s="417"/>
      <c r="AA3" s="418"/>
      <c r="AB3" s="123"/>
      <c r="AC3" s="124" t="s">
        <v>78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</row>
    <row r="4" spans="1:374" ht="30" customHeight="1" x14ac:dyDescent="0.25">
      <c r="A4" s="429"/>
      <c r="B4" s="14"/>
      <c r="C4" s="434" t="s">
        <v>206</v>
      </c>
      <c r="D4" s="435"/>
      <c r="E4" s="52"/>
      <c r="F4" s="431" t="s">
        <v>207</v>
      </c>
      <c r="G4" s="432"/>
      <c r="H4" s="432"/>
      <c r="I4" s="432"/>
      <c r="J4" s="433"/>
      <c r="K4" s="52"/>
      <c r="L4" s="434" t="s">
        <v>208</v>
      </c>
      <c r="M4" s="438"/>
      <c r="N4" s="52"/>
      <c r="O4" s="439" t="s">
        <v>209</v>
      </c>
      <c r="P4" s="440"/>
      <c r="Q4" s="441"/>
      <c r="R4" s="2"/>
      <c r="S4" s="423" t="s">
        <v>225</v>
      </c>
      <c r="T4" s="424"/>
      <c r="U4" s="425"/>
      <c r="V4" s="2"/>
      <c r="W4" s="420" t="s">
        <v>224</v>
      </c>
      <c r="X4" s="421"/>
      <c r="Y4" s="421"/>
      <c r="Z4" s="421"/>
      <c r="AA4" s="422"/>
      <c r="AB4" s="2"/>
      <c r="AC4" s="2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</row>
    <row r="5" spans="1:374" ht="35.25" customHeight="1" x14ac:dyDescent="0.25">
      <c r="A5" s="429"/>
      <c r="B5" s="10"/>
      <c r="C5" s="7"/>
      <c r="D5" s="368" t="s">
        <v>108</v>
      </c>
      <c r="F5" s="28"/>
      <c r="G5" s="101" t="s">
        <v>2</v>
      </c>
      <c r="H5" s="102" t="s">
        <v>3</v>
      </c>
      <c r="I5" s="103" t="s">
        <v>4</v>
      </c>
      <c r="J5" s="104" t="s">
        <v>76</v>
      </c>
      <c r="L5" s="8"/>
      <c r="M5" s="205" t="s">
        <v>5</v>
      </c>
      <c r="O5" s="97"/>
      <c r="P5" s="105" t="s">
        <v>109</v>
      </c>
      <c r="Q5" s="106" t="s">
        <v>110</v>
      </c>
      <c r="R5" s="2"/>
      <c r="S5" s="97"/>
      <c r="T5" s="105" t="s">
        <v>170</v>
      </c>
      <c r="U5" s="106" t="s">
        <v>171</v>
      </c>
      <c r="V5" s="2"/>
      <c r="W5" s="97"/>
      <c r="X5" s="105" t="s">
        <v>115</v>
      </c>
      <c r="Y5" s="106" t="s">
        <v>116</v>
      </c>
      <c r="Z5" s="107" t="s">
        <v>117</v>
      </c>
      <c r="AA5" s="400" t="s">
        <v>223</v>
      </c>
      <c r="AB5" s="2"/>
      <c r="AC5" s="108" t="s">
        <v>169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</row>
    <row r="6" spans="1:374" ht="14.25" customHeight="1" x14ac:dyDescent="0.25">
      <c r="A6" s="429"/>
      <c r="B6" s="7"/>
      <c r="C6" s="98" t="str">
        <f>Soneinndeling!B4</f>
        <v xml:space="preserve">Moss sentrum </v>
      </c>
      <c r="D6" s="109">
        <v>0.83599999999999997</v>
      </c>
      <c r="E6" s="110"/>
      <c r="F6" s="111" t="str">
        <f>C6</f>
        <v xml:space="preserve">Moss sentrum </v>
      </c>
      <c r="G6" s="112">
        <v>0.182</v>
      </c>
      <c r="H6" s="112">
        <v>0.53900000000000003</v>
      </c>
      <c r="I6" s="109">
        <v>0.24</v>
      </c>
      <c r="J6" s="113">
        <v>3.9E-2</v>
      </c>
      <c r="K6" s="99"/>
      <c r="L6" s="7" t="str">
        <f>F6</f>
        <v xml:space="preserve">Moss sentrum </v>
      </c>
      <c r="M6" s="246">
        <v>1.1599999999999999</v>
      </c>
      <c r="N6" s="99"/>
      <c r="O6" s="7" t="str">
        <f>L6</f>
        <v xml:space="preserve">Moss sentrum </v>
      </c>
      <c r="P6" s="112">
        <v>0.108</v>
      </c>
      <c r="Q6" s="109">
        <v>0.89200000000000002</v>
      </c>
      <c r="R6" s="99"/>
      <c r="S6" s="111" t="str">
        <f t="shared" ref="S6:S34" si="0">W6</f>
        <v xml:space="preserve">Moss sentrum </v>
      </c>
      <c r="T6" s="109">
        <v>8.4000000000000005E-2</v>
      </c>
      <c r="U6" s="109">
        <v>0.16300000000000001</v>
      </c>
      <c r="V6" s="99"/>
      <c r="W6" s="7" t="str">
        <f t="shared" ref="W6:W34" si="1">O6</f>
        <v xml:space="preserve">Moss sentrum </v>
      </c>
      <c r="X6" s="112"/>
      <c r="Y6" s="120"/>
      <c r="Z6" s="113"/>
      <c r="AA6" s="394">
        <v>56</v>
      </c>
      <c r="AB6" s="121"/>
      <c r="AC6" s="249">
        <v>0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</row>
    <row r="7" spans="1:374" ht="14.25" customHeight="1" x14ac:dyDescent="0.25">
      <c r="A7" s="429"/>
      <c r="B7" s="7"/>
      <c r="C7" s="7" t="str">
        <f>Soneinndeling!B5</f>
        <v>Jeløy</v>
      </c>
      <c r="D7" s="114">
        <v>0.88900000000000001</v>
      </c>
      <c r="E7" s="110"/>
      <c r="F7" s="111" t="str">
        <f>C7</f>
        <v>Jeløy</v>
      </c>
      <c r="G7" s="115">
        <v>0.11700000000000001</v>
      </c>
      <c r="H7" s="115">
        <v>0.502</v>
      </c>
      <c r="I7" s="114">
        <v>0.33600000000000002</v>
      </c>
      <c r="J7" s="116">
        <v>4.4999999999999998E-2</v>
      </c>
      <c r="K7" s="99"/>
      <c r="L7" s="7" t="str">
        <f>F7</f>
        <v>Jeløy</v>
      </c>
      <c r="M7" s="247">
        <v>1.36</v>
      </c>
      <c r="N7" s="99"/>
      <c r="O7" s="7" t="str">
        <f>L7</f>
        <v>Jeløy</v>
      </c>
      <c r="P7" s="115">
        <v>0.14699999999999999</v>
      </c>
      <c r="Q7" s="114">
        <v>0.85299999999999998</v>
      </c>
      <c r="R7" s="99"/>
      <c r="S7" s="111" t="str">
        <f t="shared" si="0"/>
        <v>Jeløy</v>
      </c>
      <c r="T7" s="114">
        <v>5.3999999999999999E-2</v>
      </c>
      <c r="U7" s="114">
        <v>0.27900000000000003</v>
      </c>
      <c r="V7" s="99"/>
      <c r="W7" s="7" t="str">
        <f t="shared" si="1"/>
        <v>Jeløy</v>
      </c>
      <c r="X7" s="115"/>
      <c r="Y7" s="114"/>
      <c r="Z7" s="116"/>
      <c r="AA7" s="394">
        <v>122</v>
      </c>
      <c r="AB7" s="121"/>
      <c r="AC7" s="250">
        <v>0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</row>
    <row r="8" spans="1:374" ht="14.25" customHeight="1" x14ac:dyDescent="0.25">
      <c r="A8" s="429"/>
      <c r="B8" s="7"/>
      <c r="C8" s="7" t="str">
        <f>Soneinndeling!B6</f>
        <v>Moss nord og øst</v>
      </c>
      <c r="D8" s="114">
        <v>0.86299999999999999</v>
      </c>
      <c r="E8" s="110"/>
      <c r="F8" s="111" t="str">
        <f>C8</f>
        <v>Moss nord og øst</v>
      </c>
      <c r="G8" s="115">
        <v>0.11600000000000001</v>
      </c>
      <c r="H8" s="115">
        <v>0.45100000000000001</v>
      </c>
      <c r="I8" s="114">
        <v>0.312</v>
      </c>
      <c r="J8" s="116">
        <v>0.121</v>
      </c>
      <c r="K8" s="99"/>
      <c r="L8" s="7" t="str">
        <f>F8</f>
        <v>Moss nord og øst</v>
      </c>
      <c r="M8" s="247">
        <v>1.47</v>
      </c>
      <c r="N8" s="99"/>
      <c r="O8" s="7" t="str">
        <f t="shared" ref="O8:O34" si="2">L8</f>
        <v>Moss nord og øst</v>
      </c>
      <c r="P8" s="115">
        <v>0.151</v>
      </c>
      <c r="Q8" s="114">
        <v>0.84899999999999998</v>
      </c>
      <c r="R8" s="99"/>
      <c r="S8" s="111" t="str">
        <f t="shared" si="0"/>
        <v>Moss nord og øst</v>
      </c>
      <c r="T8" s="114">
        <v>6.3E-2</v>
      </c>
      <c r="U8" s="114">
        <v>0.253</v>
      </c>
      <c r="V8" s="99"/>
      <c r="W8" s="7" t="str">
        <f t="shared" si="1"/>
        <v>Moss nord og øst</v>
      </c>
      <c r="X8" s="115"/>
      <c r="Y8" s="122"/>
      <c r="Z8" s="116"/>
      <c r="AA8" s="394">
        <v>80</v>
      </c>
      <c r="AB8" s="121"/>
      <c r="AC8" s="250">
        <v>0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</row>
    <row r="9" spans="1:374" ht="14.25" customHeight="1" x14ac:dyDescent="0.25">
      <c r="A9" s="429"/>
      <c r="B9" s="7"/>
      <c r="C9" s="7" t="str">
        <f>Soneinndeling!B7</f>
        <v>Moss syd 1</v>
      </c>
      <c r="D9" s="114">
        <v>0.88800000000000001</v>
      </c>
      <c r="E9" s="110"/>
      <c r="F9" s="111" t="str">
        <f t="shared" ref="F9:F34" si="3">C9</f>
        <v>Moss syd 1</v>
      </c>
      <c r="G9" s="115">
        <v>9.4E-2</v>
      </c>
      <c r="H9" s="115">
        <v>0.44400000000000001</v>
      </c>
      <c r="I9" s="114">
        <v>0.376</v>
      </c>
      <c r="J9" s="116">
        <v>8.5000000000000006E-2</v>
      </c>
      <c r="K9" s="99"/>
      <c r="L9" s="7" t="str">
        <f t="shared" ref="L9:L34" si="4">F9</f>
        <v>Moss syd 1</v>
      </c>
      <c r="M9" s="247">
        <v>1.55</v>
      </c>
      <c r="N9" s="99"/>
      <c r="O9" s="7" t="str">
        <f t="shared" si="2"/>
        <v>Moss syd 1</v>
      </c>
      <c r="P9" s="115">
        <v>0.13100000000000001</v>
      </c>
      <c r="Q9" s="114">
        <v>0.86899999999999999</v>
      </c>
      <c r="R9" s="99"/>
      <c r="S9" s="111" t="str">
        <f t="shared" si="0"/>
        <v>Moss syd 1</v>
      </c>
      <c r="T9" s="114">
        <v>5.8999999999999997E-2</v>
      </c>
      <c r="U9" s="114">
        <v>0.20399999999999999</v>
      </c>
      <c r="V9" s="99"/>
      <c r="W9" s="7" t="str">
        <f t="shared" si="1"/>
        <v>Moss syd 1</v>
      </c>
      <c r="X9" s="115"/>
      <c r="Y9" s="114"/>
      <c r="Z9" s="116"/>
      <c r="AA9" s="394">
        <v>65</v>
      </c>
      <c r="AB9" s="121"/>
      <c r="AC9" s="250">
        <v>0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</row>
    <row r="10" spans="1:374" ht="14.25" customHeight="1" x14ac:dyDescent="0.25">
      <c r="A10" s="429"/>
      <c r="B10" s="7"/>
      <c r="C10" s="7" t="str">
        <f>Soneinndeling!B8</f>
        <v>Moss syd 2</v>
      </c>
      <c r="D10" s="114">
        <v>0.92400000000000004</v>
      </c>
      <c r="E10" s="110"/>
      <c r="F10" s="111" t="str">
        <f t="shared" si="3"/>
        <v>Moss syd 2</v>
      </c>
      <c r="G10" s="115">
        <v>7.0999999999999994E-2</v>
      </c>
      <c r="H10" s="115">
        <v>0.33500000000000002</v>
      </c>
      <c r="I10" s="114">
        <v>0.45200000000000001</v>
      </c>
      <c r="J10" s="116">
        <v>0.14199999999999999</v>
      </c>
      <c r="K10" s="99"/>
      <c r="L10" s="7" t="str">
        <f t="shared" si="4"/>
        <v>Moss syd 2</v>
      </c>
      <c r="M10" s="247">
        <v>1.72</v>
      </c>
      <c r="N10" s="99"/>
      <c r="O10" s="7" t="str">
        <f t="shared" si="2"/>
        <v>Moss syd 2</v>
      </c>
      <c r="P10" s="115">
        <v>0.14299999999999999</v>
      </c>
      <c r="Q10" s="114">
        <v>0.85699999999999998</v>
      </c>
      <c r="R10" s="99"/>
      <c r="S10" s="111" t="str">
        <f t="shared" si="0"/>
        <v>Moss syd 2</v>
      </c>
      <c r="T10" s="114">
        <v>3.7999999999999999E-2</v>
      </c>
      <c r="U10" s="114">
        <v>0.20699999999999999</v>
      </c>
      <c r="V10" s="99"/>
      <c r="W10" s="7" t="str">
        <f t="shared" si="1"/>
        <v>Moss syd 2</v>
      </c>
      <c r="X10" s="115"/>
      <c r="Y10" s="114"/>
      <c r="Z10" s="116"/>
      <c r="AA10" s="394">
        <v>72</v>
      </c>
      <c r="AB10" s="121"/>
      <c r="AC10" s="250">
        <v>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</row>
    <row r="11" spans="1:374" ht="14.25" customHeight="1" x14ac:dyDescent="0.25">
      <c r="A11" s="429"/>
      <c r="B11" s="7"/>
      <c r="C11" s="7" t="str">
        <f>Soneinndeling!B9</f>
        <v xml:space="preserve">Fredrikstad og Sarpsborg sentrum </v>
      </c>
      <c r="D11" s="114">
        <v>0.79600000000000004</v>
      </c>
      <c r="E11" s="110"/>
      <c r="F11" s="111" t="str">
        <f t="shared" si="3"/>
        <v xml:space="preserve">Fredrikstad og Sarpsborg sentrum </v>
      </c>
      <c r="G11" s="115">
        <v>0.24199999999999999</v>
      </c>
      <c r="H11" s="115">
        <v>0.49299999999999999</v>
      </c>
      <c r="I11" s="114">
        <v>0.20200000000000001</v>
      </c>
      <c r="J11" s="116">
        <v>6.3E-2</v>
      </c>
      <c r="K11" s="99"/>
      <c r="L11" s="7" t="str">
        <f t="shared" si="4"/>
        <v xml:space="preserve">Fredrikstad og Sarpsborg sentrum </v>
      </c>
      <c r="M11" s="247">
        <v>1.1000000000000001</v>
      </c>
      <c r="N11" s="99"/>
      <c r="O11" s="7" t="str">
        <f t="shared" si="2"/>
        <v xml:space="preserve">Fredrikstad og Sarpsborg sentrum </v>
      </c>
      <c r="P11" s="115">
        <v>7.3999999999999996E-2</v>
      </c>
      <c r="Q11" s="114">
        <v>0.92600000000000005</v>
      </c>
      <c r="R11" s="99"/>
      <c r="S11" s="111" t="str">
        <f t="shared" si="0"/>
        <v xml:space="preserve">Fredrikstad og Sarpsborg sentrum </v>
      </c>
      <c r="T11" s="114">
        <v>1.7999999999999999E-2</v>
      </c>
      <c r="U11" s="114">
        <v>0.17199999999999999</v>
      </c>
      <c r="V11" s="99"/>
      <c r="W11" s="7" t="str">
        <f t="shared" si="1"/>
        <v xml:space="preserve">Fredrikstad og Sarpsborg sentrum </v>
      </c>
      <c r="X11" s="115"/>
      <c r="Y11" s="114"/>
      <c r="Z11" s="116"/>
      <c r="AA11" s="394">
        <v>34</v>
      </c>
      <c r="AB11" s="121"/>
      <c r="AC11" s="250">
        <v>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</row>
    <row r="12" spans="1:374" ht="14.25" customHeight="1" x14ac:dyDescent="0.25">
      <c r="A12" s="429"/>
      <c r="B12" s="7"/>
      <c r="C12" s="7" t="str">
        <f>Soneinndeling!B10</f>
        <v>Bybåndet Fredrikstad/Sarpsborg</v>
      </c>
      <c r="D12" s="114">
        <v>0.89100000000000001</v>
      </c>
      <c r="E12" s="110"/>
      <c r="F12" s="111" t="str">
        <f t="shared" si="3"/>
        <v>Bybåndet Fredrikstad/Sarpsborg</v>
      </c>
      <c r="G12" s="115">
        <v>9.6000000000000002E-2</v>
      </c>
      <c r="H12" s="115">
        <v>0.41499999999999998</v>
      </c>
      <c r="I12" s="114">
        <v>0.38700000000000001</v>
      </c>
      <c r="J12" s="116">
        <v>0.10100000000000001</v>
      </c>
      <c r="K12" s="99"/>
      <c r="L12" s="7" t="str">
        <f t="shared" si="4"/>
        <v>Bybåndet Fredrikstad/Sarpsborg</v>
      </c>
      <c r="M12" s="247">
        <v>1.53</v>
      </c>
      <c r="N12" s="99"/>
      <c r="O12" s="7" t="str">
        <f t="shared" si="2"/>
        <v>Bybåndet Fredrikstad/Sarpsborg</v>
      </c>
      <c r="P12" s="115">
        <v>0.11700000000000001</v>
      </c>
      <c r="Q12" s="114">
        <v>0.88300000000000001</v>
      </c>
      <c r="R12" s="99"/>
      <c r="S12" s="111" t="str">
        <f t="shared" si="0"/>
        <v>Bybåndet Fredrikstad/Sarpsborg</v>
      </c>
      <c r="T12" s="114">
        <v>3.2000000000000001E-2</v>
      </c>
      <c r="U12" s="114">
        <v>0.19400000000000001</v>
      </c>
      <c r="V12" s="99"/>
      <c r="W12" s="7" t="str">
        <f t="shared" si="1"/>
        <v>Bybåndet Fredrikstad/Sarpsborg</v>
      </c>
      <c r="X12" s="115"/>
      <c r="Y12" s="114"/>
      <c r="Z12" s="116"/>
      <c r="AA12" s="394">
        <v>384</v>
      </c>
      <c r="AB12" s="121"/>
      <c r="AC12" s="251">
        <v>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</row>
    <row r="13" spans="1:374" ht="14.25" customHeight="1" x14ac:dyDescent="0.25">
      <c r="A13" s="429"/>
      <c r="B13" s="7"/>
      <c r="C13" s="7" t="str">
        <f>Soneinndeling!B11</f>
        <v>Resten av Nedre Glomma</v>
      </c>
      <c r="D13" s="114">
        <v>0.93500000000000005</v>
      </c>
      <c r="E13" s="110"/>
      <c r="F13" s="111" t="str">
        <f t="shared" si="3"/>
        <v>Resten av Nedre Glomma</v>
      </c>
      <c r="G13" s="115">
        <v>5.8999999999999997E-2</v>
      </c>
      <c r="H13" s="115">
        <v>0.318</v>
      </c>
      <c r="I13" s="114">
        <v>0.42499999999999999</v>
      </c>
      <c r="J13" s="116">
        <v>0.19700000000000001</v>
      </c>
      <c r="K13" s="99"/>
      <c r="L13" s="7" t="str">
        <f t="shared" si="4"/>
        <v>Resten av Nedre Glomma</v>
      </c>
      <c r="M13" s="247">
        <v>1.83</v>
      </c>
      <c r="N13" s="99"/>
      <c r="O13" s="7" t="str">
        <f t="shared" si="2"/>
        <v>Resten av Nedre Glomma</v>
      </c>
      <c r="P13" s="115">
        <v>0.13400000000000001</v>
      </c>
      <c r="Q13" s="114">
        <v>0.86599999999999999</v>
      </c>
      <c r="R13" s="99"/>
      <c r="S13" s="111" t="str">
        <f t="shared" si="0"/>
        <v>Resten av Nedre Glomma</v>
      </c>
      <c r="T13" s="114">
        <v>4.4999999999999998E-2</v>
      </c>
      <c r="U13" s="114">
        <v>0.184</v>
      </c>
      <c r="V13" s="99"/>
      <c r="W13" s="7" t="str">
        <f t="shared" si="1"/>
        <v>Resten av Nedre Glomma</v>
      </c>
      <c r="X13" s="115"/>
      <c r="Y13" s="114"/>
      <c r="Z13" s="116"/>
      <c r="AA13" s="394">
        <v>152</v>
      </c>
      <c r="AB13" s="121"/>
      <c r="AC13" s="250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</row>
    <row r="14" spans="1:374" ht="14.25" customHeight="1" x14ac:dyDescent="0.25">
      <c r="A14" s="429"/>
      <c r="B14" s="7"/>
      <c r="C14" s="7" t="str">
        <f>Soneinndeling!B12</f>
        <v>Sandvika/Stabekk/Bekkestua</v>
      </c>
      <c r="D14" s="114">
        <v>0.88600000000000001</v>
      </c>
      <c r="E14" s="110"/>
      <c r="F14" s="111" t="str">
        <f t="shared" si="3"/>
        <v>Sandvika/Stabekk/Bekkestua</v>
      </c>
      <c r="G14" s="115">
        <v>0.109</v>
      </c>
      <c r="H14" s="115">
        <v>0.50700000000000001</v>
      </c>
      <c r="I14" s="114">
        <v>0.32500000000000001</v>
      </c>
      <c r="J14" s="116">
        <v>5.8999999999999997E-2</v>
      </c>
      <c r="K14" s="99"/>
      <c r="L14" s="7" t="str">
        <f t="shared" si="4"/>
        <v>Sandvika/Stabekk/Bekkestua</v>
      </c>
      <c r="M14" s="247">
        <v>1.35</v>
      </c>
      <c r="N14" s="99"/>
      <c r="O14" s="7" t="str">
        <f t="shared" si="2"/>
        <v>Sandvika/Stabekk/Bekkestua</v>
      </c>
      <c r="P14" s="115">
        <v>0.19</v>
      </c>
      <c r="Q14" s="114">
        <v>0.81</v>
      </c>
      <c r="R14" s="99"/>
      <c r="S14" s="111" t="str">
        <f t="shared" si="0"/>
        <v>Sandvika/Stabekk/Bekkestua</v>
      </c>
      <c r="T14" s="114">
        <v>6.0999999999999999E-2</v>
      </c>
      <c r="U14" s="114">
        <v>0.37</v>
      </c>
      <c r="V14" s="99"/>
      <c r="W14" s="7" t="str">
        <f t="shared" si="1"/>
        <v>Sandvika/Stabekk/Bekkestua</v>
      </c>
      <c r="X14" s="115"/>
      <c r="Y14" s="114"/>
      <c r="Z14" s="116"/>
      <c r="AA14" s="394">
        <v>174</v>
      </c>
      <c r="AB14" s="121"/>
      <c r="AC14" s="250">
        <v>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</row>
    <row r="15" spans="1:374" ht="14.25" customHeight="1" x14ac:dyDescent="0.25">
      <c r="A15" s="429"/>
      <c r="B15" s="7"/>
      <c r="C15" s="7" t="str">
        <f>Soneinndeling!B13</f>
        <v>Lysaker/Fornebu</v>
      </c>
      <c r="D15" s="114">
        <v>0.91400000000000003</v>
      </c>
      <c r="E15" s="110"/>
      <c r="F15" s="111" t="str">
        <f t="shared" si="3"/>
        <v>Lysaker/Fornebu</v>
      </c>
      <c r="G15" s="115">
        <v>0.18099999999999999</v>
      </c>
      <c r="H15" s="115">
        <v>0.505</v>
      </c>
      <c r="I15" s="114">
        <v>0.28199999999999997</v>
      </c>
      <c r="J15" s="116">
        <v>3.2000000000000001E-2</v>
      </c>
      <c r="K15" s="99"/>
      <c r="L15" s="7" t="str">
        <f t="shared" si="4"/>
        <v>Lysaker/Fornebu</v>
      </c>
      <c r="M15" s="247">
        <v>1.18</v>
      </c>
      <c r="N15" s="99"/>
      <c r="O15" s="7" t="str">
        <f t="shared" si="2"/>
        <v>Lysaker/Fornebu</v>
      </c>
      <c r="P15" s="115">
        <v>0.28100000000000003</v>
      </c>
      <c r="Q15" s="114">
        <v>0.71899999999999997</v>
      </c>
      <c r="R15" s="99"/>
      <c r="S15" s="111" t="str">
        <f t="shared" si="0"/>
        <v>Lysaker/Fornebu</v>
      </c>
      <c r="T15" s="114">
        <v>0.16500000000000001</v>
      </c>
      <c r="U15" s="114">
        <v>0.49299999999999999</v>
      </c>
      <c r="V15" s="99"/>
      <c r="W15" s="7" t="str">
        <f t="shared" si="1"/>
        <v>Lysaker/Fornebu</v>
      </c>
      <c r="X15" s="115"/>
      <c r="Y15" s="114"/>
      <c r="Z15" s="116"/>
      <c r="AA15" s="394">
        <v>118</v>
      </c>
      <c r="AB15" s="121"/>
      <c r="AC15" s="250">
        <v>0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</row>
    <row r="16" spans="1:374" ht="14.25" customHeight="1" x14ac:dyDescent="0.25">
      <c r="A16" s="429"/>
      <c r="B16" s="7"/>
      <c r="C16" s="7" t="str">
        <f>Soneinndeling!B14</f>
        <v xml:space="preserve">Resten av Bærum </v>
      </c>
      <c r="D16" s="114">
        <v>0.90700000000000003</v>
      </c>
      <c r="E16" s="110"/>
      <c r="F16" s="111" t="str">
        <f t="shared" si="3"/>
        <v xml:space="preserve">Resten av Bærum </v>
      </c>
      <c r="G16" s="115">
        <v>0.106</v>
      </c>
      <c r="H16" s="115">
        <v>0.441</v>
      </c>
      <c r="I16" s="114">
        <v>0.377</v>
      </c>
      <c r="J16" s="116">
        <v>7.5999999999999998E-2</v>
      </c>
      <c r="K16" s="99"/>
      <c r="L16" s="7" t="str">
        <f t="shared" si="4"/>
        <v xml:space="preserve">Resten av Bærum </v>
      </c>
      <c r="M16" s="247">
        <v>1.44</v>
      </c>
      <c r="N16" s="99"/>
      <c r="O16" s="7" t="str">
        <f t="shared" si="2"/>
        <v xml:space="preserve">Resten av Bærum </v>
      </c>
      <c r="P16" s="115">
        <v>0.19400000000000001</v>
      </c>
      <c r="Q16" s="114">
        <v>0.80600000000000005</v>
      </c>
      <c r="R16" s="99"/>
      <c r="S16" s="111" t="str">
        <f t="shared" si="0"/>
        <v xml:space="preserve">Resten av Bærum </v>
      </c>
      <c r="T16" s="114">
        <v>0.04</v>
      </c>
      <c r="U16" s="114">
        <v>0.35299999999999998</v>
      </c>
      <c r="V16" s="99"/>
      <c r="W16" s="7" t="str">
        <f t="shared" si="1"/>
        <v xml:space="preserve">Resten av Bærum </v>
      </c>
      <c r="X16" s="115"/>
      <c r="Y16" s="114"/>
      <c r="Z16" s="116"/>
      <c r="AA16" s="394">
        <v>548</v>
      </c>
      <c r="AB16" s="121"/>
      <c r="AC16" s="251">
        <v>0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</row>
    <row r="17" spans="1:374" ht="14.25" customHeight="1" x14ac:dyDescent="0.25">
      <c r="A17" s="429"/>
      <c r="B17" s="7"/>
      <c r="C17" s="7" t="str">
        <f>Soneinndeling!B15</f>
        <v>Gamle Asker kommune</v>
      </c>
      <c r="D17" s="114">
        <v>0.89</v>
      </c>
      <c r="E17" s="110"/>
      <c r="F17" s="111" t="str">
        <f t="shared" si="3"/>
        <v>Gamle Asker kommune</v>
      </c>
      <c r="G17" s="115">
        <v>9.2999999999999999E-2</v>
      </c>
      <c r="H17" s="115">
        <v>0.437</v>
      </c>
      <c r="I17" s="114">
        <v>0.39700000000000002</v>
      </c>
      <c r="J17" s="116">
        <v>7.2999999999999995E-2</v>
      </c>
      <c r="K17" s="99"/>
      <c r="L17" s="7" t="str">
        <f t="shared" si="4"/>
        <v>Gamle Asker kommune</v>
      </c>
      <c r="M17" s="247">
        <v>1.47</v>
      </c>
      <c r="N17" s="99"/>
      <c r="O17" s="7" t="str">
        <f t="shared" si="2"/>
        <v>Gamle Asker kommune</v>
      </c>
      <c r="P17" s="115">
        <v>0.219</v>
      </c>
      <c r="Q17" s="114">
        <v>0.78100000000000003</v>
      </c>
      <c r="R17" s="99"/>
      <c r="S17" s="111" t="str">
        <f t="shared" si="0"/>
        <v>Gamle Asker kommune</v>
      </c>
      <c r="T17" s="114">
        <v>6.2E-2</v>
      </c>
      <c r="U17" s="114">
        <v>0.376</v>
      </c>
      <c r="V17" s="99"/>
      <c r="W17" s="7" t="str">
        <f t="shared" si="1"/>
        <v>Gamle Asker kommune</v>
      </c>
      <c r="X17" s="115"/>
      <c r="Y17" s="114"/>
      <c r="Z17" s="116"/>
      <c r="AA17" s="394">
        <v>205</v>
      </c>
      <c r="AB17" s="121"/>
      <c r="AC17" s="251">
        <v>0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</row>
    <row r="18" spans="1:374" ht="14.25" customHeight="1" x14ac:dyDescent="0.25">
      <c r="A18" s="429"/>
      <c r="B18" s="7"/>
      <c r="C18" s="7" t="str">
        <f>Soneinndeling!B16</f>
        <v xml:space="preserve">Røyken/Hurum </v>
      </c>
      <c r="D18" s="114">
        <v>0.92300000000000004</v>
      </c>
      <c r="E18" s="110"/>
      <c r="F18" s="111" t="str">
        <f t="shared" si="3"/>
        <v xml:space="preserve">Røyken/Hurum </v>
      </c>
      <c r="G18" s="115">
        <v>6.6000000000000003E-2</v>
      </c>
      <c r="H18" s="115">
        <v>0.35499999999999998</v>
      </c>
      <c r="I18" s="114">
        <v>0.41599999999999998</v>
      </c>
      <c r="J18" s="116">
        <v>0.16300000000000001</v>
      </c>
      <c r="K18" s="99"/>
      <c r="L18" s="7" t="str">
        <f t="shared" si="4"/>
        <v xml:space="preserve">Røyken/Hurum </v>
      </c>
      <c r="M18" s="247">
        <v>1.73</v>
      </c>
      <c r="N18" s="99"/>
      <c r="O18" s="7" t="str">
        <f t="shared" si="2"/>
        <v xml:space="preserve">Røyken/Hurum </v>
      </c>
      <c r="P18" s="115">
        <v>0.185</v>
      </c>
      <c r="Q18" s="114">
        <v>0.81499999999999995</v>
      </c>
      <c r="R18" s="99"/>
      <c r="S18" s="111" t="str">
        <f t="shared" si="0"/>
        <v xml:space="preserve">Røyken/Hurum </v>
      </c>
      <c r="T18" s="114">
        <v>6.9000000000000006E-2</v>
      </c>
      <c r="U18" s="114">
        <v>0.26500000000000001</v>
      </c>
      <c r="V18" s="99"/>
      <c r="W18" s="7" t="str">
        <f t="shared" si="1"/>
        <v xml:space="preserve">Røyken/Hurum </v>
      </c>
      <c r="X18" s="115"/>
      <c r="Y18" s="114"/>
      <c r="Z18" s="116"/>
      <c r="AA18" s="394">
        <v>157</v>
      </c>
      <c r="AB18" s="121"/>
      <c r="AC18" s="250">
        <v>0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</row>
    <row r="19" spans="1:374" ht="14.25" customHeight="1" x14ac:dyDescent="0.25">
      <c r="A19" s="429"/>
      <c r="B19" s="7"/>
      <c r="C19" s="7" t="str">
        <f>Soneinndeling!B17</f>
        <v>Bybåndet i Nedre Romerike</v>
      </c>
      <c r="D19" s="114">
        <v>0.88400000000000001</v>
      </c>
      <c r="E19" s="110"/>
      <c r="F19" s="111" t="str">
        <f t="shared" si="3"/>
        <v>Bybåndet i Nedre Romerike</v>
      </c>
      <c r="G19" s="115">
        <v>0.11899999999999999</v>
      </c>
      <c r="H19" s="115">
        <v>0.53100000000000003</v>
      </c>
      <c r="I19" s="114">
        <v>0.27500000000000002</v>
      </c>
      <c r="J19" s="116">
        <v>7.4999999999999997E-2</v>
      </c>
      <c r="K19" s="99"/>
      <c r="L19" s="7" t="str">
        <f t="shared" si="4"/>
        <v>Bybåndet i Nedre Romerike</v>
      </c>
      <c r="M19" s="247">
        <v>1.34</v>
      </c>
      <c r="N19" s="99"/>
      <c r="O19" s="7" t="str">
        <f t="shared" si="2"/>
        <v>Bybåndet i Nedre Romerike</v>
      </c>
      <c r="P19" s="115">
        <v>0.154</v>
      </c>
      <c r="Q19" s="114">
        <v>0.84599999999999997</v>
      </c>
      <c r="R19" s="99"/>
      <c r="S19" s="111" t="str">
        <f t="shared" si="0"/>
        <v>Bybåndet i Nedre Romerike</v>
      </c>
      <c r="T19" s="114">
        <v>9.8000000000000004E-2</v>
      </c>
      <c r="U19" s="114">
        <v>0.246</v>
      </c>
      <c r="V19" s="99"/>
      <c r="W19" s="7" t="str">
        <f t="shared" si="1"/>
        <v>Bybåndet i Nedre Romerike</v>
      </c>
      <c r="X19" s="115"/>
      <c r="Y19" s="114"/>
      <c r="Z19" s="116"/>
      <c r="AA19" s="394">
        <v>167</v>
      </c>
      <c r="AB19" s="121"/>
      <c r="AC19" s="251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</row>
    <row r="20" spans="1:374" ht="14.25" customHeight="1" x14ac:dyDescent="0.25">
      <c r="A20" s="429"/>
      <c r="B20" s="7"/>
      <c r="C20" s="7" t="str">
        <f>Soneinndeling!B18</f>
        <v>Resten av Nedre Romerike</v>
      </c>
      <c r="D20" s="114">
        <v>0.91400000000000003</v>
      </c>
      <c r="E20" s="110"/>
      <c r="F20" s="111" t="str">
        <f t="shared" si="3"/>
        <v>Resten av Nedre Romerike</v>
      </c>
      <c r="G20" s="115">
        <v>9.1999999999999998E-2</v>
      </c>
      <c r="H20" s="115">
        <v>0.39300000000000002</v>
      </c>
      <c r="I20" s="114">
        <v>0.38500000000000001</v>
      </c>
      <c r="J20" s="116">
        <v>0.13</v>
      </c>
      <c r="K20" s="99"/>
      <c r="L20" s="7" t="str">
        <f t="shared" si="4"/>
        <v>Resten av Nedre Romerike</v>
      </c>
      <c r="M20" s="247">
        <v>1.61</v>
      </c>
      <c r="N20" s="99"/>
      <c r="O20" s="7" t="str">
        <f t="shared" si="2"/>
        <v>Resten av Nedre Romerike</v>
      </c>
      <c r="P20" s="115">
        <v>0.17100000000000001</v>
      </c>
      <c r="Q20" s="114">
        <v>0.82899999999999996</v>
      </c>
      <c r="R20" s="99"/>
      <c r="S20" s="111" t="str">
        <f t="shared" si="0"/>
        <v>Resten av Nedre Romerike</v>
      </c>
      <c r="T20" s="114">
        <v>5.5E-2</v>
      </c>
      <c r="U20" s="114">
        <v>0.26600000000000001</v>
      </c>
      <c r="V20" s="99"/>
      <c r="W20" s="7" t="str">
        <f t="shared" si="1"/>
        <v>Resten av Nedre Romerike</v>
      </c>
      <c r="X20" s="115"/>
      <c r="Y20" s="114"/>
      <c r="Z20" s="116"/>
      <c r="AA20" s="394">
        <v>276</v>
      </c>
      <c r="AB20" s="121"/>
      <c r="AC20" s="250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</row>
    <row r="21" spans="1:374" ht="14.25" customHeight="1" x14ac:dyDescent="0.25">
      <c r="A21" s="429"/>
      <c r="B21" s="7"/>
      <c r="C21" s="7" t="str">
        <f>Soneinndeling!B19</f>
        <v>Ullensaker kommune</v>
      </c>
      <c r="D21" s="114">
        <v>0.93200000000000005</v>
      </c>
      <c r="E21" s="110"/>
      <c r="F21" s="111" t="str">
        <f t="shared" si="3"/>
        <v>Ullensaker kommune</v>
      </c>
      <c r="G21" s="115">
        <v>7.5999999999999998E-2</v>
      </c>
      <c r="H21" s="115">
        <v>0.40500000000000003</v>
      </c>
      <c r="I21" s="114">
        <v>0.4</v>
      </c>
      <c r="J21" s="116">
        <v>0.11899999999999999</v>
      </c>
      <c r="K21" s="99"/>
      <c r="L21" s="7" t="str">
        <f t="shared" si="4"/>
        <v>Ullensaker kommune</v>
      </c>
      <c r="M21" s="247">
        <v>1.61</v>
      </c>
      <c r="N21" s="99"/>
      <c r="O21" s="7" t="str">
        <f t="shared" si="2"/>
        <v>Ullensaker kommune</v>
      </c>
      <c r="P21" s="115">
        <v>0.191</v>
      </c>
      <c r="Q21" s="114">
        <v>0.80900000000000005</v>
      </c>
      <c r="R21" s="99"/>
      <c r="S21" s="111" t="str">
        <f t="shared" si="0"/>
        <v>Ullensaker kommune</v>
      </c>
      <c r="T21" s="114">
        <v>6.3E-2</v>
      </c>
      <c r="U21" s="114">
        <v>0.29799999999999999</v>
      </c>
      <c r="V21" s="99"/>
      <c r="W21" s="7" t="str">
        <f t="shared" si="1"/>
        <v>Ullensaker kommune</v>
      </c>
      <c r="X21" s="115"/>
      <c r="Y21" s="114"/>
      <c r="Z21" s="116"/>
      <c r="AA21" s="394">
        <v>67</v>
      </c>
      <c r="AB21" s="121"/>
      <c r="AC21" s="251">
        <v>5.0000000000000001E-3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</row>
    <row r="22" spans="1:374" ht="14.25" customHeight="1" x14ac:dyDescent="0.25">
      <c r="A22" s="429"/>
      <c r="B22" s="7"/>
      <c r="C22" s="7" t="str">
        <f>Soneinndeling!B20</f>
        <v>Resten av Øvre Romerike</v>
      </c>
      <c r="D22" s="114">
        <v>0.89600000000000002</v>
      </c>
      <c r="E22" s="110"/>
      <c r="F22" s="111" t="str">
        <f t="shared" si="3"/>
        <v>Resten av Øvre Romerike</v>
      </c>
      <c r="G22" s="115">
        <v>8.6999999999999994E-2</v>
      </c>
      <c r="H22" s="115">
        <v>0.32700000000000001</v>
      </c>
      <c r="I22" s="114">
        <v>0.44600000000000001</v>
      </c>
      <c r="J22" s="116">
        <v>0.14099999999999999</v>
      </c>
      <c r="K22" s="99"/>
      <c r="L22" s="7" t="str">
        <f t="shared" si="4"/>
        <v>Resten av Øvre Romerike</v>
      </c>
      <c r="M22" s="247">
        <v>1.71</v>
      </c>
      <c r="N22" s="99"/>
      <c r="O22" s="7" t="str">
        <f t="shared" si="2"/>
        <v>Resten av Øvre Romerike</v>
      </c>
      <c r="P22" s="115">
        <v>0.13100000000000001</v>
      </c>
      <c r="Q22" s="114">
        <v>0.86899999999999999</v>
      </c>
      <c r="R22" s="99"/>
      <c r="S22" s="111" t="str">
        <f t="shared" si="0"/>
        <v>Resten av Øvre Romerike</v>
      </c>
      <c r="T22" s="114">
        <v>3.9E-2</v>
      </c>
      <c r="U22" s="114">
        <v>0.186</v>
      </c>
      <c r="V22" s="99"/>
      <c r="W22" s="7" t="str">
        <f t="shared" si="1"/>
        <v>Resten av Øvre Romerike</v>
      </c>
      <c r="X22" s="115"/>
      <c r="Y22" s="114"/>
      <c r="Z22" s="116"/>
      <c r="AA22" s="394">
        <v>144</v>
      </c>
      <c r="AB22" s="121"/>
      <c r="AC22" s="251">
        <v>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</row>
    <row r="23" spans="1:374" ht="14.25" customHeight="1" x14ac:dyDescent="0.25">
      <c r="A23" s="429"/>
      <c r="B23" s="7"/>
      <c r="C23" s="7" t="str">
        <f>Soneinndeling!B21</f>
        <v>Togbåndet i Follo</v>
      </c>
      <c r="D23" s="114">
        <v>0.88600000000000001</v>
      </c>
      <c r="E23" s="110"/>
      <c r="F23" s="111" t="str">
        <f t="shared" si="3"/>
        <v>Togbåndet i Follo</v>
      </c>
      <c r="G23" s="115">
        <v>0.12</v>
      </c>
      <c r="H23" s="115">
        <v>0.498</v>
      </c>
      <c r="I23" s="114">
        <v>0.33</v>
      </c>
      <c r="J23" s="116">
        <v>5.1999999999999998E-2</v>
      </c>
      <c r="K23" s="99"/>
      <c r="L23" s="7" t="str">
        <f t="shared" si="4"/>
        <v>Togbåndet i Follo</v>
      </c>
      <c r="M23" s="247">
        <v>1.32</v>
      </c>
      <c r="N23" s="99"/>
      <c r="O23" s="7" t="str">
        <f t="shared" si="2"/>
        <v>Togbåndet i Follo</v>
      </c>
      <c r="P23" s="115">
        <v>0.20499999999999999</v>
      </c>
      <c r="Q23" s="114">
        <v>0.79500000000000004</v>
      </c>
      <c r="R23" s="99"/>
      <c r="S23" s="111" t="str">
        <f t="shared" si="0"/>
        <v>Togbåndet i Follo</v>
      </c>
      <c r="T23" s="114">
        <v>0.04</v>
      </c>
      <c r="U23" s="114">
        <v>0.434</v>
      </c>
      <c r="V23" s="99"/>
      <c r="W23" s="7" t="str">
        <f t="shared" si="1"/>
        <v>Togbåndet i Follo</v>
      </c>
      <c r="X23" s="115"/>
      <c r="Y23" s="114"/>
      <c r="Z23" s="116"/>
      <c r="AA23" s="394">
        <v>124</v>
      </c>
      <c r="AB23" s="121"/>
      <c r="AC23" s="251">
        <v>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</row>
    <row r="24" spans="1:374" ht="14.25" customHeight="1" x14ac:dyDescent="0.25">
      <c r="A24" s="429"/>
      <c r="B24" s="7"/>
      <c r="C24" s="7" t="str">
        <f>Soneinndeling!B22</f>
        <v xml:space="preserve">Resten av Follo </v>
      </c>
      <c r="D24" s="114">
        <v>0.88700000000000001</v>
      </c>
      <c r="E24" s="110"/>
      <c r="F24" s="111" t="str">
        <f t="shared" si="3"/>
        <v xml:space="preserve">Resten av Follo </v>
      </c>
      <c r="G24" s="115">
        <v>0.114</v>
      </c>
      <c r="H24" s="115">
        <v>0.46899999999999997</v>
      </c>
      <c r="I24" s="114">
        <v>0.32700000000000001</v>
      </c>
      <c r="J24" s="116">
        <v>0.09</v>
      </c>
      <c r="K24" s="99"/>
      <c r="L24" s="7" t="str">
        <f t="shared" si="4"/>
        <v xml:space="preserve">Resten av Follo </v>
      </c>
      <c r="M24" s="247">
        <v>1.44</v>
      </c>
      <c r="N24" s="99"/>
      <c r="O24" s="7" t="str">
        <f t="shared" si="2"/>
        <v xml:space="preserve">Resten av Follo </v>
      </c>
      <c r="P24" s="115">
        <v>0.17199999999999999</v>
      </c>
      <c r="Q24" s="114">
        <v>0.82799999999999996</v>
      </c>
      <c r="R24" s="99"/>
      <c r="S24" s="111" t="str">
        <f t="shared" si="0"/>
        <v xml:space="preserve">Resten av Follo </v>
      </c>
      <c r="T24" s="114">
        <v>4.5999999999999999E-2</v>
      </c>
      <c r="U24" s="114">
        <v>0.32800000000000001</v>
      </c>
      <c r="V24" s="99"/>
      <c r="W24" s="7" t="str">
        <f t="shared" si="1"/>
        <v xml:space="preserve">Resten av Follo </v>
      </c>
      <c r="X24" s="115"/>
      <c r="Y24" s="114"/>
      <c r="Z24" s="116"/>
      <c r="AA24" s="394">
        <v>289</v>
      </c>
      <c r="AB24" s="121"/>
      <c r="AC24" s="251">
        <v>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</row>
    <row r="25" spans="1:374" ht="14.25" customHeight="1" x14ac:dyDescent="0.25">
      <c r="A25" s="429"/>
      <c r="B25" s="7"/>
      <c r="C25" s="7" t="str">
        <f>Soneinndeling!B23</f>
        <v xml:space="preserve">Drammen sentrum </v>
      </c>
      <c r="D25" s="114">
        <v>0.83399999999999996</v>
      </c>
      <c r="E25" s="110"/>
      <c r="F25" s="111" t="str">
        <f t="shared" si="3"/>
        <v xml:space="preserve">Drammen sentrum </v>
      </c>
      <c r="G25" s="115">
        <v>0.19600000000000001</v>
      </c>
      <c r="H25" s="115">
        <v>0.56599999999999995</v>
      </c>
      <c r="I25" s="114">
        <v>0.20200000000000001</v>
      </c>
      <c r="J25" s="116">
        <v>3.5999999999999997E-2</v>
      </c>
      <c r="K25" s="99"/>
      <c r="L25" s="7" t="str">
        <f t="shared" si="4"/>
        <v xml:space="preserve">Drammen sentrum </v>
      </c>
      <c r="M25" s="247">
        <v>1.08</v>
      </c>
      <c r="N25" s="99"/>
      <c r="O25" s="7" t="str">
        <f t="shared" si="2"/>
        <v xml:space="preserve">Drammen sentrum </v>
      </c>
      <c r="P25" s="115">
        <v>0.08</v>
      </c>
      <c r="Q25" s="114">
        <v>0.92</v>
      </c>
      <c r="R25" s="99"/>
      <c r="S25" s="111" t="str">
        <f t="shared" si="0"/>
        <v xml:space="preserve">Drammen sentrum </v>
      </c>
      <c r="T25" s="114">
        <v>5.3999999999999999E-2</v>
      </c>
      <c r="U25" s="114">
        <v>0.152</v>
      </c>
      <c r="V25" s="99"/>
      <c r="W25" s="7" t="str">
        <f t="shared" si="1"/>
        <v xml:space="preserve">Drammen sentrum </v>
      </c>
      <c r="X25" s="115"/>
      <c r="Y25" s="114"/>
      <c r="Z25" s="116"/>
      <c r="AA25" s="394">
        <v>66</v>
      </c>
      <c r="AB25" s="121"/>
      <c r="AC25" s="251">
        <v>8.0000000000000002E-3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</row>
    <row r="26" spans="1:374" ht="14.25" customHeight="1" x14ac:dyDescent="0.25">
      <c r="A26" s="429"/>
      <c r="B26" s="7"/>
      <c r="C26" s="7" t="str">
        <f>Soneinndeling!B24</f>
        <v>Drammen nord</v>
      </c>
      <c r="D26" s="114">
        <v>0.85399999999999998</v>
      </c>
      <c r="E26" s="110"/>
      <c r="F26" s="111" t="str">
        <f t="shared" si="3"/>
        <v>Drammen nord</v>
      </c>
      <c r="G26" s="115">
        <v>0.13300000000000001</v>
      </c>
      <c r="H26" s="115">
        <v>0.54800000000000004</v>
      </c>
      <c r="I26" s="114">
        <v>0.27200000000000002</v>
      </c>
      <c r="J26" s="116">
        <v>4.7E-2</v>
      </c>
      <c r="K26" s="99"/>
      <c r="L26" s="7" t="str">
        <f t="shared" si="4"/>
        <v>Drammen nord</v>
      </c>
      <c r="M26" s="247">
        <v>1.24</v>
      </c>
      <c r="N26" s="99"/>
      <c r="O26" s="7" t="str">
        <f t="shared" si="2"/>
        <v>Drammen nord</v>
      </c>
      <c r="P26" s="115">
        <v>0.09</v>
      </c>
      <c r="Q26" s="114">
        <v>0.91</v>
      </c>
      <c r="R26" s="99"/>
      <c r="S26" s="111" t="str">
        <f t="shared" si="0"/>
        <v>Drammen nord</v>
      </c>
      <c r="T26" s="114">
        <v>2.4E-2</v>
      </c>
      <c r="U26" s="114">
        <v>0.20799999999999999</v>
      </c>
      <c r="V26" s="99"/>
      <c r="W26" s="7" t="str">
        <f t="shared" si="1"/>
        <v>Drammen nord</v>
      </c>
      <c r="X26" s="115"/>
      <c r="Y26" s="114"/>
      <c r="Z26" s="116"/>
      <c r="AA26" s="394">
        <v>50</v>
      </c>
      <c r="AB26" s="121"/>
      <c r="AC26" s="250">
        <v>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</row>
    <row r="27" spans="1:374" ht="14.25" customHeight="1" x14ac:dyDescent="0.25">
      <c r="A27" s="429"/>
      <c r="B27" s="7"/>
      <c r="C27" s="7" t="str">
        <f>Soneinndeling!B25</f>
        <v>Drammen sør/Konnerud</v>
      </c>
      <c r="D27" s="114">
        <v>0.89700000000000002</v>
      </c>
      <c r="E27" s="110"/>
      <c r="F27" s="111" t="str">
        <f t="shared" si="3"/>
        <v>Drammen sør/Konnerud</v>
      </c>
      <c r="G27" s="115">
        <v>9.8000000000000004E-2</v>
      </c>
      <c r="H27" s="115">
        <v>0.46600000000000003</v>
      </c>
      <c r="I27" s="114">
        <v>0.35599999999999998</v>
      </c>
      <c r="J27" s="116">
        <v>0.08</v>
      </c>
      <c r="K27" s="99"/>
      <c r="L27" s="7" t="str">
        <f t="shared" si="4"/>
        <v>Drammen sør/Konnerud</v>
      </c>
      <c r="M27" s="247">
        <v>1.43</v>
      </c>
      <c r="N27" s="99"/>
      <c r="O27" s="7" t="str">
        <f t="shared" si="2"/>
        <v>Drammen sør/Konnerud</v>
      </c>
      <c r="P27" s="115">
        <v>0.13300000000000001</v>
      </c>
      <c r="Q27" s="114">
        <v>0.86699999999999999</v>
      </c>
      <c r="R27" s="99"/>
      <c r="S27" s="111" t="str">
        <f t="shared" si="0"/>
        <v>Drammen sør/Konnerud</v>
      </c>
      <c r="T27" s="114">
        <v>4.2000000000000003E-2</v>
      </c>
      <c r="U27" s="114">
        <v>0.23300000000000001</v>
      </c>
      <c r="V27" s="99"/>
      <c r="W27" s="7" t="str">
        <f t="shared" si="1"/>
        <v>Drammen sør/Konnerud</v>
      </c>
      <c r="X27" s="115"/>
      <c r="Y27" s="114"/>
      <c r="Z27" s="116"/>
      <c r="AA27" s="394">
        <v>103</v>
      </c>
      <c r="AB27" s="121"/>
      <c r="AC27" s="250">
        <v>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</row>
    <row r="28" spans="1:374" ht="14.25" customHeight="1" x14ac:dyDescent="0.25">
      <c r="A28" s="429"/>
      <c r="B28" s="7"/>
      <c r="C28" s="7" t="str">
        <f>Soneinndeling!B26</f>
        <v>Drammen vest (Nedre Eiker)</v>
      </c>
      <c r="D28" s="114">
        <v>0.876</v>
      </c>
      <c r="E28" s="110"/>
      <c r="F28" s="111" t="str">
        <f t="shared" si="3"/>
        <v>Drammen vest (Nedre Eiker)</v>
      </c>
      <c r="G28" s="115">
        <v>0.104</v>
      </c>
      <c r="H28" s="115">
        <v>0.41399999999999998</v>
      </c>
      <c r="I28" s="114">
        <v>0.34100000000000003</v>
      </c>
      <c r="J28" s="116">
        <v>0.14199999999999999</v>
      </c>
      <c r="K28" s="99"/>
      <c r="L28" s="7" t="str">
        <f t="shared" si="4"/>
        <v>Drammen vest (Nedre Eiker)</v>
      </c>
      <c r="M28" s="247">
        <v>1.56</v>
      </c>
      <c r="N28" s="99"/>
      <c r="O28" s="7" t="str">
        <f t="shared" si="2"/>
        <v>Drammen vest (Nedre Eiker)</v>
      </c>
      <c r="P28" s="115">
        <v>9.0999999999999998E-2</v>
      </c>
      <c r="Q28" s="114">
        <v>0.90900000000000003</v>
      </c>
      <c r="R28" s="99"/>
      <c r="S28" s="111" t="str">
        <f t="shared" si="0"/>
        <v>Drammen vest (Nedre Eiker)</v>
      </c>
      <c r="T28" s="114">
        <v>3.3000000000000002E-2</v>
      </c>
      <c r="U28" s="114">
        <v>0.14699999999999999</v>
      </c>
      <c r="V28" s="99"/>
      <c r="W28" s="7" t="str">
        <f t="shared" si="1"/>
        <v>Drammen vest (Nedre Eiker)</v>
      </c>
      <c r="X28" s="115"/>
      <c r="Y28" s="114"/>
      <c r="Z28" s="116"/>
      <c r="AA28" s="394">
        <v>85</v>
      </c>
      <c r="AB28" s="121"/>
      <c r="AC28" s="250">
        <v>0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</row>
    <row r="29" spans="1:374" ht="14.25" customHeight="1" x14ac:dyDescent="0.25">
      <c r="A29" s="429"/>
      <c r="B29" s="7"/>
      <c r="C29" s="7" t="str">
        <f>Soneinndeling!B27</f>
        <v xml:space="preserve">Kongsberg sentrum </v>
      </c>
      <c r="D29" s="114">
        <v>0.875</v>
      </c>
      <c r="E29" s="110"/>
      <c r="F29" s="111" t="str">
        <f t="shared" si="3"/>
        <v xml:space="preserve">Kongsberg sentrum </v>
      </c>
      <c r="G29" s="115">
        <v>0.13300000000000001</v>
      </c>
      <c r="H29" s="115">
        <v>0.51900000000000002</v>
      </c>
      <c r="I29" s="114">
        <v>0.3</v>
      </c>
      <c r="J29" s="116">
        <v>4.8000000000000001E-2</v>
      </c>
      <c r="K29" s="99"/>
      <c r="L29" s="7" t="str">
        <f t="shared" si="4"/>
        <v xml:space="preserve">Kongsberg sentrum </v>
      </c>
      <c r="M29" s="247">
        <v>1.27</v>
      </c>
      <c r="N29" s="99"/>
      <c r="O29" s="7" t="str">
        <f t="shared" si="2"/>
        <v xml:space="preserve">Kongsberg sentrum </v>
      </c>
      <c r="P29" s="115">
        <v>7.2999999999999995E-2</v>
      </c>
      <c r="Q29" s="114">
        <v>0.92700000000000005</v>
      </c>
      <c r="R29" s="99"/>
      <c r="S29" s="111" t="str">
        <f t="shared" si="0"/>
        <v xml:space="preserve">Kongsberg sentrum </v>
      </c>
      <c r="T29" s="114">
        <v>2.5999999999999999E-2</v>
      </c>
      <c r="U29" s="114">
        <v>0.14899999999999999</v>
      </c>
      <c r="V29" s="99"/>
      <c r="W29" s="7" t="str">
        <f t="shared" si="1"/>
        <v xml:space="preserve">Kongsberg sentrum </v>
      </c>
      <c r="X29" s="115"/>
      <c r="Y29" s="114"/>
      <c r="Z29" s="116"/>
      <c r="AA29" s="394">
        <v>55</v>
      </c>
      <c r="AB29" s="121"/>
      <c r="AC29" s="250">
        <v>0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</row>
    <row r="30" spans="1:374" ht="14.25" customHeight="1" x14ac:dyDescent="0.25">
      <c r="A30" s="429"/>
      <c r="B30" s="7"/>
      <c r="C30" s="7" t="str">
        <f>Soneinndeling!B28</f>
        <v xml:space="preserve">Kongsberg utenfor sentrum </v>
      </c>
      <c r="D30" s="114">
        <v>0.94799999999999995</v>
      </c>
      <c r="E30" s="110"/>
      <c r="F30" s="111" t="str">
        <f t="shared" si="3"/>
        <v xml:space="preserve">Kongsberg utenfor sentrum </v>
      </c>
      <c r="G30" s="115">
        <v>4.8000000000000001E-2</v>
      </c>
      <c r="H30" s="115">
        <v>0.38200000000000001</v>
      </c>
      <c r="I30" s="114">
        <v>0.41199999999999998</v>
      </c>
      <c r="J30" s="116">
        <v>0.158</v>
      </c>
      <c r="K30" s="99"/>
      <c r="L30" s="7" t="str">
        <f t="shared" si="4"/>
        <v xml:space="preserve">Kongsberg utenfor sentrum </v>
      </c>
      <c r="M30" s="247">
        <v>1.78</v>
      </c>
      <c r="N30" s="99"/>
      <c r="O30" s="7" t="str">
        <f t="shared" si="2"/>
        <v xml:space="preserve">Kongsberg utenfor sentrum </v>
      </c>
      <c r="P30" s="115">
        <v>0.05</v>
      </c>
      <c r="Q30" s="114">
        <v>0.95</v>
      </c>
      <c r="R30" s="99"/>
      <c r="S30" s="111" t="str">
        <f t="shared" si="0"/>
        <v xml:space="preserve">Kongsberg utenfor sentrum </v>
      </c>
      <c r="T30" s="114">
        <v>3.2000000000000001E-2</v>
      </c>
      <c r="U30" s="114">
        <v>6.4000000000000001E-2</v>
      </c>
      <c r="V30" s="99"/>
      <c r="W30" s="7" t="str">
        <f t="shared" si="1"/>
        <v xml:space="preserve">Kongsberg utenfor sentrum </v>
      </c>
      <c r="X30" s="115"/>
      <c r="Y30" s="122"/>
      <c r="Z30" s="116"/>
      <c r="AA30" s="394">
        <v>25</v>
      </c>
      <c r="AB30" s="121"/>
      <c r="AC30" s="250">
        <v>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</row>
    <row r="31" spans="1:374" ht="14.25" customHeight="1" x14ac:dyDescent="0.25">
      <c r="A31" s="429"/>
      <c r="B31" s="7"/>
      <c r="C31" s="7" t="str">
        <f>Soneinndeling!B29</f>
        <v>Lier</v>
      </c>
      <c r="D31" s="114">
        <v>0.92200000000000004</v>
      </c>
      <c r="E31" s="110"/>
      <c r="F31" s="111" t="str">
        <f t="shared" si="3"/>
        <v>Lier</v>
      </c>
      <c r="G31" s="115">
        <v>7.0999999999999994E-2</v>
      </c>
      <c r="H31" s="115">
        <v>0.34100000000000003</v>
      </c>
      <c r="I31" s="114">
        <v>0.434</v>
      </c>
      <c r="J31" s="116">
        <v>0.153</v>
      </c>
      <c r="K31" s="99"/>
      <c r="L31" s="7" t="str">
        <f t="shared" si="4"/>
        <v>Lier</v>
      </c>
      <c r="M31" s="247">
        <v>1.71</v>
      </c>
      <c r="N31" s="99"/>
      <c r="O31" s="7" t="str">
        <f t="shared" si="2"/>
        <v>Lier</v>
      </c>
      <c r="P31" s="115">
        <v>0.193</v>
      </c>
      <c r="Q31" s="114">
        <v>0.80700000000000005</v>
      </c>
      <c r="R31" s="99"/>
      <c r="S31" s="111" t="str">
        <f t="shared" si="0"/>
        <v>Lier</v>
      </c>
      <c r="T31" s="114">
        <v>3.1E-2</v>
      </c>
      <c r="U31" s="114">
        <v>0.29299999999999998</v>
      </c>
      <c r="V31" s="99"/>
      <c r="W31" s="7" t="str">
        <f t="shared" si="1"/>
        <v>Lier</v>
      </c>
      <c r="X31" s="115"/>
      <c r="Y31" s="114"/>
      <c r="Z31" s="116"/>
      <c r="AA31" s="394">
        <v>149</v>
      </c>
      <c r="AB31" s="121"/>
      <c r="AC31" s="250">
        <v>0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</row>
    <row r="32" spans="1:374" ht="14.25" customHeight="1" x14ac:dyDescent="0.25">
      <c r="A32" s="429"/>
      <c r="B32" s="7"/>
      <c r="C32" s="7" t="str">
        <f>Soneinndeling!B30</f>
        <v>Øvre Eiker</v>
      </c>
      <c r="D32" s="114">
        <v>0.91400000000000003</v>
      </c>
      <c r="E32" s="110"/>
      <c r="F32" s="111" t="str">
        <f t="shared" si="3"/>
        <v>Øvre Eiker</v>
      </c>
      <c r="G32" s="115">
        <v>7.0999999999999994E-2</v>
      </c>
      <c r="H32" s="115">
        <v>0.32700000000000001</v>
      </c>
      <c r="I32" s="114">
        <v>0.41399999999999998</v>
      </c>
      <c r="J32" s="116">
        <v>0.188</v>
      </c>
      <c r="K32" s="99"/>
      <c r="L32" s="7" t="str">
        <f t="shared" si="4"/>
        <v>Øvre Eiker</v>
      </c>
      <c r="M32" s="247">
        <v>1.79</v>
      </c>
      <c r="N32" s="99"/>
      <c r="O32" s="7" t="str">
        <f t="shared" si="2"/>
        <v>Øvre Eiker</v>
      </c>
      <c r="P32" s="115">
        <v>8.2000000000000003E-2</v>
      </c>
      <c r="Q32" s="114">
        <v>0.91800000000000004</v>
      </c>
      <c r="R32" s="99"/>
      <c r="S32" s="111" t="str">
        <f t="shared" si="0"/>
        <v>Øvre Eiker</v>
      </c>
      <c r="T32" s="114">
        <v>2.7E-2</v>
      </c>
      <c r="U32" s="114">
        <v>0.114</v>
      </c>
      <c r="V32" s="99"/>
      <c r="W32" s="7" t="str">
        <f t="shared" si="1"/>
        <v>Øvre Eiker</v>
      </c>
      <c r="X32" s="115"/>
      <c r="Y32" s="114"/>
      <c r="Z32" s="116"/>
      <c r="AA32" s="394">
        <v>62</v>
      </c>
      <c r="AB32" s="121"/>
      <c r="AC32" s="250">
        <v>0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</row>
    <row r="33" spans="1:374" ht="14.25" customHeight="1" x14ac:dyDescent="0.25">
      <c r="A33" s="429"/>
      <c r="B33" s="7"/>
      <c r="C33" s="7" t="str">
        <f>Soneinndeling!B31</f>
        <v xml:space="preserve">Hønefoss </v>
      </c>
      <c r="D33" s="114">
        <v>0.89300000000000002</v>
      </c>
      <c r="E33" s="110"/>
      <c r="F33" s="111" t="str">
        <f t="shared" si="3"/>
        <v xml:space="preserve">Hønefoss </v>
      </c>
      <c r="G33" s="115">
        <v>0.125</v>
      </c>
      <c r="H33" s="115">
        <v>0.432</v>
      </c>
      <c r="I33" s="114">
        <v>0.34499999999999997</v>
      </c>
      <c r="J33" s="116">
        <v>9.8000000000000004E-2</v>
      </c>
      <c r="K33" s="99"/>
      <c r="L33" s="7" t="str">
        <f t="shared" si="4"/>
        <v xml:space="preserve">Hønefoss </v>
      </c>
      <c r="M33" s="247">
        <v>1.46</v>
      </c>
      <c r="N33" s="99"/>
      <c r="O33" s="7" t="str">
        <f t="shared" si="2"/>
        <v xml:space="preserve">Hønefoss </v>
      </c>
      <c r="P33" s="115">
        <v>0.107</v>
      </c>
      <c r="Q33" s="114">
        <v>0.89300000000000002</v>
      </c>
      <c r="R33" s="99"/>
      <c r="S33" s="111" t="str">
        <f t="shared" si="0"/>
        <v xml:space="preserve">Hønefoss </v>
      </c>
      <c r="T33" s="114">
        <v>1.9E-2</v>
      </c>
      <c r="U33" s="114">
        <v>0.193</v>
      </c>
      <c r="V33" s="99"/>
      <c r="W33" s="7" t="str">
        <f t="shared" si="1"/>
        <v xml:space="preserve">Hønefoss </v>
      </c>
      <c r="X33" s="115"/>
      <c r="Y33" s="114"/>
      <c r="Z33" s="116"/>
      <c r="AA33" s="394">
        <v>83</v>
      </c>
      <c r="AB33" s="121"/>
      <c r="AC33" s="251">
        <v>0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</row>
    <row r="34" spans="1:374" ht="14.25" customHeight="1" x14ac:dyDescent="0.25">
      <c r="A34" s="429"/>
      <c r="B34" s="7"/>
      <c r="C34" s="8" t="str">
        <f>Soneinndeling!B32</f>
        <v>Resten av Ringerike og Hole</v>
      </c>
      <c r="D34" s="117">
        <v>0.92800000000000005</v>
      </c>
      <c r="E34" s="110"/>
      <c r="F34" s="245" t="str">
        <f t="shared" si="3"/>
        <v>Resten av Ringerike og Hole</v>
      </c>
      <c r="G34" s="118">
        <v>5.1999999999999998E-2</v>
      </c>
      <c r="H34" s="118">
        <v>0.29399999999999998</v>
      </c>
      <c r="I34" s="117">
        <v>0.45800000000000002</v>
      </c>
      <c r="J34" s="119">
        <v>0.19700000000000001</v>
      </c>
      <c r="K34" s="99"/>
      <c r="L34" s="8" t="str">
        <f t="shared" si="4"/>
        <v>Resten av Ringerike og Hole</v>
      </c>
      <c r="M34" s="248">
        <v>1.86</v>
      </c>
      <c r="N34" s="99"/>
      <c r="O34" s="8" t="str">
        <f t="shared" si="2"/>
        <v>Resten av Ringerike og Hole</v>
      </c>
      <c r="P34" s="118">
        <v>0.152</v>
      </c>
      <c r="Q34" s="117">
        <v>0.84799999999999998</v>
      </c>
      <c r="R34" s="99"/>
      <c r="S34" s="245" t="str">
        <f t="shared" si="0"/>
        <v>Resten av Ringerike og Hole</v>
      </c>
      <c r="T34" s="117">
        <v>4.1000000000000002E-2</v>
      </c>
      <c r="U34" s="117">
        <v>0.20499999999999999</v>
      </c>
      <c r="V34" s="99"/>
      <c r="W34" s="8" t="str">
        <f t="shared" si="1"/>
        <v>Resten av Ringerike og Hole</v>
      </c>
      <c r="X34" s="118"/>
      <c r="Y34" s="117"/>
      <c r="Z34" s="119"/>
      <c r="AA34" s="395">
        <v>95</v>
      </c>
      <c r="AB34" s="121"/>
      <c r="AC34" s="252">
        <v>0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</row>
    <row r="35" spans="1:374" ht="15" x14ac:dyDescent="0.25">
      <c r="C35" s="2"/>
      <c r="D35" s="2"/>
      <c r="E35" s="2"/>
      <c r="F35" s="2"/>
      <c r="G35" s="100"/>
      <c r="H35" s="100"/>
      <c r="I35" s="100"/>
      <c r="J35" s="10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</row>
    <row r="36" spans="1:374" ht="15" x14ac:dyDescent="0.25">
      <c r="C36" s="2"/>
      <c r="D36" s="2"/>
      <c r="F36" s="2"/>
      <c r="G36" s="2"/>
      <c r="H36" s="2"/>
      <c r="I36" s="2"/>
      <c r="J36" s="2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</row>
    <row r="37" spans="1:374" s="4" customFormat="1" ht="15" customHeight="1" x14ac:dyDescent="0.25">
      <c r="A37" s="5"/>
      <c r="B37" s="10"/>
      <c r="C37" s="416" t="s">
        <v>98</v>
      </c>
      <c r="D37" s="418"/>
      <c r="E37" s="51"/>
      <c r="F37" s="416" t="str">
        <f>C37</f>
        <v>Figur</v>
      </c>
      <c r="G37" s="417"/>
      <c r="H37" s="417"/>
      <c r="I37" s="417"/>
      <c r="J37" s="418"/>
      <c r="K37" s="51"/>
      <c r="L37" s="416" t="str">
        <f>F37</f>
        <v>Figur</v>
      </c>
      <c r="M37" s="418"/>
      <c r="N37" s="51"/>
      <c r="O37" s="416" t="str">
        <f>L37</f>
        <v>Figur</v>
      </c>
      <c r="P37" s="417"/>
      <c r="Q37" s="418"/>
      <c r="R37" s="123"/>
      <c r="S37" s="416" t="s">
        <v>98</v>
      </c>
      <c r="T37" s="417"/>
      <c r="U37" s="418"/>
      <c r="V37" s="3"/>
      <c r="W37" s="26"/>
      <c r="X37" s="26"/>
      <c r="Y37" s="26"/>
      <c r="Z37" s="26"/>
      <c r="AA37" s="26"/>
      <c r="AB37" s="26"/>
      <c r="AC37" s="26"/>
      <c r="AD37" s="26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</row>
    <row r="38" spans="1:374" ht="15" x14ac:dyDescent="0.25">
      <c r="W38" s="26"/>
      <c r="X38" s="26"/>
      <c r="Y38" s="26"/>
      <c r="Z38" s="26"/>
      <c r="AB38" s="26"/>
      <c r="AC38" s="26"/>
      <c r="AD38" s="26"/>
    </row>
    <row r="39" spans="1:374" ht="15" x14ac:dyDescent="0.25">
      <c r="W39" s="26"/>
      <c r="X39" s="26"/>
      <c r="Y39" s="26"/>
      <c r="Z39" s="26"/>
      <c r="AB39" s="26"/>
      <c r="AC39" s="26"/>
      <c r="AD39" s="26"/>
    </row>
    <row r="40" spans="1:374" ht="15" x14ac:dyDescent="0.25">
      <c r="W40" s="26"/>
      <c r="X40" s="26"/>
      <c r="Y40" s="26"/>
      <c r="Z40" s="26"/>
      <c r="AB40" s="26"/>
      <c r="AC40" s="26"/>
      <c r="AD40" s="26"/>
    </row>
  </sheetData>
  <mergeCells count="23">
    <mergeCell ref="C37:D37"/>
    <mergeCell ref="A3:A34"/>
    <mergeCell ref="F3:J3"/>
    <mergeCell ref="O3:Q3"/>
    <mergeCell ref="C1:D1"/>
    <mergeCell ref="C3:D3"/>
    <mergeCell ref="F4:J4"/>
    <mergeCell ref="C4:D4"/>
    <mergeCell ref="F1:J1"/>
    <mergeCell ref="L1:M1"/>
    <mergeCell ref="L3:M3"/>
    <mergeCell ref="L4:M4"/>
    <mergeCell ref="F37:J37"/>
    <mergeCell ref="L37:M37"/>
    <mergeCell ref="O37:Q37"/>
    <mergeCell ref="O4:Q4"/>
    <mergeCell ref="S3:U3"/>
    <mergeCell ref="S37:U37"/>
    <mergeCell ref="W1:AA1"/>
    <mergeCell ref="W3:AA3"/>
    <mergeCell ref="W4:AA4"/>
    <mergeCell ref="S4:U4"/>
    <mergeCell ref="O1:U1"/>
  </mergeCells>
  <conditionalFormatting sqref="S6:S34">
    <cfRule type="cellIs" dxfId="12" priority="2" operator="lessThan">
      <formula>300</formula>
    </cfRule>
  </conditionalFormatting>
  <conditionalFormatting sqref="AA6:AA34">
    <cfRule type="cellIs" dxfId="11" priority="1" operator="less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 x14ac:dyDescent="0.25"/>
  <cols>
    <col min="1" max="1" width="3.5703125" style="5" customWidth="1"/>
    <col min="2" max="2" width="2.140625" style="2" customWidth="1"/>
    <col min="3" max="3" width="28.5703125" style="26" customWidth="1"/>
    <col min="4" max="6" width="16.85546875" style="26" customWidth="1"/>
    <col min="7" max="7" width="16.85546875" style="5" customWidth="1"/>
    <col min="8" max="8" width="11.5703125" style="5"/>
    <col min="9" max="9" width="3.140625" style="2" customWidth="1"/>
    <col min="10" max="10" width="28" style="26" customWidth="1"/>
    <col min="11" max="15" width="11.5703125" style="26"/>
    <col min="16" max="16" width="2.140625" style="51" customWidth="1"/>
    <col min="17" max="17" width="26" style="5" customWidth="1"/>
    <col min="18" max="18" width="13.5703125" style="26" customWidth="1"/>
    <col min="19" max="19" width="13.7109375" style="26" customWidth="1"/>
    <col min="20" max="20" width="13.42578125" style="26" customWidth="1"/>
    <col min="21" max="21" width="14.5703125" style="26" customWidth="1"/>
    <col min="22" max="22" width="15.140625" style="26" customWidth="1"/>
    <col min="23" max="23" width="16.85546875" style="26" customWidth="1"/>
    <col min="24" max="24" width="14.7109375" style="26" customWidth="1"/>
    <col min="25" max="25" width="9.7109375" style="26" customWidth="1"/>
    <col min="26" max="26" width="3.85546875" style="125" customWidth="1"/>
    <col min="27" max="27" width="28.42578125" style="26" customWidth="1"/>
    <col min="28" max="29" width="11.5703125" style="26"/>
    <col min="30" max="30" width="14.140625" style="26" customWidth="1"/>
    <col min="31" max="32" width="11.5703125" style="26"/>
    <col min="33" max="33" width="3.140625" style="51" customWidth="1"/>
    <col min="34" max="34" width="27.42578125" style="5" customWidth="1"/>
    <col min="35" max="35" width="16.5703125" style="26" customWidth="1"/>
    <col min="36" max="36" width="17.140625" style="26" customWidth="1"/>
    <col min="37" max="37" width="13.42578125" style="26" customWidth="1"/>
    <col min="38" max="38" width="12.5703125" style="26" customWidth="1"/>
    <col min="39" max="39" width="14.42578125" style="26" customWidth="1"/>
    <col min="40" max="40" width="16.140625" style="26" customWidth="1"/>
    <col min="41" max="42" width="13.140625" style="26" customWidth="1"/>
    <col min="43" max="43" width="4" style="26" customWidth="1"/>
    <col min="44" max="16384" width="11.5703125" style="26"/>
  </cols>
  <sheetData>
    <row r="1" spans="1:43" s="361" customFormat="1" ht="16.5" x14ac:dyDescent="0.25">
      <c r="A1" s="355"/>
      <c r="B1" s="356"/>
      <c r="C1" s="436" t="s">
        <v>32</v>
      </c>
      <c r="D1" s="437"/>
      <c r="E1" s="437"/>
      <c r="F1" s="437"/>
      <c r="G1" s="437"/>
      <c r="H1" s="451"/>
      <c r="I1" s="360"/>
      <c r="J1" s="426" t="s">
        <v>63</v>
      </c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43"/>
      <c r="Z1" s="360"/>
      <c r="AA1" s="426" t="s">
        <v>64</v>
      </c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43"/>
    </row>
    <row r="2" spans="1:43" x14ac:dyDescent="0.25">
      <c r="C2" s="31"/>
      <c r="D2" s="31"/>
      <c r="E2" s="31"/>
      <c r="F2" s="31"/>
      <c r="G2" s="2"/>
      <c r="H2" s="2"/>
      <c r="J2" s="30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AA2" s="30"/>
      <c r="AB2" s="2"/>
      <c r="AC2" s="2"/>
      <c r="AD2" s="2"/>
      <c r="AE2" s="2"/>
      <c r="AF2" s="2"/>
      <c r="AI2" s="2"/>
      <c r="AJ2" s="2"/>
      <c r="AK2" s="2"/>
      <c r="AL2" s="2"/>
      <c r="AM2" s="2"/>
      <c r="AN2" s="2"/>
      <c r="AO2" s="2"/>
      <c r="AP2" s="2"/>
    </row>
    <row r="3" spans="1:43" ht="15" customHeight="1" x14ac:dyDescent="0.25">
      <c r="A3" s="428" t="s">
        <v>95</v>
      </c>
      <c r="B3" s="10"/>
      <c r="C3" s="416" t="s">
        <v>78</v>
      </c>
      <c r="D3" s="417"/>
      <c r="E3" s="417"/>
      <c r="F3" s="417"/>
      <c r="G3" s="417"/>
      <c r="H3" s="418"/>
      <c r="I3" s="141"/>
      <c r="J3" s="416" t="str">
        <f>C3</f>
        <v>Tabell</v>
      </c>
      <c r="K3" s="417"/>
      <c r="L3" s="417"/>
      <c r="M3" s="417"/>
      <c r="N3" s="417"/>
      <c r="O3" s="418"/>
      <c r="Q3" s="416" t="str">
        <f>J3</f>
        <v>Tabell</v>
      </c>
      <c r="R3" s="417"/>
      <c r="S3" s="417"/>
      <c r="T3" s="417"/>
      <c r="U3" s="417"/>
      <c r="V3" s="417"/>
      <c r="W3" s="417"/>
      <c r="X3" s="417"/>
      <c r="Y3" s="418"/>
      <c r="Z3" s="141"/>
      <c r="AA3" s="416" t="str">
        <f>Q3</f>
        <v>Tabell</v>
      </c>
      <c r="AB3" s="417"/>
      <c r="AC3" s="417"/>
      <c r="AD3" s="417"/>
      <c r="AE3" s="417"/>
      <c r="AF3" s="417"/>
      <c r="AH3" s="416" t="str">
        <f>AA3</f>
        <v>Tabell</v>
      </c>
      <c r="AI3" s="417"/>
      <c r="AJ3" s="417"/>
      <c r="AK3" s="417"/>
      <c r="AL3" s="417"/>
      <c r="AM3" s="417"/>
      <c r="AN3" s="417"/>
      <c r="AO3" s="417"/>
      <c r="AP3" s="418"/>
    </row>
    <row r="4" spans="1:43" ht="44.25" customHeight="1" x14ac:dyDescent="0.25">
      <c r="A4" s="429"/>
      <c r="B4" s="14"/>
      <c r="C4" s="448" t="s">
        <v>221</v>
      </c>
      <c r="D4" s="449"/>
      <c r="E4" s="449"/>
      <c r="F4" s="449"/>
      <c r="G4" s="449"/>
      <c r="H4" s="450"/>
      <c r="I4" s="53"/>
      <c r="J4" s="448" t="s">
        <v>227</v>
      </c>
      <c r="K4" s="449"/>
      <c r="L4" s="449"/>
      <c r="M4" s="449"/>
      <c r="N4" s="449"/>
      <c r="O4" s="450"/>
      <c r="Q4" s="444" t="s">
        <v>226</v>
      </c>
      <c r="R4" s="445"/>
      <c r="S4" s="445"/>
      <c r="T4" s="445"/>
      <c r="U4" s="445"/>
      <c r="V4" s="445"/>
      <c r="W4" s="445"/>
      <c r="X4" s="445"/>
      <c r="Y4" s="452"/>
      <c r="Z4" s="53"/>
      <c r="AA4" s="448" t="s">
        <v>220</v>
      </c>
      <c r="AB4" s="449"/>
      <c r="AC4" s="449"/>
      <c r="AD4" s="449"/>
      <c r="AE4" s="449"/>
      <c r="AF4" s="449"/>
      <c r="AH4" s="444" t="s">
        <v>77</v>
      </c>
      <c r="AI4" s="445"/>
      <c r="AJ4" s="445"/>
      <c r="AK4" s="445"/>
      <c r="AL4" s="446"/>
      <c r="AM4" s="445"/>
      <c r="AN4" s="445"/>
      <c r="AO4" s="445"/>
      <c r="AP4" s="447"/>
      <c r="AQ4" s="125"/>
    </row>
    <row r="5" spans="1:43" ht="58.5" customHeight="1" x14ac:dyDescent="0.25">
      <c r="A5" s="429"/>
      <c r="B5" s="10"/>
      <c r="C5" s="29"/>
      <c r="D5" s="253" t="s">
        <v>114</v>
      </c>
      <c r="E5" s="253" t="s">
        <v>113</v>
      </c>
      <c r="F5" s="253" t="s">
        <v>111</v>
      </c>
      <c r="G5" s="253" t="s">
        <v>112</v>
      </c>
      <c r="H5" s="401" t="s">
        <v>1</v>
      </c>
      <c r="I5" s="54"/>
      <c r="J5" s="257" t="s">
        <v>230</v>
      </c>
      <c r="K5" s="20" t="s">
        <v>69</v>
      </c>
      <c r="L5" s="23" t="s">
        <v>68</v>
      </c>
      <c r="M5" s="23" t="s">
        <v>70</v>
      </c>
      <c r="N5" s="23" t="s">
        <v>71</v>
      </c>
      <c r="O5" s="409" t="s">
        <v>1</v>
      </c>
      <c r="Q5" s="257" t="s">
        <v>229</v>
      </c>
      <c r="R5" s="27" t="s">
        <v>53</v>
      </c>
      <c r="S5" s="127" t="s">
        <v>54</v>
      </c>
      <c r="T5" s="127" t="s">
        <v>55</v>
      </c>
      <c r="U5" s="127" t="s">
        <v>56</v>
      </c>
      <c r="V5" s="127" t="s">
        <v>45</v>
      </c>
      <c r="W5" s="127" t="s">
        <v>46</v>
      </c>
      <c r="X5" s="133" t="s">
        <v>47</v>
      </c>
      <c r="Y5" s="81" t="s">
        <v>1</v>
      </c>
      <c r="Z5" s="54"/>
      <c r="AA5" s="256" t="s">
        <v>228</v>
      </c>
      <c r="AB5" s="20" t="s">
        <v>69</v>
      </c>
      <c r="AC5" s="23" t="s">
        <v>68</v>
      </c>
      <c r="AD5" s="23" t="s">
        <v>70</v>
      </c>
      <c r="AE5" s="23" t="s">
        <v>71</v>
      </c>
      <c r="AF5" s="81" t="s">
        <v>1</v>
      </c>
      <c r="AH5" s="256" t="s">
        <v>228</v>
      </c>
      <c r="AI5" s="27" t="s">
        <v>53</v>
      </c>
      <c r="AJ5" s="127" t="s">
        <v>54</v>
      </c>
      <c r="AK5" s="133" t="s">
        <v>55</v>
      </c>
      <c r="AL5" s="20" t="s">
        <v>56</v>
      </c>
      <c r="AM5" s="127" t="s">
        <v>45</v>
      </c>
      <c r="AN5" s="127" t="s">
        <v>46</v>
      </c>
      <c r="AO5" s="127" t="s">
        <v>47</v>
      </c>
      <c r="AP5" s="258" t="s">
        <v>1</v>
      </c>
      <c r="AQ5" s="125"/>
    </row>
    <row r="6" spans="1:43" x14ac:dyDescent="0.25">
      <c r="A6" s="429"/>
      <c r="B6" s="7"/>
      <c r="C6" s="140" t="str">
        <f>'Førerkort og bil'!C6</f>
        <v xml:space="preserve">Moss sentrum </v>
      </c>
      <c r="D6" s="374">
        <v>0.91700000000000004</v>
      </c>
      <c r="E6" s="374">
        <v>4.1000000000000002E-2</v>
      </c>
      <c r="F6" s="369">
        <v>3.3000000000000002E-2</v>
      </c>
      <c r="G6" s="375">
        <v>8.0000000000000002E-3</v>
      </c>
      <c r="H6" s="130">
        <v>329</v>
      </c>
      <c r="I6" s="128"/>
      <c r="J6" s="140" t="str">
        <f>C6</f>
        <v xml:space="preserve">Moss sentrum </v>
      </c>
      <c r="K6" s="254"/>
      <c r="L6" s="254"/>
      <c r="M6" s="254"/>
      <c r="N6" s="254"/>
      <c r="O6" s="138">
        <f t="shared" ref="O6:O34" si="0">Y6</f>
        <v>165</v>
      </c>
      <c r="Q6" s="140" t="str">
        <f>J6</f>
        <v xml:space="preserve">Moss sentrum </v>
      </c>
      <c r="R6" s="369"/>
      <c r="S6" s="369"/>
      <c r="T6" s="369"/>
      <c r="U6" s="369"/>
      <c r="V6" s="370"/>
      <c r="W6" s="369"/>
      <c r="X6" s="369"/>
      <c r="Y6" s="134">
        <v>165</v>
      </c>
      <c r="Z6" s="128"/>
      <c r="AA6" s="140" t="str">
        <f>Q6</f>
        <v xml:space="preserve">Moss sentrum </v>
      </c>
      <c r="AB6" s="129"/>
      <c r="AC6" s="46"/>
      <c r="AD6" s="46"/>
      <c r="AE6" s="46"/>
      <c r="AF6" s="96">
        <f>AP6</f>
        <v>154</v>
      </c>
      <c r="AH6" s="7" t="str">
        <f>AA6</f>
        <v xml:space="preserve">Moss sentrum </v>
      </c>
      <c r="AI6" s="159"/>
      <c r="AJ6" s="159"/>
      <c r="AK6" s="159"/>
      <c r="AL6" s="410"/>
      <c r="AM6" s="159"/>
      <c r="AN6" s="159"/>
      <c r="AO6" s="159"/>
      <c r="AP6" s="137">
        <v>154</v>
      </c>
      <c r="AQ6" s="125"/>
    </row>
    <row r="7" spans="1:43" x14ac:dyDescent="0.25">
      <c r="A7" s="429"/>
      <c r="B7" s="7"/>
      <c r="C7" s="10" t="str">
        <f>'Førerkort og bil'!C7</f>
        <v>Jeløy</v>
      </c>
      <c r="D7" s="376">
        <v>0.91100000000000003</v>
      </c>
      <c r="E7" s="376">
        <v>5.1999999999999998E-2</v>
      </c>
      <c r="F7" s="371">
        <v>3.1E-2</v>
      </c>
      <c r="G7" s="377">
        <v>5.0000000000000001E-3</v>
      </c>
      <c r="H7" s="131">
        <v>544</v>
      </c>
      <c r="I7" s="128"/>
      <c r="J7" s="10" t="str">
        <f>C7</f>
        <v>Jeløy</v>
      </c>
      <c r="K7" s="254"/>
      <c r="L7" s="254"/>
      <c r="M7" s="254"/>
      <c r="N7" s="254"/>
      <c r="O7" s="138">
        <f t="shared" si="0"/>
        <v>287</v>
      </c>
      <c r="Q7" s="10" t="str">
        <f>J7</f>
        <v>Jeløy</v>
      </c>
      <c r="R7" s="371"/>
      <c r="S7" s="371"/>
      <c r="T7" s="371"/>
      <c r="U7" s="371"/>
      <c r="V7" s="371"/>
      <c r="W7" s="371"/>
      <c r="X7" s="371"/>
      <c r="Y7" s="134">
        <v>287</v>
      </c>
      <c r="Z7" s="128"/>
      <c r="AA7" s="10" t="str">
        <f>Q7</f>
        <v>Jeløy</v>
      </c>
      <c r="AB7" s="129"/>
      <c r="AC7" s="46"/>
      <c r="AD7" s="46"/>
      <c r="AE7" s="46"/>
      <c r="AF7" s="96">
        <f t="shared" ref="AF7:AF34" si="1">AP7</f>
        <v>63</v>
      </c>
      <c r="AH7" s="7" t="str">
        <f>AA7</f>
        <v>Jeløy</v>
      </c>
      <c r="AI7" s="160"/>
      <c r="AJ7" s="410"/>
      <c r="AK7" s="410"/>
      <c r="AL7" s="410"/>
      <c r="AM7" s="410"/>
      <c r="AN7" s="410"/>
      <c r="AO7" s="410"/>
      <c r="AP7" s="138">
        <v>63</v>
      </c>
      <c r="AQ7" s="125"/>
    </row>
    <row r="8" spans="1:43" x14ac:dyDescent="0.25">
      <c r="A8" s="429"/>
      <c r="B8" s="7"/>
      <c r="C8" s="10" t="str">
        <f>'Førerkort og bil'!C8</f>
        <v>Moss nord og øst</v>
      </c>
      <c r="D8" s="376">
        <v>0.84199999999999997</v>
      </c>
      <c r="E8" s="376">
        <v>0.14499999999999999</v>
      </c>
      <c r="F8" s="372">
        <v>7.0000000000000001E-3</v>
      </c>
      <c r="G8" s="378">
        <v>7.0000000000000001E-3</v>
      </c>
      <c r="H8" s="131">
        <v>410</v>
      </c>
      <c r="I8" s="128"/>
      <c r="J8" s="10" t="str">
        <f>C8</f>
        <v>Moss nord og øst</v>
      </c>
      <c r="K8" s="254"/>
      <c r="L8" s="254"/>
      <c r="M8" s="254"/>
      <c r="N8" s="254"/>
      <c r="O8" s="138">
        <f t="shared" si="0"/>
        <v>219</v>
      </c>
      <c r="Q8" s="10" t="str">
        <f>J8</f>
        <v>Moss nord og øst</v>
      </c>
      <c r="R8" s="371"/>
      <c r="S8" s="371"/>
      <c r="T8" s="371"/>
      <c r="U8" s="371"/>
      <c r="V8" s="371"/>
      <c r="W8" s="371"/>
      <c r="X8" s="371"/>
      <c r="Y8" s="134">
        <v>219</v>
      </c>
      <c r="Z8" s="128"/>
      <c r="AA8" s="10" t="str">
        <f>Q8</f>
        <v>Moss nord og øst</v>
      </c>
      <c r="AB8" s="129"/>
      <c r="AC8" s="46"/>
      <c r="AD8" s="46"/>
      <c r="AE8" s="46"/>
      <c r="AF8" s="96">
        <f t="shared" si="1"/>
        <v>211</v>
      </c>
      <c r="AH8" s="7" t="str">
        <f>AA8</f>
        <v>Moss nord og øst</v>
      </c>
      <c r="AI8" s="160"/>
      <c r="AJ8" s="160"/>
      <c r="AK8" s="160"/>
      <c r="AL8" s="160"/>
      <c r="AM8" s="410"/>
      <c r="AN8" s="410"/>
      <c r="AO8" s="410"/>
      <c r="AP8" s="138">
        <v>211</v>
      </c>
      <c r="AQ8" s="125"/>
    </row>
    <row r="9" spans="1:43" x14ac:dyDescent="0.25">
      <c r="A9" s="429"/>
      <c r="B9" s="7"/>
      <c r="C9" s="10" t="str">
        <f>'Førerkort og bil'!C9</f>
        <v>Moss syd 1</v>
      </c>
      <c r="D9" s="402">
        <v>0.90500000000000003</v>
      </c>
      <c r="E9" s="402">
        <v>8.5999999999999993E-2</v>
      </c>
      <c r="F9" s="403">
        <v>0.01</v>
      </c>
      <c r="G9" s="377"/>
      <c r="H9" s="131">
        <v>274</v>
      </c>
      <c r="I9" s="128"/>
      <c r="J9" s="10" t="str">
        <f t="shared" ref="J9:J34" si="2">C9</f>
        <v>Moss syd 1</v>
      </c>
      <c r="K9" s="254"/>
      <c r="L9" s="254"/>
      <c r="M9" s="254"/>
      <c r="N9" s="254"/>
      <c r="O9" s="138">
        <f t="shared" si="0"/>
        <v>145</v>
      </c>
      <c r="Q9" s="10" t="str">
        <f t="shared" ref="Q9:Q33" si="3">J9</f>
        <v>Moss syd 1</v>
      </c>
      <c r="R9" s="371"/>
      <c r="S9" s="371"/>
      <c r="T9" s="371"/>
      <c r="U9" s="371"/>
      <c r="V9" s="371"/>
      <c r="W9" s="371"/>
      <c r="X9" s="371"/>
      <c r="Y9" s="134">
        <v>145</v>
      </c>
      <c r="Z9" s="128"/>
      <c r="AA9" s="10" t="str">
        <f t="shared" ref="AA9:AA34" si="4">Q9</f>
        <v>Moss syd 1</v>
      </c>
      <c r="AB9" s="129"/>
      <c r="AC9" s="46"/>
      <c r="AD9" s="46"/>
      <c r="AE9" s="46"/>
      <c r="AF9" s="96">
        <f t="shared" si="1"/>
        <v>118</v>
      </c>
      <c r="AH9" s="7" t="str">
        <f t="shared" ref="AH9:AH34" si="5">AA9</f>
        <v>Moss syd 1</v>
      </c>
      <c r="AI9" s="160"/>
      <c r="AJ9" s="160"/>
      <c r="AK9" s="410"/>
      <c r="AL9" s="410"/>
      <c r="AM9" s="410"/>
      <c r="AN9" s="410"/>
      <c r="AO9" s="410"/>
      <c r="AP9" s="138">
        <v>118</v>
      </c>
      <c r="AQ9" s="125"/>
    </row>
    <row r="10" spans="1:43" x14ac:dyDescent="0.25">
      <c r="A10" s="429"/>
      <c r="B10" s="7"/>
      <c r="C10" s="10" t="str">
        <f>'Førerkort og bil'!C10</f>
        <v>Moss syd 2</v>
      </c>
      <c r="D10" s="376">
        <v>0.94499999999999995</v>
      </c>
      <c r="E10" s="376">
        <v>4.1000000000000002E-2</v>
      </c>
      <c r="F10" s="371">
        <v>7.0000000000000001E-3</v>
      </c>
      <c r="G10" s="378">
        <v>7.0000000000000001E-3</v>
      </c>
      <c r="H10" s="131">
        <v>363</v>
      </c>
      <c r="I10" s="128"/>
      <c r="J10" s="10" t="str">
        <f t="shared" si="2"/>
        <v>Moss syd 2</v>
      </c>
      <c r="K10" s="254"/>
      <c r="L10" s="254"/>
      <c r="M10" s="254"/>
      <c r="N10" s="254"/>
      <c r="O10" s="138">
        <f t="shared" si="0"/>
        <v>183</v>
      </c>
      <c r="Q10" s="10" t="str">
        <f t="shared" si="3"/>
        <v>Moss syd 2</v>
      </c>
      <c r="R10" s="371"/>
      <c r="S10" s="371"/>
      <c r="T10" s="371"/>
      <c r="U10" s="371"/>
      <c r="V10" s="371"/>
      <c r="W10" s="371"/>
      <c r="X10" s="371"/>
      <c r="Y10" s="134">
        <v>183</v>
      </c>
      <c r="Z10" s="128"/>
      <c r="AA10" s="10" t="str">
        <f t="shared" si="4"/>
        <v>Moss syd 2</v>
      </c>
      <c r="AB10" s="129"/>
      <c r="AC10" s="46"/>
      <c r="AD10" s="46"/>
      <c r="AE10" s="46"/>
      <c r="AF10" s="96">
        <f t="shared" si="1"/>
        <v>68</v>
      </c>
      <c r="AH10" s="7" t="str">
        <f t="shared" si="5"/>
        <v>Moss syd 2</v>
      </c>
      <c r="AI10" s="160"/>
      <c r="AJ10" s="410"/>
      <c r="AK10" s="410"/>
      <c r="AL10" s="410"/>
      <c r="AM10" s="410"/>
      <c r="AN10" s="410"/>
      <c r="AO10" s="410"/>
      <c r="AP10" s="138">
        <v>68</v>
      </c>
      <c r="AQ10" s="125"/>
    </row>
    <row r="11" spans="1:43" x14ac:dyDescent="0.25">
      <c r="A11" s="429"/>
      <c r="B11" s="7"/>
      <c r="C11" s="10" t="str">
        <f>'Førerkort og bil'!C11</f>
        <v xml:space="preserve">Fredrikstad og Sarpsborg sentrum </v>
      </c>
      <c r="D11" s="376">
        <v>0.91500000000000004</v>
      </c>
      <c r="E11" s="376">
        <v>4.8000000000000001E-2</v>
      </c>
      <c r="F11" s="371">
        <v>3.5999999999999997E-2</v>
      </c>
      <c r="G11" s="377"/>
      <c r="H11" s="131">
        <v>243</v>
      </c>
      <c r="I11" s="128"/>
      <c r="J11" s="10" t="str">
        <f t="shared" si="2"/>
        <v xml:space="preserve">Fredrikstad og Sarpsborg sentrum </v>
      </c>
      <c r="K11" s="254"/>
      <c r="L11" s="254"/>
      <c r="M11" s="254"/>
      <c r="N11" s="254"/>
      <c r="O11" s="138">
        <f t="shared" si="0"/>
        <v>98</v>
      </c>
      <c r="Q11" s="10" t="str">
        <f t="shared" si="3"/>
        <v xml:space="preserve">Fredrikstad og Sarpsborg sentrum </v>
      </c>
      <c r="R11" s="371"/>
      <c r="S11" s="371"/>
      <c r="T11" s="371"/>
      <c r="U11" s="371"/>
      <c r="V11" s="371"/>
      <c r="W11" s="371"/>
      <c r="X11" s="371"/>
      <c r="Y11" s="134">
        <v>98</v>
      </c>
      <c r="Z11" s="128"/>
      <c r="AA11" s="10" t="str">
        <f t="shared" si="4"/>
        <v xml:space="preserve">Fredrikstad og Sarpsborg sentrum </v>
      </c>
      <c r="AB11" s="129"/>
      <c r="AC11" s="46"/>
      <c r="AD11" s="46"/>
      <c r="AE11" s="46"/>
      <c r="AF11" s="96">
        <f t="shared" si="1"/>
        <v>277</v>
      </c>
      <c r="AH11" s="7" t="str">
        <f t="shared" si="5"/>
        <v xml:space="preserve">Fredrikstad og Sarpsborg sentrum </v>
      </c>
      <c r="AI11" s="160">
        <v>0.63</v>
      </c>
      <c r="AJ11" s="160">
        <v>1.4E-2</v>
      </c>
      <c r="AK11" s="160">
        <v>5.8999999999999997E-2</v>
      </c>
      <c r="AL11" s="160">
        <v>1.4E-2</v>
      </c>
      <c r="AM11" s="160">
        <v>0.11</v>
      </c>
      <c r="AN11" s="160">
        <v>0.16</v>
      </c>
      <c r="AO11" s="160">
        <v>1.4E-2</v>
      </c>
      <c r="AP11" s="138">
        <v>277</v>
      </c>
      <c r="AQ11" s="125"/>
    </row>
    <row r="12" spans="1:43" x14ac:dyDescent="0.25">
      <c r="A12" s="429"/>
      <c r="B12" s="7"/>
      <c r="C12" s="10" t="str">
        <f>'Førerkort og bil'!C12</f>
        <v>Bybåndet Fredrikstad/Sarpsborg</v>
      </c>
      <c r="D12" s="376">
        <v>0.95299999999999996</v>
      </c>
      <c r="E12" s="376">
        <v>3.7999999999999999E-2</v>
      </c>
      <c r="F12" s="371">
        <v>8.0000000000000002E-3</v>
      </c>
      <c r="G12" s="378">
        <v>1E-3</v>
      </c>
      <c r="H12" s="131">
        <v>2095</v>
      </c>
      <c r="I12" s="128"/>
      <c r="J12" s="10" t="str">
        <f t="shared" si="2"/>
        <v>Bybåndet Fredrikstad/Sarpsborg</v>
      </c>
      <c r="K12" s="254">
        <f t="shared" ref="K12" si="6">R12+S12</f>
        <v>0.77400000000000002</v>
      </c>
      <c r="L12" s="254">
        <f t="shared" ref="L12" si="7">S12+T12</f>
        <v>0.11299999999999999</v>
      </c>
      <c r="M12" s="254">
        <f t="shared" ref="M12" si="8">T12+U12</f>
        <v>0.09</v>
      </c>
      <c r="N12" s="254">
        <f t="shared" ref="N12" si="9">U12+V12</f>
        <v>6.6000000000000003E-2</v>
      </c>
      <c r="O12" s="138">
        <f t="shared" si="0"/>
        <v>1075</v>
      </c>
      <c r="Q12" s="10" t="str">
        <f t="shared" si="3"/>
        <v>Bybåndet Fredrikstad/Sarpsborg</v>
      </c>
      <c r="R12" s="371">
        <v>0.73299999999999998</v>
      </c>
      <c r="S12" s="371">
        <v>4.1000000000000002E-2</v>
      </c>
      <c r="T12" s="371">
        <v>7.1999999999999995E-2</v>
      </c>
      <c r="U12" s="371">
        <v>1.7999999999999999E-2</v>
      </c>
      <c r="V12" s="371">
        <v>4.8000000000000001E-2</v>
      </c>
      <c r="W12" s="371">
        <v>6.6000000000000003E-2</v>
      </c>
      <c r="X12" s="371">
        <v>2.1000000000000001E-2</v>
      </c>
      <c r="Y12" s="134">
        <v>1075</v>
      </c>
      <c r="Z12" s="128"/>
      <c r="AA12" s="10" t="str">
        <f t="shared" si="4"/>
        <v>Bybåndet Fredrikstad/Sarpsborg</v>
      </c>
      <c r="AB12" s="129">
        <f t="shared" ref="AB12:AB29" si="10">AI12+AJ12</f>
        <v>0.91700000000000004</v>
      </c>
      <c r="AC12" s="46">
        <f t="shared" ref="AC12:AC29" si="11">AK12+AL12</f>
        <v>3.4999999999999996E-2</v>
      </c>
      <c r="AD12" s="46">
        <f t="shared" ref="AD12:AD29" si="12">AM12+AN12</f>
        <v>3.5999999999999997E-2</v>
      </c>
      <c r="AE12" s="46">
        <f t="shared" ref="AE12:AE29" si="13">AO12</f>
        <v>1.2E-2</v>
      </c>
      <c r="AF12" s="96">
        <f t="shared" si="1"/>
        <v>828</v>
      </c>
      <c r="AH12" s="7" t="str">
        <f t="shared" si="5"/>
        <v>Bybåndet Fredrikstad/Sarpsborg</v>
      </c>
      <c r="AI12" s="160">
        <v>0.88400000000000001</v>
      </c>
      <c r="AJ12" s="160">
        <v>3.3000000000000002E-2</v>
      </c>
      <c r="AK12" s="160">
        <v>0.03</v>
      </c>
      <c r="AL12" s="160">
        <v>5.0000000000000001E-3</v>
      </c>
      <c r="AM12" s="160">
        <v>1.2999999999999999E-2</v>
      </c>
      <c r="AN12" s="160">
        <v>2.3E-2</v>
      </c>
      <c r="AO12" s="160">
        <v>1.2E-2</v>
      </c>
      <c r="AP12" s="138">
        <v>828</v>
      </c>
      <c r="AQ12" s="125"/>
    </row>
    <row r="13" spans="1:43" x14ac:dyDescent="0.25">
      <c r="A13" s="429"/>
      <c r="B13" s="7"/>
      <c r="C13" s="10" t="str">
        <f>'Førerkort og bil'!C13</f>
        <v>Resten av Nedre Glomma</v>
      </c>
      <c r="D13" s="376">
        <v>0.97299999999999998</v>
      </c>
      <c r="E13" s="376">
        <v>2.5000000000000001E-2</v>
      </c>
      <c r="F13" s="371">
        <v>2E-3</v>
      </c>
      <c r="G13" s="377"/>
      <c r="H13" s="131">
        <v>799</v>
      </c>
      <c r="I13" s="128"/>
      <c r="J13" s="10" t="str">
        <f t="shared" si="2"/>
        <v>Resten av Nedre Glomma</v>
      </c>
      <c r="K13" s="254">
        <f t="shared" ref="K13:K24" si="14">R13+S13</f>
        <v>0.80800000000000005</v>
      </c>
      <c r="L13" s="254">
        <f t="shared" ref="L13:L24" si="15">S13+T13</f>
        <v>0.10099999999999999</v>
      </c>
      <c r="M13" s="254">
        <f t="shared" ref="M13:M24" si="16">T13+U13</f>
        <v>0.09</v>
      </c>
      <c r="N13" s="254">
        <f t="shared" ref="N13:N24" si="17">U13+V13</f>
        <v>4.4999999999999998E-2</v>
      </c>
      <c r="O13" s="138">
        <f t="shared" si="0"/>
        <v>409</v>
      </c>
      <c r="Q13" s="10" t="str">
        <f t="shared" si="3"/>
        <v>Resten av Nedre Glomma</v>
      </c>
      <c r="R13" s="371">
        <v>0.78200000000000003</v>
      </c>
      <c r="S13" s="371">
        <v>2.5999999999999999E-2</v>
      </c>
      <c r="T13" s="371">
        <v>7.4999999999999997E-2</v>
      </c>
      <c r="U13" s="371">
        <v>1.4999999999999999E-2</v>
      </c>
      <c r="V13" s="371">
        <v>0.03</v>
      </c>
      <c r="W13" s="371">
        <v>5.6000000000000001E-2</v>
      </c>
      <c r="X13" s="371">
        <v>1.4999999999999999E-2</v>
      </c>
      <c r="Y13" s="134">
        <v>409</v>
      </c>
      <c r="Z13" s="128"/>
      <c r="AA13" s="10" t="str">
        <f t="shared" si="4"/>
        <v>Resten av Nedre Glomma</v>
      </c>
      <c r="AB13" s="129">
        <f t="shared" si="10"/>
        <v>0</v>
      </c>
      <c r="AC13" s="46">
        <f t="shared" si="11"/>
        <v>0</v>
      </c>
      <c r="AD13" s="46">
        <f t="shared" si="12"/>
        <v>0</v>
      </c>
      <c r="AE13" s="46">
        <f t="shared" si="13"/>
        <v>0</v>
      </c>
      <c r="AF13" s="96">
        <f t="shared" si="1"/>
        <v>190</v>
      </c>
      <c r="AH13" s="7" t="str">
        <f t="shared" si="5"/>
        <v>Resten av Nedre Glomma</v>
      </c>
      <c r="AI13" s="160"/>
      <c r="AJ13" s="160"/>
      <c r="AK13" s="160"/>
      <c r="AL13" s="160"/>
      <c r="AM13" s="160"/>
      <c r="AN13" s="160"/>
      <c r="AO13" s="160"/>
      <c r="AP13" s="138">
        <v>190</v>
      </c>
      <c r="AQ13" s="125"/>
    </row>
    <row r="14" spans="1:43" x14ac:dyDescent="0.25">
      <c r="A14" s="429"/>
      <c r="B14" s="7"/>
      <c r="C14" s="10" t="str">
        <f>'Førerkort og bil'!C14</f>
        <v>Sandvika/Stabekk/Bekkestua</v>
      </c>
      <c r="D14" s="376">
        <v>0.92500000000000004</v>
      </c>
      <c r="E14" s="376">
        <v>6.0999999999999999E-2</v>
      </c>
      <c r="F14" s="371">
        <v>8.0000000000000002E-3</v>
      </c>
      <c r="G14" s="378">
        <v>5.0000000000000001E-3</v>
      </c>
      <c r="H14" s="131">
        <v>608</v>
      </c>
      <c r="I14" s="128"/>
      <c r="J14" s="10" t="str">
        <f t="shared" si="2"/>
        <v>Sandvika/Stabekk/Bekkestua</v>
      </c>
      <c r="K14" s="254">
        <f t="shared" si="14"/>
        <v>0.63500000000000001</v>
      </c>
      <c r="L14" s="254">
        <f t="shared" si="15"/>
        <v>0.13500000000000001</v>
      </c>
      <c r="M14" s="254">
        <f t="shared" si="16"/>
        <v>0.112</v>
      </c>
      <c r="N14" s="254">
        <f t="shared" si="17"/>
        <v>6.0999999999999999E-2</v>
      </c>
      <c r="O14" s="138">
        <f t="shared" si="0"/>
        <v>372</v>
      </c>
      <c r="Q14" s="10" t="str">
        <f t="shared" si="3"/>
        <v>Sandvika/Stabekk/Bekkestua</v>
      </c>
      <c r="R14" s="371">
        <v>0.59299999999999997</v>
      </c>
      <c r="S14" s="371">
        <v>4.2000000000000003E-2</v>
      </c>
      <c r="T14" s="371">
        <v>9.2999999999999999E-2</v>
      </c>
      <c r="U14" s="371">
        <v>1.9E-2</v>
      </c>
      <c r="V14" s="371">
        <v>4.2000000000000003E-2</v>
      </c>
      <c r="W14" s="371">
        <v>0.154</v>
      </c>
      <c r="X14" s="371">
        <v>5.6000000000000001E-2</v>
      </c>
      <c r="Y14" s="134">
        <v>372</v>
      </c>
      <c r="Z14" s="128"/>
      <c r="AA14" s="10" t="str">
        <f t="shared" si="4"/>
        <v>Sandvika/Stabekk/Bekkestua</v>
      </c>
      <c r="AB14" s="129">
        <f t="shared" si="10"/>
        <v>0.56600000000000006</v>
      </c>
      <c r="AC14" s="46">
        <f t="shared" si="11"/>
        <v>0.254</v>
      </c>
      <c r="AD14" s="46">
        <f t="shared" si="12"/>
        <v>0.16800000000000001</v>
      </c>
      <c r="AE14" s="46">
        <f t="shared" si="13"/>
        <v>1.2E-2</v>
      </c>
      <c r="AF14" s="96">
        <f t="shared" si="1"/>
        <v>305</v>
      </c>
      <c r="AH14" s="7" t="str">
        <f t="shared" si="5"/>
        <v>Sandvika/Stabekk/Bekkestua</v>
      </c>
      <c r="AI14" s="160">
        <v>0.52900000000000003</v>
      </c>
      <c r="AJ14" s="160">
        <v>3.6999999999999998E-2</v>
      </c>
      <c r="AK14" s="160">
        <v>0.221</v>
      </c>
      <c r="AL14" s="160">
        <v>3.3000000000000002E-2</v>
      </c>
      <c r="AM14" s="160">
        <v>3.6999999999999998E-2</v>
      </c>
      <c r="AN14" s="160">
        <v>0.13100000000000001</v>
      </c>
      <c r="AO14" s="160">
        <v>1.2E-2</v>
      </c>
      <c r="AP14" s="138">
        <v>305</v>
      </c>
      <c r="AQ14" s="125"/>
    </row>
    <row r="15" spans="1:43" x14ac:dyDescent="0.25">
      <c r="A15" s="429"/>
      <c r="B15" s="7"/>
      <c r="C15" s="10" t="str">
        <f>'Førerkort og bil'!C15</f>
        <v>Lysaker/Fornebu</v>
      </c>
      <c r="D15" s="402">
        <v>0.93700000000000006</v>
      </c>
      <c r="E15" s="402">
        <v>5.7000000000000002E-2</v>
      </c>
      <c r="F15" s="404">
        <v>6.0000000000000001E-3</v>
      </c>
      <c r="G15" s="377"/>
      <c r="H15" s="131">
        <v>297</v>
      </c>
      <c r="I15" s="128"/>
      <c r="J15" s="10" t="str">
        <f t="shared" si="2"/>
        <v>Lysaker/Fornebu</v>
      </c>
      <c r="K15" s="254"/>
      <c r="L15" s="254"/>
      <c r="M15" s="254"/>
      <c r="N15" s="254"/>
      <c r="O15" s="138">
        <f t="shared" si="0"/>
        <v>195</v>
      </c>
      <c r="Q15" s="10" t="str">
        <f t="shared" si="3"/>
        <v>Lysaker/Fornebu</v>
      </c>
      <c r="R15" s="371"/>
      <c r="S15" s="371"/>
      <c r="T15" s="371"/>
      <c r="U15" s="372"/>
      <c r="V15" s="371"/>
      <c r="W15" s="371"/>
      <c r="X15" s="371"/>
      <c r="Y15" s="134">
        <v>195</v>
      </c>
      <c r="Z15" s="128"/>
      <c r="AA15" s="10" t="str">
        <f t="shared" si="4"/>
        <v>Lysaker/Fornebu</v>
      </c>
      <c r="AB15" s="129">
        <f t="shared" si="10"/>
        <v>0.76600000000000001</v>
      </c>
      <c r="AC15" s="46">
        <f t="shared" si="11"/>
        <v>7.3999999999999996E-2</v>
      </c>
      <c r="AD15" s="46">
        <f t="shared" si="12"/>
        <v>0.121</v>
      </c>
      <c r="AE15" s="46">
        <f t="shared" si="13"/>
        <v>3.9E-2</v>
      </c>
      <c r="AF15" s="96">
        <f t="shared" si="1"/>
        <v>277</v>
      </c>
      <c r="AH15" s="7" t="str">
        <f t="shared" si="5"/>
        <v>Lysaker/Fornebu</v>
      </c>
      <c r="AI15" s="160">
        <v>0.67300000000000004</v>
      </c>
      <c r="AJ15" s="160">
        <v>9.2999999999999999E-2</v>
      </c>
      <c r="AK15" s="160">
        <v>5.0999999999999997E-2</v>
      </c>
      <c r="AL15" s="160">
        <v>2.3E-2</v>
      </c>
      <c r="AM15" s="160">
        <v>1.6E-2</v>
      </c>
      <c r="AN15" s="160">
        <v>0.105</v>
      </c>
      <c r="AO15" s="160">
        <v>3.9E-2</v>
      </c>
      <c r="AP15" s="138">
        <v>277</v>
      </c>
      <c r="AQ15" s="125"/>
    </row>
    <row r="16" spans="1:43" x14ac:dyDescent="0.25">
      <c r="A16" s="429"/>
      <c r="B16" s="7"/>
      <c r="C16" s="10" t="str">
        <f>'Førerkort og bil'!C16</f>
        <v xml:space="preserve">Resten av Bærum </v>
      </c>
      <c r="D16" s="376">
        <v>0.88400000000000001</v>
      </c>
      <c r="E16" s="376">
        <v>0.10199999999999999</v>
      </c>
      <c r="F16" s="371">
        <v>1.2999999999999999E-2</v>
      </c>
      <c r="G16" s="378">
        <v>1E-3</v>
      </c>
      <c r="H16" s="131">
        <v>2030</v>
      </c>
      <c r="I16" s="128"/>
      <c r="J16" s="10" t="str">
        <f t="shared" si="2"/>
        <v xml:space="preserve">Resten av Bærum </v>
      </c>
      <c r="K16" s="254">
        <f t="shared" si="14"/>
        <v>0.623</v>
      </c>
      <c r="L16" s="254">
        <f t="shared" si="15"/>
        <v>0.155</v>
      </c>
      <c r="M16" s="254">
        <f t="shared" si="16"/>
        <v>0.114</v>
      </c>
      <c r="N16" s="254">
        <f t="shared" si="17"/>
        <v>6.8000000000000005E-2</v>
      </c>
      <c r="O16" s="138">
        <f t="shared" si="0"/>
        <v>1332</v>
      </c>
      <c r="Q16" s="10" t="str">
        <f t="shared" si="3"/>
        <v xml:space="preserve">Resten av Bærum </v>
      </c>
      <c r="R16" s="371">
        <v>0.56599999999999995</v>
      </c>
      <c r="S16" s="371">
        <v>5.7000000000000002E-2</v>
      </c>
      <c r="T16" s="371">
        <v>9.8000000000000004E-2</v>
      </c>
      <c r="U16" s="371">
        <v>1.6E-2</v>
      </c>
      <c r="V16" s="371">
        <v>5.1999999999999998E-2</v>
      </c>
      <c r="W16" s="371">
        <v>0.13900000000000001</v>
      </c>
      <c r="X16" s="371">
        <v>7.1999999999999995E-2</v>
      </c>
      <c r="Y16" s="134">
        <v>1332</v>
      </c>
      <c r="Z16" s="128"/>
      <c r="AA16" s="10" t="str">
        <f t="shared" si="4"/>
        <v xml:space="preserve">Resten av Bærum </v>
      </c>
      <c r="AB16" s="129">
        <f t="shared" si="10"/>
        <v>0.94900000000000007</v>
      </c>
      <c r="AC16" s="46">
        <f t="shared" si="11"/>
        <v>2.5999999999999999E-2</v>
      </c>
      <c r="AD16" s="46">
        <f t="shared" si="12"/>
        <v>2.1999999999999999E-2</v>
      </c>
      <c r="AE16" s="46">
        <f t="shared" si="13"/>
        <v>4.0000000000000001E-3</v>
      </c>
      <c r="AF16" s="96">
        <f t="shared" si="1"/>
        <v>369</v>
      </c>
      <c r="AH16" s="7" t="str">
        <f t="shared" si="5"/>
        <v xml:space="preserve">Resten av Bærum </v>
      </c>
      <c r="AI16" s="160">
        <v>0.93400000000000005</v>
      </c>
      <c r="AJ16" s="160">
        <v>1.4999999999999999E-2</v>
      </c>
      <c r="AK16" s="160">
        <v>2.5999999999999999E-2</v>
      </c>
      <c r="AL16" s="160"/>
      <c r="AM16" s="160">
        <v>1.0999999999999999E-2</v>
      </c>
      <c r="AN16" s="160">
        <v>1.0999999999999999E-2</v>
      </c>
      <c r="AO16" s="160">
        <v>4.0000000000000001E-3</v>
      </c>
      <c r="AP16" s="138">
        <v>369</v>
      </c>
      <c r="AQ16" s="125"/>
    </row>
    <row r="17" spans="1:43" x14ac:dyDescent="0.25">
      <c r="A17" s="429"/>
      <c r="B17" s="7"/>
      <c r="C17" s="10" t="str">
        <f>'Førerkort og bil'!C17</f>
        <v>Gamle Asker kommune</v>
      </c>
      <c r="D17" s="376">
        <v>0.94199999999999995</v>
      </c>
      <c r="E17" s="376">
        <v>5.2999999999999999E-2</v>
      </c>
      <c r="F17" s="371">
        <v>4.0000000000000001E-3</v>
      </c>
      <c r="G17" s="378">
        <v>1E-3</v>
      </c>
      <c r="H17" s="131">
        <v>705</v>
      </c>
      <c r="I17" s="128"/>
      <c r="J17" s="10" t="str">
        <f t="shared" si="2"/>
        <v>Gamle Asker kommune</v>
      </c>
      <c r="K17" s="254">
        <f t="shared" si="14"/>
        <v>0.65499999999999992</v>
      </c>
      <c r="L17" s="254">
        <f t="shared" si="15"/>
        <v>0.17899999999999999</v>
      </c>
      <c r="M17" s="254">
        <f t="shared" si="16"/>
        <v>0.122</v>
      </c>
      <c r="N17" s="254">
        <f t="shared" si="17"/>
        <v>8.4999999999999992E-2</v>
      </c>
      <c r="O17" s="138">
        <f t="shared" si="0"/>
        <v>386</v>
      </c>
      <c r="Q17" s="10" t="str">
        <f t="shared" si="3"/>
        <v>Gamle Asker kommune</v>
      </c>
      <c r="R17" s="371">
        <v>0.57399999999999995</v>
      </c>
      <c r="S17" s="371">
        <v>8.1000000000000003E-2</v>
      </c>
      <c r="T17" s="371">
        <v>9.8000000000000004E-2</v>
      </c>
      <c r="U17" s="371">
        <v>2.4E-2</v>
      </c>
      <c r="V17" s="371">
        <v>6.0999999999999999E-2</v>
      </c>
      <c r="W17" s="371">
        <v>0.108</v>
      </c>
      <c r="X17" s="371">
        <v>5.5E-2</v>
      </c>
      <c r="Y17" s="134">
        <v>386</v>
      </c>
      <c r="Z17" s="128"/>
      <c r="AA17" s="10" t="str">
        <f t="shared" si="4"/>
        <v>Gamle Asker kommune</v>
      </c>
      <c r="AB17" s="129">
        <f t="shared" si="10"/>
        <v>0.88</v>
      </c>
      <c r="AC17" s="46">
        <f t="shared" si="11"/>
        <v>4.5000000000000005E-2</v>
      </c>
      <c r="AD17" s="46">
        <f t="shared" si="12"/>
        <v>6.2E-2</v>
      </c>
      <c r="AE17" s="46">
        <f t="shared" si="13"/>
        <v>1.4E-2</v>
      </c>
      <c r="AF17" s="96">
        <f t="shared" si="1"/>
        <v>420</v>
      </c>
      <c r="AH17" s="7" t="str">
        <f t="shared" si="5"/>
        <v>Gamle Asker kommune</v>
      </c>
      <c r="AI17" s="160">
        <v>0.83299999999999996</v>
      </c>
      <c r="AJ17" s="160">
        <v>4.7E-2</v>
      </c>
      <c r="AK17" s="160">
        <v>4.2000000000000003E-2</v>
      </c>
      <c r="AL17" s="160">
        <v>3.0000000000000001E-3</v>
      </c>
      <c r="AM17" s="160">
        <v>4.4999999999999998E-2</v>
      </c>
      <c r="AN17" s="160">
        <v>1.7000000000000001E-2</v>
      </c>
      <c r="AO17" s="160">
        <v>1.4E-2</v>
      </c>
      <c r="AP17" s="138">
        <v>420</v>
      </c>
      <c r="AQ17" s="125"/>
    </row>
    <row r="18" spans="1:43" x14ac:dyDescent="0.25">
      <c r="A18" s="429"/>
      <c r="B18" s="7"/>
      <c r="C18" s="10" t="str">
        <f>'Førerkort og bil'!C18</f>
        <v xml:space="preserve">Røyken/Hurum </v>
      </c>
      <c r="D18" s="376">
        <v>0.94699999999999995</v>
      </c>
      <c r="E18" s="376">
        <v>5.0999999999999997E-2</v>
      </c>
      <c r="F18" s="371">
        <v>2E-3</v>
      </c>
      <c r="G18" s="377"/>
      <c r="H18" s="131">
        <v>691</v>
      </c>
      <c r="I18" s="128"/>
      <c r="J18" s="10" t="str">
        <f t="shared" si="2"/>
        <v xml:space="preserve">Røyken/Hurum </v>
      </c>
      <c r="K18" s="254">
        <f t="shared" si="14"/>
        <v>0.755</v>
      </c>
      <c r="L18" s="254">
        <f t="shared" si="15"/>
        <v>0.09</v>
      </c>
      <c r="M18" s="254">
        <f t="shared" si="16"/>
        <v>5.6999999999999995E-2</v>
      </c>
      <c r="N18" s="254">
        <f t="shared" si="17"/>
        <v>7.6999999999999999E-2</v>
      </c>
      <c r="O18" s="138">
        <f t="shared" si="0"/>
        <v>374</v>
      </c>
      <c r="Q18" s="10" t="str">
        <f t="shared" si="3"/>
        <v xml:space="preserve">Røyken/Hurum </v>
      </c>
      <c r="R18" s="371">
        <v>0.71</v>
      </c>
      <c r="S18" s="371">
        <v>4.4999999999999998E-2</v>
      </c>
      <c r="T18" s="371">
        <v>4.4999999999999998E-2</v>
      </c>
      <c r="U18" s="371">
        <v>1.2E-2</v>
      </c>
      <c r="V18" s="371">
        <v>6.5000000000000002E-2</v>
      </c>
      <c r="W18" s="371">
        <v>0.09</v>
      </c>
      <c r="X18" s="371">
        <v>3.3000000000000002E-2</v>
      </c>
      <c r="Y18" s="134">
        <v>374</v>
      </c>
      <c r="Z18" s="128"/>
      <c r="AA18" s="10" t="str">
        <f t="shared" si="4"/>
        <v xml:space="preserve">Røyken/Hurum </v>
      </c>
      <c r="AB18" s="129"/>
      <c r="AC18" s="46"/>
      <c r="AD18" s="46"/>
      <c r="AE18" s="46"/>
      <c r="AF18" s="96">
        <f t="shared" si="1"/>
        <v>185</v>
      </c>
      <c r="AH18" s="7" t="str">
        <f t="shared" si="5"/>
        <v xml:space="preserve">Røyken/Hurum </v>
      </c>
      <c r="AI18" s="160"/>
      <c r="AJ18" s="160"/>
      <c r="AK18" s="410"/>
      <c r="AL18" s="160"/>
      <c r="AM18" s="160"/>
      <c r="AN18" s="160"/>
      <c r="AO18" s="160"/>
      <c r="AP18" s="138">
        <v>185</v>
      </c>
      <c r="AQ18" s="125"/>
    </row>
    <row r="19" spans="1:43" x14ac:dyDescent="0.25">
      <c r="A19" s="429"/>
      <c r="B19" s="7"/>
      <c r="C19" s="10" t="str">
        <f>'Førerkort og bil'!C19</f>
        <v>Bybåndet i Nedre Romerike</v>
      </c>
      <c r="D19" s="376">
        <v>0.877</v>
      </c>
      <c r="E19" s="376">
        <v>0.106</v>
      </c>
      <c r="F19" s="371">
        <v>1.0999999999999999E-2</v>
      </c>
      <c r="G19" s="378">
        <v>6.0000000000000001E-3</v>
      </c>
      <c r="H19" s="131">
        <v>791</v>
      </c>
      <c r="I19" s="128"/>
      <c r="J19" s="10" t="str">
        <f t="shared" si="2"/>
        <v>Bybåndet i Nedre Romerike</v>
      </c>
      <c r="K19" s="254">
        <f t="shared" si="14"/>
        <v>0.66999999999999993</v>
      </c>
      <c r="L19" s="254">
        <f t="shared" si="15"/>
        <v>0.13700000000000001</v>
      </c>
      <c r="M19" s="254">
        <f t="shared" si="16"/>
        <v>0.10299999999999999</v>
      </c>
      <c r="N19" s="254">
        <f t="shared" si="17"/>
        <v>8.1000000000000003E-2</v>
      </c>
      <c r="O19" s="138">
        <f t="shared" si="0"/>
        <v>451</v>
      </c>
      <c r="Q19" s="10" t="str">
        <f t="shared" si="3"/>
        <v>Bybåndet i Nedre Romerike</v>
      </c>
      <c r="R19" s="371">
        <v>0.60899999999999999</v>
      </c>
      <c r="S19" s="371">
        <v>6.0999999999999999E-2</v>
      </c>
      <c r="T19" s="371">
        <v>7.5999999999999998E-2</v>
      </c>
      <c r="U19" s="371">
        <v>2.7E-2</v>
      </c>
      <c r="V19" s="371">
        <v>5.3999999999999999E-2</v>
      </c>
      <c r="W19" s="371">
        <v>0.10100000000000001</v>
      </c>
      <c r="X19" s="371">
        <v>7.1999999999999995E-2</v>
      </c>
      <c r="Y19" s="134">
        <v>451</v>
      </c>
      <c r="Z19" s="128"/>
      <c r="AA19" s="10" t="str">
        <f t="shared" si="4"/>
        <v>Bybåndet i Nedre Romerike</v>
      </c>
      <c r="AB19" s="129">
        <f t="shared" si="10"/>
        <v>0.82199999999999995</v>
      </c>
      <c r="AC19" s="46">
        <f t="shared" si="11"/>
        <v>7.9000000000000001E-2</v>
      </c>
      <c r="AD19" s="46">
        <f t="shared" si="12"/>
        <v>8.6999999999999994E-2</v>
      </c>
      <c r="AE19" s="46">
        <f t="shared" si="13"/>
        <v>1.2999999999999999E-2</v>
      </c>
      <c r="AF19" s="96">
        <f t="shared" si="1"/>
        <v>306</v>
      </c>
      <c r="AH19" s="7" t="str">
        <f t="shared" si="5"/>
        <v>Bybåndet i Nedre Romerike</v>
      </c>
      <c r="AI19" s="160">
        <v>0.74299999999999999</v>
      </c>
      <c r="AJ19" s="160">
        <v>7.9000000000000001E-2</v>
      </c>
      <c r="AK19" s="160">
        <v>6.9000000000000006E-2</v>
      </c>
      <c r="AL19" s="160">
        <v>0.01</v>
      </c>
      <c r="AM19" s="160">
        <v>3.1E-2</v>
      </c>
      <c r="AN19" s="160">
        <v>5.6000000000000001E-2</v>
      </c>
      <c r="AO19" s="160">
        <v>1.2999999999999999E-2</v>
      </c>
      <c r="AP19" s="138">
        <v>306</v>
      </c>
      <c r="AQ19" s="125"/>
    </row>
    <row r="20" spans="1:43" x14ac:dyDescent="0.25">
      <c r="A20" s="429"/>
      <c r="B20" s="7"/>
      <c r="C20" s="10" t="str">
        <f>'Førerkort og bil'!C20</f>
        <v>Resten av Nedre Romerike</v>
      </c>
      <c r="D20" s="376">
        <v>0.93700000000000006</v>
      </c>
      <c r="E20" s="376">
        <v>5.6000000000000001E-2</v>
      </c>
      <c r="F20" s="371">
        <v>4.0000000000000001E-3</v>
      </c>
      <c r="G20" s="378">
        <v>2E-3</v>
      </c>
      <c r="H20" s="131">
        <v>1201</v>
      </c>
      <c r="I20" s="128"/>
      <c r="J20" s="10" t="str">
        <f t="shared" si="2"/>
        <v>Resten av Nedre Romerike</v>
      </c>
      <c r="K20" s="254">
        <f t="shared" si="14"/>
        <v>0.74399999999999999</v>
      </c>
      <c r="L20" s="254">
        <f t="shared" si="15"/>
        <v>0.157</v>
      </c>
      <c r="M20" s="254">
        <f t="shared" si="16"/>
        <v>9.7000000000000003E-2</v>
      </c>
      <c r="N20" s="254">
        <f t="shared" si="17"/>
        <v>5.6000000000000001E-2</v>
      </c>
      <c r="O20" s="138">
        <f t="shared" si="0"/>
        <v>730</v>
      </c>
      <c r="Q20" s="10" t="str">
        <f t="shared" si="3"/>
        <v>Resten av Nedre Romerike</v>
      </c>
      <c r="R20" s="371">
        <v>0.66900000000000004</v>
      </c>
      <c r="S20" s="371">
        <v>7.4999999999999997E-2</v>
      </c>
      <c r="T20" s="371">
        <v>8.2000000000000003E-2</v>
      </c>
      <c r="U20" s="371">
        <v>1.4999999999999999E-2</v>
      </c>
      <c r="V20" s="371">
        <v>4.1000000000000002E-2</v>
      </c>
      <c r="W20" s="371">
        <v>7.1999999999999995E-2</v>
      </c>
      <c r="X20" s="371">
        <v>4.5999999999999999E-2</v>
      </c>
      <c r="Y20" s="134">
        <v>730</v>
      </c>
      <c r="Z20" s="128"/>
      <c r="AA20" s="10" t="str">
        <f t="shared" si="4"/>
        <v>Resten av Nedre Romerike</v>
      </c>
      <c r="AB20" s="129">
        <f t="shared" si="10"/>
        <v>0.95700000000000007</v>
      </c>
      <c r="AC20" s="46">
        <f t="shared" si="11"/>
        <v>2.7E-2</v>
      </c>
      <c r="AD20" s="46">
        <f t="shared" si="12"/>
        <v>1.2999999999999999E-2</v>
      </c>
      <c r="AE20" s="46">
        <f t="shared" si="13"/>
        <v>2E-3</v>
      </c>
      <c r="AF20" s="96">
        <f t="shared" si="1"/>
        <v>329</v>
      </c>
      <c r="AH20" s="7" t="str">
        <f t="shared" si="5"/>
        <v>Resten av Nedre Romerike</v>
      </c>
      <c r="AI20" s="160">
        <v>0.91100000000000003</v>
      </c>
      <c r="AJ20" s="160">
        <v>4.5999999999999999E-2</v>
      </c>
      <c r="AK20" s="160">
        <v>2.7E-2</v>
      </c>
      <c r="AL20" s="160"/>
      <c r="AM20" s="160">
        <v>1.0999999999999999E-2</v>
      </c>
      <c r="AN20" s="160">
        <v>2E-3</v>
      </c>
      <c r="AO20" s="160">
        <v>2E-3</v>
      </c>
      <c r="AP20" s="138">
        <v>329</v>
      </c>
      <c r="AQ20" s="125"/>
    </row>
    <row r="21" spans="1:43" x14ac:dyDescent="0.25">
      <c r="A21" s="429"/>
      <c r="B21" s="7"/>
      <c r="C21" s="10" t="str">
        <f>'Førerkort og bil'!C21</f>
        <v>Ullensaker kommune</v>
      </c>
      <c r="D21" s="402">
        <v>0.95599999999999996</v>
      </c>
      <c r="E21" s="402">
        <v>3.5999999999999997E-2</v>
      </c>
      <c r="F21" s="403">
        <v>5.0000000000000001E-3</v>
      </c>
      <c r="G21" s="405">
        <v>3.0000000000000001E-3</v>
      </c>
      <c r="H21" s="131">
        <v>296</v>
      </c>
      <c r="I21" s="128"/>
      <c r="J21" s="10" t="str">
        <f t="shared" si="2"/>
        <v>Ullensaker kommune</v>
      </c>
      <c r="K21" s="254"/>
      <c r="L21" s="254"/>
      <c r="M21" s="254"/>
      <c r="N21" s="254"/>
      <c r="O21" s="138">
        <f t="shared" si="0"/>
        <v>187</v>
      </c>
      <c r="Q21" s="10" t="str">
        <f t="shared" si="3"/>
        <v>Ullensaker kommune</v>
      </c>
      <c r="R21" s="371"/>
      <c r="S21" s="371"/>
      <c r="T21" s="371"/>
      <c r="U21" s="371"/>
      <c r="V21" s="371"/>
      <c r="W21" s="371"/>
      <c r="X21" s="371"/>
      <c r="Y21" s="134">
        <v>187</v>
      </c>
      <c r="Z21" s="128"/>
      <c r="AA21" s="10" t="str">
        <f t="shared" si="4"/>
        <v>Ullensaker kommune</v>
      </c>
      <c r="AB21" s="129">
        <f t="shared" si="10"/>
        <v>0</v>
      </c>
      <c r="AC21" s="46">
        <f t="shared" si="11"/>
        <v>0</v>
      </c>
      <c r="AD21" s="46">
        <f t="shared" si="12"/>
        <v>0</v>
      </c>
      <c r="AE21" s="46">
        <f t="shared" si="13"/>
        <v>0</v>
      </c>
      <c r="AF21" s="96">
        <f t="shared" si="1"/>
        <v>265</v>
      </c>
      <c r="AH21" s="7" t="str">
        <f t="shared" si="5"/>
        <v>Ullensaker kommune</v>
      </c>
      <c r="AI21" s="160"/>
      <c r="AJ21" s="160"/>
      <c r="AK21" s="160"/>
      <c r="AL21" s="160"/>
      <c r="AM21" s="160"/>
      <c r="AN21" s="160"/>
      <c r="AO21" s="160"/>
      <c r="AP21" s="138">
        <v>265</v>
      </c>
      <c r="AQ21" s="125"/>
    </row>
    <row r="22" spans="1:43" x14ac:dyDescent="0.25">
      <c r="A22" s="429"/>
      <c r="B22" s="7"/>
      <c r="C22" s="10" t="str">
        <f>'Førerkort og bil'!C22</f>
        <v>Resten av Øvre Romerike</v>
      </c>
      <c r="D22" s="376">
        <v>0.95199999999999996</v>
      </c>
      <c r="E22" s="376">
        <v>4.2999999999999997E-2</v>
      </c>
      <c r="F22" s="371">
        <v>3.0000000000000001E-3</v>
      </c>
      <c r="G22" s="378">
        <v>2E-3</v>
      </c>
      <c r="H22" s="131">
        <v>853</v>
      </c>
      <c r="I22" s="128"/>
      <c r="J22" s="10" t="str">
        <f t="shared" si="2"/>
        <v>Resten av Øvre Romerike</v>
      </c>
      <c r="K22" s="254">
        <f t="shared" si="14"/>
        <v>0.80400000000000005</v>
      </c>
      <c r="L22" s="254">
        <f t="shared" si="15"/>
        <v>0.13300000000000001</v>
      </c>
      <c r="M22" s="254">
        <f t="shared" si="16"/>
        <v>9.6000000000000002E-2</v>
      </c>
      <c r="N22" s="254">
        <f t="shared" si="17"/>
        <v>4.2000000000000003E-2</v>
      </c>
      <c r="O22" s="138">
        <f t="shared" si="0"/>
        <v>430</v>
      </c>
      <c r="Q22" s="10" t="str">
        <f t="shared" si="3"/>
        <v>Resten av Øvre Romerike</v>
      </c>
      <c r="R22" s="371">
        <v>0.75</v>
      </c>
      <c r="S22" s="371">
        <v>5.3999999999999999E-2</v>
      </c>
      <c r="T22" s="371">
        <v>7.9000000000000001E-2</v>
      </c>
      <c r="U22" s="371">
        <v>1.7000000000000001E-2</v>
      </c>
      <c r="V22" s="371">
        <v>2.5000000000000001E-2</v>
      </c>
      <c r="W22" s="371">
        <v>4.4999999999999998E-2</v>
      </c>
      <c r="X22" s="371">
        <v>0.03</v>
      </c>
      <c r="Y22" s="134">
        <v>430</v>
      </c>
      <c r="Z22" s="128"/>
      <c r="AA22" s="10" t="str">
        <f t="shared" si="4"/>
        <v>Resten av Øvre Romerike</v>
      </c>
      <c r="AB22" s="129"/>
      <c r="AC22" s="46"/>
      <c r="AD22" s="46"/>
      <c r="AE22" s="46"/>
      <c r="AF22" s="96">
        <f t="shared" si="1"/>
        <v>184</v>
      </c>
      <c r="AH22" s="7" t="str">
        <f t="shared" si="5"/>
        <v>Resten av Øvre Romerike</v>
      </c>
      <c r="AI22" s="160"/>
      <c r="AJ22" s="160"/>
      <c r="AK22" s="160"/>
      <c r="AL22" s="160"/>
      <c r="AM22" s="160"/>
      <c r="AN22" s="160"/>
      <c r="AO22" s="410"/>
      <c r="AP22" s="138">
        <v>184</v>
      </c>
      <c r="AQ22" s="125"/>
    </row>
    <row r="23" spans="1:43" x14ac:dyDescent="0.25">
      <c r="A23" s="429"/>
      <c r="B23" s="7"/>
      <c r="C23" s="10" t="str">
        <f>'Førerkort og bil'!C23</f>
        <v>Togbåndet i Follo</v>
      </c>
      <c r="D23" s="376">
        <v>0.94799999999999995</v>
      </c>
      <c r="E23" s="376">
        <v>4.8000000000000001E-2</v>
      </c>
      <c r="F23" s="372"/>
      <c r="G23" s="378">
        <v>4.0000000000000001E-3</v>
      </c>
      <c r="H23" s="131">
        <v>416</v>
      </c>
      <c r="I23" s="128"/>
      <c r="J23" s="10" t="str">
        <f t="shared" si="2"/>
        <v>Togbåndet i Follo</v>
      </c>
      <c r="K23" s="254"/>
      <c r="L23" s="254"/>
      <c r="M23" s="254"/>
      <c r="N23" s="254"/>
      <c r="O23" s="138">
        <f t="shared" si="0"/>
        <v>234</v>
      </c>
      <c r="Q23" s="10" t="str">
        <f t="shared" si="3"/>
        <v>Togbåndet i Follo</v>
      </c>
      <c r="R23" s="371"/>
      <c r="S23" s="371"/>
      <c r="T23" s="371"/>
      <c r="U23" s="371"/>
      <c r="V23" s="371"/>
      <c r="W23" s="371"/>
      <c r="X23" s="371"/>
      <c r="Y23" s="134">
        <v>234</v>
      </c>
      <c r="Z23" s="128"/>
      <c r="AA23" s="10" t="str">
        <f t="shared" si="4"/>
        <v>Togbåndet i Follo</v>
      </c>
      <c r="AB23" s="129"/>
      <c r="AC23" s="46"/>
      <c r="AD23" s="46"/>
      <c r="AE23" s="46"/>
      <c r="AF23" s="96">
        <f t="shared" si="1"/>
        <v>149</v>
      </c>
      <c r="AH23" s="7" t="str">
        <f t="shared" si="5"/>
        <v>Togbåndet i Follo</v>
      </c>
      <c r="AI23" s="160"/>
      <c r="AJ23" s="160"/>
      <c r="AK23" s="160"/>
      <c r="AL23" s="160"/>
      <c r="AM23" s="160"/>
      <c r="AN23" s="160"/>
      <c r="AO23" s="160"/>
      <c r="AP23" s="138">
        <v>149</v>
      </c>
      <c r="AQ23" s="125"/>
    </row>
    <row r="24" spans="1:43" x14ac:dyDescent="0.25">
      <c r="A24" s="429"/>
      <c r="B24" s="7"/>
      <c r="C24" s="10" t="str">
        <f>'Førerkort og bil'!C24</f>
        <v xml:space="preserve">Resten av Follo </v>
      </c>
      <c r="D24" s="376">
        <v>0.92100000000000004</v>
      </c>
      <c r="E24" s="376">
        <v>6.4000000000000001E-2</v>
      </c>
      <c r="F24" s="371">
        <v>0.01</v>
      </c>
      <c r="G24" s="378">
        <v>6.0000000000000001E-3</v>
      </c>
      <c r="H24" s="131">
        <v>1187</v>
      </c>
      <c r="I24" s="128"/>
      <c r="J24" s="10" t="str">
        <f t="shared" si="2"/>
        <v xml:space="preserve">Resten av Follo </v>
      </c>
      <c r="K24" s="254">
        <f t="shared" si="14"/>
        <v>0.69200000000000006</v>
      </c>
      <c r="L24" s="254">
        <f t="shared" si="15"/>
        <v>0.13100000000000001</v>
      </c>
      <c r="M24" s="254">
        <f t="shared" si="16"/>
        <v>8.6999999999999994E-2</v>
      </c>
      <c r="N24" s="254">
        <f t="shared" si="17"/>
        <v>8.8999999999999996E-2</v>
      </c>
      <c r="O24" s="138">
        <f t="shared" si="0"/>
        <v>655</v>
      </c>
      <c r="Q24" s="10" t="str">
        <f t="shared" si="3"/>
        <v xml:space="preserve">Resten av Follo </v>
      </c>
      <c r="R24" s="371">
        <v>0.63500000000000001</v>
      </c>
      <c r="S24" s="371">
        <v>5.7000000000000002E-2</v>
      </c>
      <c r="T24" s="371">
        <v>7.3999999999999996E-2</v>
      </c>
      <c r="U24" s="371">
        <v>1.2999999999999999E-2</v>
      </c>
      <c r="V24" s="371">
        <v>7.5999999999999998E-2</v>
      </c>
      <c r="W24" s="371">
        <v>9.2999999999999999E-2</v>
      </c>
      <c r="X24" s="371">
        <v>5.1999999999999998E-2</v>
      </c>
      <c r="Y24" s="134">
        <v>655</v>
      </c>
      <c r="Z24" s="128"/>
      <c r="AA24" s="10" t="str">
        <f t="shared" si="4"/>
        <v xml:space="preserve">Resten av Follo </v>
      </c>
      <c r="AB24" s="129">
        <f t="shared" si="10"/>
        <v>0.90700000000000003</v>
      </c>
      <c r="AC24" s="46">
        <f t="shared" si="11"/>
        <v>1.9E-2</v>
      </c>
      <c r="AD24" s="46">
        <f t="shared" si="12"/>
        <v>5.7999999999999996E-2</v>
      </c>
      <c r="AE24" s="46">
        <f t="shared" si="13"/>
        <v>1.4999999999999999E-2</v>
      </c>
      <c r="AF24" s="96">
        <f t="shared" si="1"/>
        <v>422</v>
      </c>
      <c r="AH24" s="7" t="str">
        <f t="shared" si="5"/>
        <v xml:space="preserve">Resten av Follo </v>
      </c>
      <c r="AI24" s="160">
        <v>0.83699999999999997</v>
      </c>
      <c r="AJ24" s="160">
        <v>7.0000000000000007E-2</v>
      </c>
      <c r="AK24" s="160">
        <v>1.4999999999999999E-2</v>
      </c>
      <c r="AL24" s="160">
        <v>4.0000000000000001E-3</v>
      </c>
      <c r="AM24" s="160">
        <v>5.3999999999999999E-2</v>
      </c>
      <c r="AN24" s="160">
        <v>4.0000000000000001E-3</v>
      </c>
      <c r="AO24" s="160">
        <v>1.4999999999999999E-2</v>
      </c>
      <c r="AP24" s="138">
        <v>422</v>
      </c>
      <c r="AQ24" s="125"/>
    </row>
    <row r="25" spans="1:43" x14ac:dyDescent="0.25">
      <c r="A25" s="429"/>
      <c r="B25" s="7"/>
      <c r="C25" s="10" t="str">
        <f>'Førerkort og bil'!C25</f>
        <v xml:space="preserve">Drammen sentrum </v>
      </c>
      <c r="D25" s="376">
        <v>0.90600000000000003</v>
      </c>
      <c r="E25" s="376">
        <v>4.2000000000000003E-2</v>
      </c>
      <c r="F25" s="371">
        <v>3.9E-2</v>
      </c>
      <c r="G25" s="378">
        <v>1.2999999999999999E-2</v>
      </c>
      <c r="H25" s="131">
        <v>428</v>
      </c>
      <c r="I25" s="128"/>
      <c r="J25" s="10" t="str">
        <f t="shared" si="2"/>
        <v xml:space="preserve">Drammen sentrum </v>
      </c>
      <c r="K25" s="254"/>
      <c r="L25" s="254"/>
      <c r="M25" s="254"/>
      <c r="N25" s="254"/>
      <c r="O25" s="138">
        <f t="shared" si="0"/>
        <v>245</v>
      </c>
      <c r="Q25" s="10" t="str">
        <f t="shared" si="3"/>
        <v xml:space="preserve">Drammen sentrum </v>
      </c>
      <c r="R25" s="371"/>
      <c r="S25" s="371"/>
      <c r="T25" s="371"/>
      <c r="U25" s="371"/>
      <c r="V25" s="371"/>
      <c r="W25" s="371"/>
      <c r="X25" s="371"/>
      <c r="Y25" s="134">
        <v>245</v>
      </c>
      <c r="Z25" s="128"/>
      <c r="AA25" s="10" t="str">
        <f t="shared" si="4"/>
        <v xml:space="preserve">Drammen sentrum </v>
      </c>
      <c r="AB25" s="129">
        <f t="shared" si="10"/>
        <v>0.56200000000000006</v>
      </c>
      <c r="AC25" s="46">
        <f t="shared" si="11"/>
        <v>0.17200000000000001</v>
      </c>
      <c r="AD25" s="46">
        <f t="shared" si="12"/>
        <v>0.222</v>
      </c>
      <c r="AE25" s="46">
        <f t="shared" si="13"/>
        <v>4.2000000000000003E-2</v>
      </c>
      <c r="AF25" s="96">
        <f t="shared" si="1"/>
        <v>479</v>
      </c>
      <c r="AH25" s="7" t="str">
        <f t="shared" si="5"/>
        <v xml:space="preserve">Drammen sentrum </v>
      </c>
      <c r="AI25" s="160">
        <v>0.52600000000000002</v>
      </c>
      <c r="AJ25" s="160">
        <v>3.5999999999999997E-2</v>
      </c>
      <c r="AK25" s="160">
        <v>0.13600000000000001</v>
      </c>
      <c r="AL25" s="160">
        <v>3.5999999999999997E-2</v>
      </c>
      <c r="AM25" s="160">
        <v>5.8000000000000003E-2</v>
      </c>
      <c r="AN25" s="160">
        <v>0.16400000000000001</v>
      </c>
      <c r="AO25" s="160">
        <v>4.2000000000000003E-2</v>
      </c>
      <c r="AP25" s="138">
        <v>479</v>
      </c>
      <c r="AQ25" s="125"/>
    </row>
    <row r="26" spans="1:43" x14ac:dyDescent="0.25">
      <c r="A26" s="429"/>
      <c r="B26" s="7"/>
      <c r="C26" s="10" t="str">
        <f>'Førerkort og bil'!C26</f>
        <v>Drammen nord</v>
      </c>
      <c r="D26" s="376">
        <v>0.92500000000000004</v>
      </c>
      <c r="E26" s="376">
        <v>4.2999999999999997E-2</v>
      </c>
      <c r="F26" s="371">
        <v>2.4E-2</v>
      </c>
      <c r="G26" s="378">
        <v>8.0000000000000002E-3</v>
      </c>
      <c r="H26" s="131">
        <v>352</v>
      </c>
      <c r="I26" s="128"/>
      <c r="J26" s="10" t="str">
        <f t="shared" si="2"/>
        <v>Drammen nord</v>
      </c>
      <c r="K26" s="254"/>
      <c r="L26" s="254"/>
      <c r="M26" s="254"/>
      <c r="N26" s="254"/>
      <c r="O26" s="138">
        <f t="shared" si="0"/>
        <v>185</v>
      </c>
      <c r="Q26" s="10" t="str">
        <f t="shared" si="3"/>
        <v>Drammen nord</v>
      </c>
      <c r="R26" s="371"/>
      <c r="S26" s="371"/>
      <c r="T26" s="371"/>
      <c r="U26" s="371"/>
      <c r="V26" s="371"/>
      <c r="W26" s="371"/>
      <c r="X26" s="371"/>
      <c r="Y26" s="134">
        <v>185</v>
      </c>
      <c r="Z26" s="128"/>
      <c r="AA26" s="10" t="str">
        <f t="shared" si="4"/>
        <v>Drammen nord</v>
      </c>
      <c r="AB26" s="129"/>
      <c r="AC26" s="46"/>
      <c r="AD26" s="46"/>
      <c r="AE26" s="46"/>
      <c r="AF26" s="96">
        <f t="shared" si="1"/>
        <v>97</v>
      </c>
      <c r="AH26" s="7" t="str">
        <f t="shared" si="5"/>
        <v>Drammen nord</v>
      </c>
      <c r="AI26" s="160"/>
      <c r="AJ26" s="160"/>
      <c r="AK26" s="410"/>
      <c r="AL26" s="160"/>
      <c r="AM26" s="410"/>
      <c r="AN26" s="160"/>
      <c r="AO26" s="410"/>
      <c r="AP26" s="138">
        <v>97</v>
      </c>
      <c r="AQ26" s="125"/>
    </row>
    <row r="27" spans="1:43" x14ac:dyDescent="0.25">
      <c r="A27" s="429"/>
      <c r="B27" s="7"/>
      <c r="C27" s="10" t="str">
        <f>'Førerkort og bil'!C27</f>
        <v>Drammen sør/Konnerud</v>
      </c>
      <c r="D27" s="376">
        <v>0.93400000000000005</v>
      </c>
      <c r="E27" s="376">
        <v>4.9000000000000002E-2</v>
      </c>
      <c r="F27" s="371">
        <v>5.0000000000000001E-3</v>
      </c>
      <c r="G27" s="378">
        <v>1.0999999999999999E-2</v>
      </c>
      <c r="H27" s="131">
        <v>517</v>
      </c>
      <c r="I27" s="128"/>
      <c r="J27" s="10" t="str">
        <f t="shared" si="2"/>
        <v>Drammen sør/Konnerud</v>
      </c>
      <c r="K27" s="254">
        <f t="shared" ref="K27" si="18">R27+S27</f>
        <v>0.72699999999999998</v>
      </c>
      <c r="L27" s="254">
        <f t="shared" ref="L27" si="19">S27+T27</f>
        <v>0.122</v>
      </c>
      <c r="M27" s="254">
        <f t="shared" ref="M27" si="20">T27+U27</f>
        <v>9.9999999999999992E-2</v>
      </c>
      <c r="N27" s="254">
        <f t="shared" ref="N27" si="21">U27+V27</f>
        <v>4.9999999999999996E-2</v>
      </c>
      <c r="O27" s="138">
        <f t="shared" si="0"/>
        <v>320</v>
      </c>
      <c r="Q27" s="10" t="str">
        <f t="shared" si="3"/>
        <v>Drammen sør/Konnerud</v>
      </c>
      <c r="R27" s="371">
        <v>0.69099999999999995</v>
      </c>
      <c r="S27" s="371">
        <v>3.5999999999999997E-2</v>
      </c>
      <c r="T27" s="371">
        <v>8.5999999999999993E-2</v>
      </c>
      <c r="U27" s="371">
        <v>1.4E-2</v>
      </c>
      <c r="V27" s="371">
        <v>3.5999999999999997E-2</v>
      </c>
      <c r="W27" s="371">
        <v>0.114</v>
      </c>
      <c r="X27" s="371">
        <v>2.3E-2</v>
      </c>
      <c r="Y27" s="134">
        <v>320</v>
      </c>
      <c r="Z27" s="128"/>
      <c r="AA27" s="10" t="str">
        <f t="shared" si="4"/>
        <v>Drammen sør/Konnerud</v>
      </c>
      <c r="AB27" s="129"/>
      <c r="AC27" s="46"/>
      <c r="AD27" s="46"/>
      <c r="AE27" s="46"/>
      <c r="AF27" s="96">
        <f t="shared" si="1"/>
        <v>80</v>
      </c>
      <c r="AH27" s="7" t="str">
        <f t="shared" si="5"/>
        <v>Drammen sør/Konnerud</v>
      </c>
      <c r="AI27" s="160"/>
      <c r="AJ27" s="160"/>
      <c r="AK27" s="160"/>
      <c r="AL27" s="410"/>
      <c r="AM27" s="160"/>
      <c r="AN27" s="410"/>
      <c r="AO27" s="410"/>
      <c r="AP27" s="138">
        <v>80</v>
      </c>
      <c r="AQ27" s="125"/>
    </row>
    <row r="28" spans="1:43" x14ac:dyDescent="0.25">
      <c r="A28" s="429"/>
      <c r="B28" s="7"/>
      <c r="C28" s="10" t="str">
        <f>'Førerkort og bil'!C28</f>
        <v>Drammen vest (Nedre Eiker)</v>
      </c>
      <c r="D28" s="376">
        <v>0.93899999999999995</v>
      </c>
      <c r="E28" s="376">
        <v>4.9000000000000002E-2</v>
      </c>
      <c r="F28" s="371">
        <v>8.9999999999999993E-3</v>
      </c>
      <c r="G28" s="378">
        <v>3.0000000000000001E-3</v>
      </c>
      <c r="H28" s="131">
        <v>507</v>
      </c>
      <c r="I28" s="128"/>
      <c r="J28" s="10" t="str">
        <f t="shared" si="2"/>
        <v>Drammen vest (Nedre Eiker)</v>
      </c>
      <c r="K28" s="254"/>
      <c r="L28" s="254"/>
      <c r="M28" s="254"/>
      <c r="N28" s="254"/>
      <c r="O28" s="138">
        <f t="shared" si="0"/>
        <v>279</v>
      </c>
      <c r="Q28" s="10" t="str">
        <f t="shared" si="3"/>
        <v>Drammen vest (Nedre Eiker)</v>
      </c>
      <c r="R28" s="371">
        <v>0.77800000000000002</v>
      </c>
      <c r="S28" s="371">
        <v>6.8000000000000005E-2</v>
      </c>
      <c r="T28" s="371">
        <v>0.04</v>
      </c>
      <c r="U28" s="371">
        <v>2.3E-2</v>
      </c>
      <c r="V28" s="371">
        <v>0.04</v>
      </c>
      <c r="W28" s="371">
        <v>4.4999999999999998E-2</v>
      </c>
      <c r="X28" s="371">
        <v>6.0000000000000001E-3</v>
      </c>
      <c r="Y28" s="134">
        <v>279</v>
      </c>
      <c r="Z28" s="128"/>
      <c r="AA28" s="10" t="str">
        <f t="shared" si="4"/>
        <v>Drammen vest (Nedre Eiker)</v>
      </c>
      <c r="AB28" s="129"/>
      <c r="AC28" s="46"/>
      <c r="AD28" s="46"/>
      <c r="AE28" s="46"/>
      <c r="AF28" s="96">
        <f t="shared" si="1"/>
        <v>142</v>
      </c>
      <c r="AH28" s="7" t="str">
        <f t="shared" si="5"/>
        <v>Drammen vest (Nedre Eiker)</v>
      </c>
      <c r="AI28" s="160"/>
      <c r="AJ28" s="160"/>
      <c r="AK28" s="410"/>
      <c r="AL28" s="410"/>
      <c r="AM28" s="160"/>
      <c r="AN28" s="410"/>
      <c r="AO28" s="160"/>
      <c r="AP28" s="138">
        <v>142</v>
      </c>
      <c r="AQ28" s="125"/>
    </row>
    <row r="29" spans="1:43" x14ac:dyDescent="0.25">
      <c r="A29" s="429"/>
      <c r="B29" s="7"/>
      <c r="C29" s="10" t="str">
        <f>'Førerkort og bil'!C29</f>
        <v xml:space="preserve">Kongsberg sentrum </v>
      </c>
      <c r="D29" s="376">
        <v>0.92500000000000004</v>
      </c>
      <c r="E29" s="376">
        <v>6.3E-2</v>
      </c>
      <c r="F29" s="371">
        <v>1.2E-2</v>
      </c>
      <c r="G29" s="378"/>
      <c r="H29" s="131">
        <v>408</v>
      </c>
      <c r="I29" s="128"/>
      <c r="J29" s="10" t="str">
        <f t="shared" si="2"/>
        <v xml:space="preserve">Kongsberg sentrum </v>
      </c>
      <c r="K29" s="254"/>
      <c r="L29" s="254"/>
      <c r="M29" s="254"/>
      <c r="N29" s="254"/>
      <c r="O29" s="138">
        <f t="shared" si="0"/>
        <v>234</v>
      </c>
      <c r="Q29" s="10" t="str">
        <f t="shared" si="3"/>
        <v xml:space="preserve">Kongsberg sentrum </v>
      </c>
      <c r="R29" s="371"/>
      <c r="S29" s="371"/>
      <c r="T29" s="371"/>
      <c r="U29" s="371"/>
      <c r="V29" s="371"/>
      <c r="W29" s="371"/>
      <c r="X29" s="371"/>
      <c r="Y29" s="134">
        <v>234</v>
      </c>
      <c r="Z29" s="128"/>
      <c r="AA29" s="10" t="str">
        <f t="shared" si="4"/>
        <v xml:space="preserve">Kongsberg sentrum </v>
      </c>
      <c r="AB29" s="129">
        <f t="shared" si="10"/>
        <v>0.85499999999999998</v>
      </c>
      <c r="AC29" s="46">
        <f t="shared" si="11"/>
        <v>5.2000000000000005E-2</v>
      </c>
      <c r="AD29" s="46">
        <f t="shared" si="12"/>
        <v>7.4999999999999997E-2</v>
      </c>
      <c r="AE29" s="46">
        <f t="shared" si="13"/>
        <v>1.7999999999999999E-2</v>
      </c>
      <c r="AF29" s="96">
        <f t="shared" si="1"/>
        <v>341</v>
      </c>
      <c r="AH29" s="7" t="str">
        <f t="shared" si="5"/>
        <v xml:space="preserve">Kongsberg sentrum </v>
      </c>
      <c r="AI29" s="160">
        <v>0.76300000000000001</v>
      </c>
      <c r="AJ29" s="160">
        <v>9.1999999999999998E-2</v>
      </c>
      <c r="AK29" s="160">
        <v>4.8000000000000001E-2</v>
      </c>
      <c r="AL29" s="160">
        <v>4.0000000000000001E-3</v>
      </c>
      <c r="AM29" s="160">
        <v>1.7999999999999999E-2</v>
      </c>
      <c r="AN29" s="160">
        <v>5.7000000000000002E-2</v>
      </c>
      <c r="AO29" s="160">
        <v>1.7999999999999999E-2</v>
      </c>
      <c r="AP29" s="138">
        <v>341</v>
      </c>
      <c r="AQ29" s="125"/>
    </row>
    <row r="30" spans="1:43" x14ac:dyDescent="0.25">
      <c r="A30" s="429"/>
      <c r="B30" s="7"/>
      <c r="C30" s="10" t="str">
        <f>'Førerkort og bil'!C30</f>
        <v xml:space="preserve">Kongsberg utenfor sentrum </v>
      </c>
      <c r="D30" s="402">
        <v>0.96799999999999997</v>
      </c>
      <c r="E30" s="402">
        <v>2.5999999999999999E-2</v>
      </c>
      <c r="F30" s="403">
        <v>6.0000000000000001E-3</v>
      </c>
      <c r="G30" s="406"/>
      <c r="H30" s="131">
        <v>241</v>
      </c>
      <c r="I30" s="128"/>
      <c r="J30" s="10" t="str">
        <f t="shared" si="2"/>
        <v xml:space="preserve">Kongsberg utenfor sentrum </v>
      </c>
      <c r="K30" s="254"/>
      <c r="L30" s="254"/>
      <c r="M30" s="254"/>
      <c r="N30" s="254"/>
      <c r="O30" s="138">
        <f t="shared" si="0"/>
        <v>134</v>
      </c>
      <c r="Q30" s="10" t="str">
        <f t="shared" si="3"/>
        <v xml:space="preserve">Kongsberg utenfor sentrum </v>
      </c>
      <c r="R30" s="371"/>
      <c r="S30" s="371"/>
      <c r="T30" s="371"/>
      <c r="U30" s="371"/>
      <c r="V30" s="371"/>
      <c r="W30" s="371"/>
      <c r="X30" s="371"/>
      <c r="Y30" s="134">
        <v>134</v>
      </c>
      <c r="Z30" s="128"/>
      <c r="AA30" s="10" t="str">
        <f t="shared" si="4"/>
        <v xml:space="preserve">Kongsberg utenfor sentrum </v>
      </c>
      <c r="AB30" s="129"/>
      <c r="AC30" s="46"/>
      <c r="AD30" s="46"/>
      <c r="AE30" s="46"/>
      <c r="AF30" s="96">
        <f t="shared" si="1"/>
        <v>36</v>
      </c>
      <c r="AH30" s="7" t="str">
        <f t="shared" si="5"/>
        <v xml:space="preserve">Kongsberg utenfor sentrum </v>
      </c>
      <c r="AI30" s="160"/>
      <c r="AJ30" s="160"/>
      <c r="AK30" s="410"/>
      <c r="AL30" s="410"/>
      <c r="AM30" s="160"/>
      <c r="AN30" s="410"/>
      <c r="AO30" s="410"/>
      <c r="AP30" s="138">
        <v>36</v>
      </c>
      <c r="AQ30" s="125"/>
    </row>
    <row r="31" spans="1:43" x14ac:dyDescent="0.25">
      <c r="A31" s="429"/>
      <c r="B31" s="7"/>
      <c r="C31" s="10" t="str">
        <f>'Førerkort og bil'!C31</f>
        <v>Lier</v>
      </c>
      <c r="D31" s="376">
        <v>0.95099999999999996</v>
      </c>
      <c r="E31" s="376">
        <v>4.9000000000000002E-2</v>
      </c>
      <c r="F31" s="372"/>
      <c r="G31" s="378"/>
      <c r="H31" s="131">
        <v>562</v>
      </c>
      <c r="I31" s="128"/>
      <c r="J31" s="10" t="str">
        <f t="shared" si="2"/>
        <v>Lier</v>
      </c>
      <c r="K31" s="254">
        <f t="shared" ref="K31" si="22">R31+S31</f>
        <v>0.73599999999999999</v>
      </c>
      <c r="L31" s="254">
        <f t="shared" ref="L31" si="23">S31+T31</f>
        <v>0.13500000000000001</v>
      </c>
      <c r="M31" s="254">
        <f t="shared" ref="M31" si="24">T31+U31</f>
        <v>8.8999999999999996E-2</v>
      </c>
      <c r="N31" s="254">
        <f t="shared" ref="N31" si="25">U31+V31</f>
        <v>8.3000000000000004E-2</v>
      </c>
      <c r="O31" s="138">
        <f t="shared" si="0"/>
        <v>326</v>
      </c>
      <c r="Q31" s="10" t="str">
        <f t="shared" si="3"/>
        <v>Lier</v>
      </c>
      <c r="R31" s="371">
        <v>0.67400000000000004</v>
      </c>
      <c r="S31" s="371">
        <v>6.2E-2</v>
      </c>
      <c r="T31" s="371">
        <v>7.2999999999999995E-2</v>
      </c>
      <c r="U31" s="371">
        <v>1.6E-2</v>
      </c>
      <c r="V31" s="371">
        <v>6.7000000000000004E-2</v>
      </c>
      <c r="W31" s="371">
        <v>7.2999999999999995E-2</v>
      </c>
      <c r="X31" s="371">
        <v>3.5999999999999997E-2</v>
      </c>
      <c r="Y31" s="134">
        <v>326</v>
      </c>
      <c r="Z31" s="128"/>
      <c r="AA31" s="10" t="str">
        <f t="shared" si="4"/>
        <v>Lier</v>
      </c>
      <c r="AB31" s="129"/>
      <c r="AC31" s="46"/>
      <c r="AD31" s="46"/>
      <c r="AE31" s="46"/>
      <c r="AF31" s="96">
        <f t="shared" si="1"/>
        <v>248</v>
      </c>
      <c r="AH31" s="7" t="str">
        <f t="shared" si="5"/>
        <v>Lier</v>
      </c>
      <c r="AI31" s="160"/>
      <c r="AJ31" s="160"/>
      <c r="AK31" s="410"/>
      <c r="AL31" s="410"/>
      <c r="AM31" s="160"/>
      <c r="AN31" s="160"/>
      <c r="AO31" s="160"/>
      <c r="AP31" s="138">
        <v>248</v>
      </c>
      <c r="AQ31" s="125"/>
    </row>
    <row r="32" spans="1:43" x14ac:dyDescent="0.25">
      <c r="A32" s="429"/>
      <c r="B32" s="7"/>
      <c r="C32" s="10" t="str">
        <f>'Førerkort og bil'!C32</f>
        <v>Øvre Eiker</v>
      </c>
      <c r="D32" s="376">
        <v>0.94899999999999995</v>
      </c>
      <c r="E32" s="376">
        <v>5.0999999999999997E-2</v>
      </c>
      <c r="F32" s="372"/>
      <c r="G32" s="377"/>
      <c r="H32" s="131">
        <v>462</v>
      </c>
      <c r="I32" s="128"/>
      <c r="J32" s="10" t="str">
        <f t="shared" si="2"/>
        <v>Øvre Eiker</v>
      </c>
      <c r="K32" s="254"/>
      <c r="L32" s="254"/>
      <c r="M32" s="254"/>
      <c r="N32" s="254"/>
      <c r="O32" s="138">
        <f t="shared" si="0"/>
        <v>244</v>
      </c>
      <c r="Q32" s="10" t="str">
        <f t="shared" si="3"/>
        <v>Øvre Eiker</v>
      </c>
      <c r="R32" s="371"/>
      <c r="S32" s="371"/>
      <c r="T32" s="371"/>
      <c r="U32" s="371"/>
      <c r="V32" s="371"/>
      <c r="W32" s="371"/>
      <c r="X32" s="371"/>
      <c r="Y32" s="134">
        <v>244</v>
      </c>
      <c r="Z32" s="128"/>
      <c r="AA32" s="10" t="str">
        <f t="shared" si="4"/>
        <v>Øvre Eiker</v>
      </c>
      <c r="AB32" s="129"/>
      <c r="AC32" s="46"/>
      <c r="AD32" s="46"/>
      <c r="AE32" s="46"/>
      <c r="AF32" s="96">
        <f t="shared" si="1"/>
        <v>127</v>
      </c>
      <c r="AH32" s="7" t="str">
        <f t="shared" si="5"/>
        <v>Øvre Eiker</v>
      </c>
      <c r="AI32" s="160"/>
      <c r="AJ32" s="160"/>
      <c r="AK32" s="410"/>
      <c r="AL32" s="410"/>
      <c r="AM32" s="160"/>
      <c r="AN32" s="410"/>
      <c r="AO32" s="410"/>
      <c r="AP32" s="138">
        <v>127</v>
      </c>
      <c r="AQ32" s="125"/>
    </row>
    <row r="33" spans="1:43" x14ac:dyDescent="0.25">
      <c r="A33" s="429"/>
      <c r="B33" s="7"/>
      <c r="C33" s="10" t="str">
        <f>'Førerkort og bil'!C33</f>
        <v xml:space="preserve">Hønefoss </v>
      </c>
      <c r="D33" s="376">
        <v>0.91100000000000003</v>
      </c>
      <c r="E33" s="376">
        <v>7.0999999999999994E-2</v>
      </c>
      <c r="F33" s="371">
        <v>1.4999999999999999E-2</v>
      </c>
      <c r="G33" s="378">
        <v>3.0000000000000001E-3</v>
      </c>
      <c r="H33" s="131">
        <v>501</v>
      </c>
      <c r="I33" s="128"/>
      <c r="J33" s="10" t="str">
        <f t="shared" si="2"/>
        <v xml:space="preserve">Hønefoss </v>
      </c>
      <c r="K33" s="254"/>
      <c r="L33" s="254"/>
      <c r="M33" s="254"/>
      <c r="N33" s="254"/>
      <c r="O33" s="138">
        <f t="shared" si="0"/>
        <v>276</v>
      </c>
      <c r="Q33" s="10" t="str">
        <f t="shared" si="3"/>
        <v xml:space="preserve">Hønefoss </v>
      </c>
      <c r="R33" s="371">
        <v>0.77300000000000002</v>
      </c>
      <c r="S33" s="371">
        <v>5.1999999999999998E-2</v>
      </c>
      <c r="T33" s="371">
        <v>4.1000000000000002E-2</v>
      </c>
      <c r="U33" s="371">
        <v>6.0000000000000001E-3</v>
      </c>
      <c r="V33" s="371">
        <v>4.7E-2</v>
      </c>
      <c r="W33" s="371">
        <v>7.5999999999999998E-2</v>
      </c>
      <c r="X33" s="371">
        <v>6.0000000000000001E-3</v>
      </c>
      <c r="Y33" s="134">
        <v>276</v>
      </c>
      <c r="Z33" s="128"/>
      <c r="AA33" s="10" t="str">
        <f t="shared" si="4"/>
        <v xml:space="preserve">Hønefoss </v>
      </c>
      <c r="AB33" s="129"/>
      <c r="AC33" s="46"/>
      <c r="AD33" s="46"/>
      <c r="AE33" s="46"/>
      <c r="AF33" s="96">
        <f t="shared" si="1"/>
        <v>281</v>
      </c>
      <c r="AH33" s="7" t="str">
        <f t="shared" si="5"/>
        <v xml:space="preserve">Hønefoss </v>
      </c>
      <c r="AI33" s="160"/>
      <c r="AJ33" s="160"/>
      <c r="AK33" s="160"/>
      <c r="AL33" s="160"/>
      <c r="AM33" s="160"/>
      <c r="AN33" s="160"/>
      <c r="AO33" s="160"/>
      <c r="AP33" s="138">
        <v>281</v>
      </c>
      <c r="AQ33" s="125"/>
    </row>
    <row r="34" spans="1:43" x14ac:dyDescent="0.25">
      <c r="A34" s="429"/>
      <c r="B34" s="7"/>
      <c r="C34" s="9" t="str">
        <f>'Førerkort og bil'!C34</f>
        <v>Resten av Ringerike og Hole</v>
      </c>
      <c r="D34" s="379">
        <v>0.96099999999999997</v>
      </c>
      <c r="E34" s="379">
        <v>2.9000000000000001E-2</v>
      </c>
      <c r="F34" s="373">
        <v>0.01</v>
      </c>
      <c r="G34" s="380"/>
      <c r="H34" s="132">
        <v>446</v>
      </c>
      <c r="I34" s="128"/>
      <c r="J34" s="9" t="str">
        <f t="shared" si="2"/>
        <v>Resten av Ringerike og Hole</v>
      </c>
      <c r="K34" s="255"/>
      <c r="L34" s="255"/>
      <c r="M34" s="255"/>
      <c r="N34" s="255"/>
      <c r="O34" s="139">
        <f t="shared" si="0"/>
        <v>248</v>
      </c>
      <c r="Q34" s="9" t="str">
        <f>J34</f>
        <v>Resten av Ringerike og Hole</v>
      </c>
      <c r="R34" s="373">
        <v>0.8</v>
      </c>
      <c r="S34" s="373">
        <v>2.4E-2</v>
      </c>
      <c r="T34" s="373">
        <v>7.2999999999999995E-2</v>
      </c>
      <c r="U34" s="373">
        <v>6.0000000000000001E-3</v>
      </c>
      <c r="V34" s="373">
        <v>2.4E-2</v>
      </c>
      <c r="W34" s="373">
        <v>4.2000000000000003E-2</v>
      </c>
      <c r="X34" s="373">
        <v>0.03</v>
      </c>
      <c r="Y34" s="135">
        <v>248</v>
      </c>
      <c r="Z34" s="128"/>
      <c r="AA34" s="9" t="str">
        <f t="shared" si="4"/>
        <v>Resten av Ringerike og Hole</v>
      </c>
      <c r="AB34" s="129"/>
      <c r="AC34" s="46"/>
      <c r="AD34" s="46"/>
      <c r="AE34" s="46"/>
      <c r="AF34" s="96">
        <f t="shared" si="1"/>
        <v>87</v>
      </c>
      <c r="AH34" s="7" t="str">
        <f t="shared" si="5"/>
        <v>Resten av Ringerike og Hole</v>
      </c>
      <c r="AI34" s="161"/>
      <c r="AJ34" s="411"/>
      <c r="AK34" s="411"/>
      <c r="AL34" s="411"/>
      <c r="AM34" s="161"/>
      <c r="AN34" s="411"/>
      <c r="AO34" s="161"/>
      <c r="AP34" s="139">
        <v>87</v>
      </c>
      <c r="AQ34" s="125"/>
    </row>
    <row r="35" spans="1:43" x14ac:dyDescent="0.25">
      <c r="C35" s="125"/>
      <c r="D35" s="125"/>
      <c r="E35" s="125"/>
      <c r="F35" s="125"/>
      <c r="G35" s="2"/>
      <c r="H35" s="2"/>
      <c r="J35" s="125"/>
      <c r="K35" s="126"/>
      <c r="L35" s="125"/>
      <c r="M35" s="125"/>
      <c r="N35" s="125"/>
      <c r="O35" s="125"/>
      <c r="Q35" s="2"/>
      <c r="R35" s="125"/>
      <c r="S35" s="125"/>
      <c r="T35" s="125"/>
      <c r="U35" s="125"/>
      <c r="V35" s="125"/>
      <c r="W35" s="125"/>
      <c r="X35" s="125"/>
      <c r="Y35" s="125"/>
      <c r="AA35" s="125"/>
      <c r="AB35" s="125"/>
      <c r="AC35" s="125"/>
      <c r="AD35" s="125"/>
      <c r="AE35" s="125"/>
      <c r="AF35" s="125"/>
      <c r="AH35" s="2"/>
      <c r="AI35" s="125"/>
      <c r="AJ35" s="125"/>
      <c r="AK35" s="125"/>
      <c r="AL35" s="125"/>
      <c r="AM35" s="125"/>
      <c r="AN35" s="125"/>
      <c r="AO35" s="125"/>
      <c r="AP35" s="125"/>
      <c r="AQ35" s="125"/>
    </row>
    <row r="36" spans="1:43" ht="15" customHeight="1" x14ac:dyDescent="0.25">
      <c r="B36" s="10"/>
      <c r="C36" s="416" t="s">
        <v>98</v>
      </c>
      <c r="D36" s="417"/>
      <c r="E36" s="417"/>
      <c r="F36" s="417"/>
      <c r="G36" s="417"/>
      <c r="H36" s="418"/>
      <c r="I36" s="141"/>
      <c r="J36" s="416" t="str">
        <f>C36</f>
        <v>Figur</v>
      </c>
      <c r="K36" s="417"/>
      <c r="L36" s="417"/>
      <c r="M36" s="417"/>
      <c r="N36" s="417"/>
      <c r="O36" s="418"/>
      <c r="Q36" s="416" t="str">
        <f>J36</f>
        <v>Figur</v>
      </c>
      <c r="R36" s="417"/>
      <c r="S36" s="417"/>
      <c r="T36" s="417"/>
      <c r="U36" s="417"/>
      <c r="V36" s="417"/>
      <c r="W36" s="417"/>
      <c r="X36" s="417"/>
      <c r="Y36" s="418"/>
      <c r="Z36" s="141"/>
      <c r="AA36" s="416" t="str">
        <f>Q36</f>
        <v>Figur</v>
      </c>
      <c r="AB36" s="417"/>
      <c r="AC36" s="417"/>
      <c r="AD36" s="417"/>
      <c r="AE36" s="417"/>
      <c r="AF36" s="418"/>
      <c r="AH36" s="416" t="str">
        <f>AA36</f>
        <v>Figur</v>
      </c>
      <c r="AI36" s="417"/>
      <c r="AJ36" s="417"/>
      <c r="AK36" s="417"/>
      <c r="AL36" s="417"/>
      <c r="AM36" s="417"/>
      <c r="AN36" s="417"/>
      <c r="AO36" s="417"/>
      <c r="AP36" s="418"/>
    </row>
    <row r="37" spans="1:43" x14ac:dyDescent="0.25">
      <c r="AI37" s="5" t="s">
        <v>75</v>
      </c>
      <c r="AJ37" s="55"/>
      <c r="AK37" s="55"/>
      <c r="AL37" s="55"/>
      <c r="AM37" s="55"/>
    </row>
    <row r="38" spans="1:43" x14ac:dyDescent="0.25">
      <c r="AI38" s="5"/>
      <c r="AJ38" s="56"/>
      <c r="AK38" s="56"/>
      <c r="AL38" s="56"/>
      <c r="AM38" s="56"/>
    </row>
    <row r="39" spans="1:43" x14ac:dyDescent="0.25">
      <c r="R39" s="136"/>
      <c r="AI39" s="57"/>
      <c r="AJ39" s="57"/>
      <c r="AK39" s="57"/>
      <c r="AL39" s="57"/>
      <c r="AM39" s="57"/>
      <c r="AN39" s="57"/>
      <c r="AO39" s="57"/>
      <c r="AP39" s="44"/>
    </row>
    <row r="40" spans="1:43" x14ac:dyDescent="0.25">
      <c r="AH40" s="58"/>
      <c r="AI40" s="58"/>
      <c r="AJ40" s="442"/>
      <c r="AK40" s="442"/>
      <c r="AL40" s="442"/>
      <c r="AM40" s="442"/>
      <c r="AN40" s="442"/>
      <c r="AO40" s="442"/>
      <c r="AP40" s="442"/>
      <c r="AQ40" s="45"/>
    </row>
    <row r="41" spans="1:43" x14ac:dyDescent="0.25">
      <c r="AH41" s="58"/>
      <c r="AI41" s="58"/>
      <c r="AJ41" s="59"/>
      <c r="AK41" s="59"/>
      <c r="AL41" s="59"/>
      <c r="AM41" s="59"/>
      <c r="AN41" s="59"/>
      <c r="AO41" s="59"/>
      <c r="AP41" s="59"/>
      <c r="AQ41" s="45"/>
    </row>
    <row r="42" spans="1:43" x14ac:dyDescent="0.25">
      <c r="AH42" s="60"/>
      <c r="AI42" s="61"/>
      <c r="AJ42" s="62"/>
      <c r="AK42" s="62"/>
      <c r="AL42" s="62"/>
      <c r="AM42" s="63"/>
      <c r="AN42" s="62"/>
      <c r="AO42" s="62"/>
      <c r="AP42" s="62"/>
      <c r="AQ42" s="45"/>
    </row>
    <row r="43" spans="1:43" x14ac:dyDescent="0.25">
      <c r="AH43" s="60"/>
      <c r="AI43" s="61"/>
      <c r="AJ43" s="62"/>
      <c r="AK43" s="62"/>
      <c r="AL43" s="62"/>
      <c r="AM43" s="62"/>
      <c r="AN43" s="62"/>
      <c r="AO43" s="62"/>
      <c r="AP43" s="62"/>
      <c r="AQ43" s="45"/>
    </row>
    <row r="44" spans="1:43" x14ac:dyDescent="0.25">
      <c r="AH44" s="60"/>
      <c r="AI44" s="61"/>
      <c r="AJ44" s="62"/>
      <c r="AK44" s="62"/>
      <c r="AL44" s="62"/>
      <c r="AM44" s="62"/>
      <c r="AN44" s="62"/>
      <c r="AO44" s="62"/>
      <c r="AP44" s="62"/>
      <c r="AQ44" s="45"/>
    </row>
    <row r="45" spans="1:43" x14ac:dyDescent="0.25">
      <c r="AH45" s="60"/>
      <c r="AI45" s="61"/>
      <c r="AJ45" s="62"/>
      <c r="AK45" s="62"/>
      <c r="AL45" s="62"/>
      <c r="AM45" s="62"/>
      <c r="AN45" s="62"/>
      <c r="AO45" s="62"/>
      <c r="AP45" s="62"/>
      <c r="AQ45" s="45"/>
    </row>
    <row r="46" spans="1:43" x14ac:dyDescent="0.25">
      <c r="AH46" s="60"/>
      <c r="AI46" s="61"/>
      <c r="AJ46" s="62"/>
      <c r="AK46" s="62"/>
      <c r="AL46" s="62"/>
      <c r="AM46" s="62"/>
      <c r="AN46" s="62"/>
      <c r="AO46" s="62"/>
      <c r="AP46" s="62"/>
      <c r="AQ46" s="45"/>
    </row>
    <row r="48" spans="1:43" x14ac:dyDescent="0.25">
      <c r="AI48" s="64"/>
      <c r="AJ48" s="64"/>
      <c r="AK48" s="64"/>
      <c r="AL48" s="64"/>
      <c r="AM48" s="64"/>
      <c r="AN48" s="64"/>
      <c r="AO48" s="64"/>
      <c r="AP48" s="45"/>
    </row>
    <row r="49" spans="35:42" x14ac:dyDescent="0.25">
      <c r="AI49" s="64"/>
      <c r="AJ49" s="64"/>
      <c r="AK49" s="64"/>
      <c r="AL49" s="64"/>
      <c r="AM49" s="64"/>
      <c r="AN49" s="64"/>
      <c r="AO49" s="64"/>
      <c r="AP49" s="45"/>
    </row>
    <row r="50" spans="35:42" x14ac:dyDescent="0.25">
      <c r="AI50" s="64"/>
      <c r="AJ50" s="64"/>
      <c r="AK50" s="64"/>
      <c r="AL50" s="64"/>
      <c r="AM50" s="64"/>
      <c r="AN50" s="64"/>
      <c r="AO50" s="64"/>
      <c r="AP50" s="45"/>
    </row>
    <row r="51" spans="35:42" x14ac:dyDescent="0.25">
      <c r="AI51" s="64"/>
      <c r="AJ51" s="64"/>
      <c r="AK51" s="64"/>
      <c r="AL51" s="64"/>
      <c r="AM51" s="64"/>
      <c r="AN51" s="64"/>
      <c r="AO51" s="64"/>
      <c r="AP51" s="45"/>
    </row>
    <row r="52" spans="35:42" x14ac:dyDescent="0.25">
      <c r="AI52" s="64"/>
      <c r="AJ52" s="64"/>
      <c r="AK52" s="64"/>
      <c r="AL52" s="64"/>
      <c r="AM52" s="64"/>
      <c r="AN52" s="64"/>
      <c r="AO52" s="64"/>
      <c r="AP52" s="45"/>
    </row>
    <row r="53" spans="35:42" x14ac:dyDescent="0.25">
      <c r="AI53" s="64"/>
      <c r="AJ53" s="64"/>
      <c r="AK53" s="64"/>
      <c r="AL53" s="64"/>
      <c r="AM53" s="64"/>
      <c r="AN53" s="64"/>
      <c r="AO53" s="64"/>
      <c r="AP53" s="45"/>
    </row>
    <row r="54" spans="35:42" x14ac:dyDescent="0.25">
      <c r="AI54" s="64"/>
      <c r="AJ54" s="64"/>
      <c r="AK54" s="64"/>
      <c r="AL54" s="64"/>
      <c r="AM54" s="64"/>
      <c r="AN54" s="64"/>
      <c r="AO54" s="64"/>
      <c r="AP54" s="45"/>
    </row>
    <row r="55" spans="35:42" x14ac:dyDescent="0.25">
      <c r="AI55" s="64"/>
      <c r="AJ55" s="64"/>
      <c r="AK55" s="64"/>
      <c r="AL55" s="64"/>
      <c r="AM55" s="64"/>
      <c r="AN55" s="64"/>
      <c r="AO55" s="64"/>
      <c r="AP55" s="45"/>
    </row>
    <row r="56" spans="35:42" x14ac:dyDescent="0.25">
      <c r="AI56" s="64"/>
      <c r="AJ56" s="64"/>
      <c r="AK56" s="64"/>
      <c r="AL56" s="64"/>
      <c r="AM56" s="64"/>
      <c r="AN56" s="64"/>
      <c r="AO56" s="64"/>
      <c r="AP56" s="45"/>
    </row>
    <row r="57" spans="35:42" x14ac:dyDescent="0.25">
      <c r="AI57" s="64"/>
      <c r="AJ57" s="64"/>
      <c r="AK57" s="64"/>
      <c r="AL57" s="64"/>
      <c r="AM57" s="64"/>
      <c r="AN57" s="64"/>
      <c r="AO57" s="64"/>
      <c r="AP57" s="45"/>
    </row>
    <row r="58" spans="35:42" x14ac:dyDescent="0.25">
      <c r="AI58" s="64"/>
      <c r="AJ58" s="64"/>
      <c r="AK58" s="64"/>
      <c r="AL58" s="64"/>
      <c r="AM58" s="64"/>
      <c r="AN58" s="64"/>
      <c r="AO58" s="64"/>
      <c r="AP58" s="45"/>
    </row>
    <row r="59" spans="35:42" x14ac:dyDescent="0.25">
      <c r="AI59" s="64"/>
      <c r="AJ59" s="64"/>
      <c r="AK59" s="64"/>
      <c r="AL59" s="64"/>
      <c r="AM59" s="64"/>
      <c r="AN59" s="64"/>
      <c r="AO59" s="64"/>
      <c r="AP59" s="45"/>
    </row>
    <row r="60" spans="35:42" x14ac:dyDescent="0.25">
      <c r="AI60" s="64"/>
      <c r="AJ60" s="64"/>
      <c r="AK60" s="64"/>
      <c r="AL60" s="64"/>
      <c r="AM60" s="64"/>
      <c r="AN60" s="64"/>
      <c r="AO60" s="64"/>
      <c r="AP60" s="45"/>
    </row>
    <row r="61" spans="35:42" x14ac:dyDescent="0.25">
      <c r="AI61" s="64"/>
      <c r="AJ61" s="64"/>
      <c r="AK61" s="64"/>
      <c r="AL61" s="64"/>
      <c r="AM61" s="64"/>
      <c r="AN61" s="64"/>
      <c r="AO61" s="64"/>
      <c r="AP61" s="45"/>
    </row>
    <row r="62" spans="35:42" x14ac:dyDescent="0.25">
      <c r="AI62" s="64"/>
      <c r="AJ62" s="64"/>
      <c r="AK62" s="64"/>
      <c r="AL62" s="64"/>
      <c r="AM62" s="64"/>
      <c r="AN62" s="64"/>
      <c r="AO62" s="64"/>
      <c r="AP62" s="45"/>
    </row>
    <row r="63" spans="35:42" x14ac:dyDescent="0.25">
      <c r="AI63" s="64"/>
      <c r="AJ63" s="64"/>
      <c r="AK63" s="64"/>
      <c r="AL63" s="61"/>
      <c r="AM63" s="64"/>
      <c r="AN63" s="64"/>
      <c r="AO63" s="64"/>
      <c r="AP63" s="45"/>
    </row>
    <row r="64" spans="35:42" x14ac:dyDescent="0.25">
      <c r="AI64" s="64"/>
      <c r="AJ64" s="64"/>
      <c r="AK64" s="64"/>
      <c r="AL64" s="64"/>
      <c r="AM64" s="64"/>
      <c r="AN64" s="64"/>
      <c r="AO64" s="64"/>
      <c r="AP64" s="45"/>
    </row>
    <row r="71" spans="3:7" x14ac:dyDescent="0.25">
      <c r="G71" s="44"/>
    </row>
    <row r="72" spans="3:7" x14ac:dyDescent="0.25">
      <c r="G72" s="44"/>
    </row>
    <row r="73" spans="3:7" x14ac:dyDescent="0.25">
      <c r="C73" s="57"/>
      <c r="D73" s="57"/>
      <c r="E73" s="57"/>
      <c r="F73" s="57"/>
      <c r="G73" s="44"/>
    </row>
    <row r="74" spans="3:7" x14ac:dyDescent="0.25">
      <c r="G74" s="44"/>
    </row>
  </sheetData>
  <mergeCells count="20">
    <mergeCell ref="A3:A34"/>
    <mergeCell ref="C1:H1"/>
    <mergeCell ref="C3:H3"/>
    <mergeCell ref="Q4:Y4"/>
    <mergeCell ref="Q3:Y3"/>
    <mergeCell ref="J1:Y1"/>
    <mergeCell ref="AJ40:AP40"/>
    <mergeCell ref="AA1:AP1"/>
    <mergeCell ref="C36:H36"/>
    <mergeCell ref="J36:O36"/>
    <mergeCell ref="Q36:Y36"/>
    <mergeCell ref="AA36:AF36"/>
    <mergeCell ref="AH36:AP36"/>
    <mergeCell ref="AH4:AP4"/>
    <mergeCell ref="AH3:AP3"/>
    <mergeCell ref="J4:O4"/>
    <mergeCell ref="C4:H4"/>
    <mergeCell ref="AA3:AF3"/>
    <mergeCell ref="AA4:AF4"/>
    <mergeCell ref="J3:O3"/>
  </mergeCells>
  <conditionalFormatting sqref="AF6:AF34">
    <cfRule type="cellIs" dxfId="10" priority="6" operator="lessThan">
      <formula>300</formula>
    </cfRule>
  </conditionalFormatting>
  <conditionalFormatting sqref="AP6:AP34">
    <cfRule type="cellIs" dxfId="9" priority="5" operator="lessThan">
      <formula>300</formula>
    </cfRule>
  </conditionalFormatting>
  <conditionalFormatting sqref="H6:H34">
    <cfRule type="cellIs" dxfId="8" priority="2" operator="lessThan">
      <formula>300</formula>
    </cfRule>
    <cfRule type="cellIs" dxfId="7" priority="4" operator="lessThan">
      <formula>300</formula>
    </cfRule>
  </conditionalFormatting>
  <conditionalFormatting sqref="Y6:Y34">
    <cfRule type="cellIs" dxfId="6" priority="3" operator="lessThan">
      <formula>300</formula>
    </cfRule>
  </conditionalFormatting>
  <conditionalFormatting sqref="O6:O34">
    <cfRule type="cellIs" dxfId="5" priority="1" operator="less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67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 x14ac:dyDescent="0.2"/>
  <cols>
    <col min="1" max="1" width="3.5703125" style="5" customWidth="1"/>
    <col min="2" max="2" width="2.140625" style="2" customWidth="1"/>
    <col min="3" max="3" width="27.28515625" style="5" customWidth="1"/>
    <col min="4" max="10" width="11.42578125" style="5"/>
    <col min="11" max="11" width="4.5703125" style="51" customWidth="1"/>
    <col min="12" max="12" width="27.28515625" style="5" customWidth="1"/>
    <col min="13" max="13" width="36.140625" style="5" customWidth="1"/>
    <col min="14" max="14" width="5" style="51" customWidth="1"/>
    <col min="15" max="15" width="26.140625" style="5" customWidth="1"/>
    <col min="16" max="16" width="12" style="5" customWidth="1"/>
    <col min="17" max="23" width="10" style="5" customWidth="1"/>
    <col min="24" max="24" width="6.42578125" style="51" customWidth="1"/>
    <col min="25" max="25" width="27.5703125" style="51" customWidth="1"/>
    <col min="26" max="33" width="9.85546875" style="5" customWidth="1"/>
    <col min="34" max="34" width="3.7109375" style="5" customWidth="1"/>
    <col min="35" max="40" width="9.85546875" style="5" customWidth="1"/>
    <col min="41" max="41" width="5.140625" style="51" customWidth="1"/>
    <col min="42" max="42" width="22.28515625" style="5" customWidth="1"/>
    <col min="43" max="47" width="11.42578125" style="5"/>
    <col min="48" max="48" width="6" style="51" customWidth="1"/>
    <col min="49" max="49" width="28.7109375" style="51" customWidth="1"/>
    <col min="50" max="55" width="11.42578125" style="5"/>
    <col min="56" max="56" width="4" style="51" customWidth="1"/>
    <col min="57" max="57" width="29.28515625" style="5" customWidth="1"/>
    <col min="58" max="58" width="13.140625" style="5" customWidth="1"/>
    <col min="59" max="59" width="14" style="5" customWidth="1"/>
    <col min="60" max="60" width="12.7109375" style="5" customWidth="1"/>
    <col min="61" max="61" width="5" style="18" customWidth="1"/>
    <col min="62" max="62" width="27.7109375" style="5" customWidth="1"/>
    <col min="63" max="68" width="11.42578125" style="5"/>
    <col min="69" max="69" width="5.140625" style="5" customWidth="1"/>
    <col min="70" max="16384" width="11.42578125" style="5"/>
  </cols>
  <sheetData>
    <row r="1" spans="1:87" s="359" customFormat="1" ht="16.5" x14ac:dyDescent="0.25">
      <c r="A1" s="355"/>
      <c r="B1" s="356"/>
      <c r="C1" s="436" t="s">
        <v>211</v>
      </c>
      <c r="D1" s="437"/>
      <c r="E1" s="437"/>
      <c r="F1" s="437"/>
      <c r="G1" s="437"/>
      <c r="H1" s="437"/>
      <c r="I1" s="437"/>
      <c r="J1" s="437"/>
      <c r="K1" s="357"/>
      <c r="L1" s="436" t="s">
        <v>49</v>
      </c>
      <c r="M1" s="437"/>
      <c r="N1" s="357"/>
      <c r="O1" s="436" t="s">
        <v>297</v>
      </c>
      <c r="P1" s="437"/>
      <c r="Q1" s="437"/>
      <c r="R1" s="437"/>
      <c r="S1" s="437"/>
      <c r="T1" s="437"/>
      <c r="U1" s="437"/>
      <c r="V1" s="437"/>
      <c r="W1" s="437"/>
      <c r="X1" s="357"/>
      <c r="Y1" s="436" t="s">
        <v>298</v>
      </c>
      <c r="Z1" s="437"/>
      <c r="AA1" s="437"/>
      <c r="AB1" s="437"/>
      <c r="AC1" s="437"/>
      <c r="AD1" s="437"/>
      <c r="AE1" s="437"/>
      <c r="AF1" s="437"/>
      <c r="AG1" s="437"/>
      <c r="AH1" s="362"/>
      <c r="AI1" s="362"/>
      <c r="AJ1" s="362"/>
      <c r="AK1" s="362"/>
      <c r="AL1" s="362"/>
      <c r="AM1" s="362"/>
      <c r="AN1" s="362"/>
      <c r="AO1" s="357"/>
      <c r="AP1" s="436" t="s">
        <v>234</v>
      </c>
      <c r="AQ1" s="437"/>
      <c r="AR1" s="437"/>
      <c r="AS1" s="437"/>
      <c r="AT1" s="437"/>
      <c r="AU1" s="437"/>
      <c r="AV1" s="357"/>
      <c r="AW1" s="436" t="s">
        <v>302</v>
      </c>
      <c r="AX1" s="437"/>
      <c r="AY1" s="437"/>
      <c r="AZ1" s="437"/>
      <c r="BA1" s="437"/>
      <c r="BB1" s="437"/>
      <c r="BC1" s="437"/>
      <c r="BD1" s="357"/>
      <c r="BE1" s="426" t="s">
        <v>34</v>
      </c>
      <c r="BF1" s="427"/>
      <c r="BG1" s="427"/>
      <c r="BH1" s="427"/>
      <c r="BI1" s="363"/>
      <c r="BJ1" s="426" t="s">
        <v>132</v>
      </c>
      <c r="BK1" s="427"/>
      <c r="BL1" s="427"/>
      <c r="BM1" s="427"/>
      <c r="BN1" s="427"/>
      <c r="BO1" s="427"/>
      <c r="BP1" s="427"/>
      <c r="BQ1" s="355"/>
      <c r="BR1" s="355"/>
      <c r="BS1" s="355"/>
      <c r="BT1" s="355"/>
      <c r="BU1" s="355"/>
      <c r="BV1" s="355"/>
      <c r="BW1" s="355"/>
      <c r="BX1" s="355"/>
      <c r="BY1" s="355"/>
      <c r="BZ1" s="355"/>
      <c r="CA1" s="355"/>
      <c r="CB1" s="355"/>
      <c r="CC1" s="355"/>
      <c r="CD1" s="355"/>
      <c r="CE1" s="355"/>
      <c r="CF1" s="355"/>
      <c r="CG1" s="355"/>
      <c r="CH1" s="355"/>
      <c r="CI1" s="355"/>
    </row>
    <row r="2" spans="1:87" s="2" customFormat="1" x14ac:dyDescent="0.2">
      <c r="A2" s="5"/>
      <c r="C2" s="30"/>
      <c r="K2" s="51"/>
      <c r="L2" s="412" t="s">
        <v>301</v>
      </c>
      <c r="N2" s="51"/>
      <c r="O2" s="30"/>
      <c r="P2" s="5"/>
      <c r="X2" s="51"/>
      <c r="Y2" s="30"/>
      <c r="AO2" s="51"/>
      <c r="AP2" s="5"/>
      <c r="AV2" s="51"/>
      <c r="AW2" s="51"/>
      <c r="BD2" s="51"/>
      <c r="BE2" s="5"/>
      <c r="BI2" s="18"/>
      <c r="BJ2" s="31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</row>
    <row r="3" spans="1:87" s="4" customFormat="1" ht="15.75" x14ac:dyDescent="0.25">
      <c r="A3" s="457" t="s">
        <v>95</v>
      </c>
      <c r="B3" s="10"/>
      <c r="C3" s="416" t="s">
        <v>78</v>
      </c>
      <c r="D3" s="417"/>
      <c r="E3" s="417"/>
      <c r="F3" s="417"/>
      <c r="G3" s="417"/>
      <c r="H3" s="417"/>
      <c r="I3" s="417"/>
      <c r="J3" s="418"/>
      <c r="K3" s="51"/>
      <c r="L3" s="416" t="str">
        <f>C3</f>
        <v>Tabell</v>
      </c>
      <c r="M3" s="418"/>
      <c r="N3" s="51"/>
      <c r="O3" s="416" t="str">
        <f>L3</f>
        <v>Tabell</v>
      </c>
      <c r="P3" s="417"/>
      <c r="Q3" s="417"/>
      <c r="R3" s="417"/>
      <c r="S3" s="417"/>
      <c r="T3" s="417"/>
      <c r="U3" s="417"/>
      <c r="V3" s="417"/>
      <c r="W3" s="418"/>
      <c r="X3" s="51"/>
      <c r="Y3" s="416" t="str">
        <f>O3</f>
        <v>Tabell</v>
      </c>
      <c r="Z3" s="417"/>
      <c r="AA3" s="417"/>
      <c r="AB3" s="417"/>
      <c r="AC3" s="417"/>
      <c r="AD3" s="417"/>
      <c r="AE3" s="417"/>
      <c r="AF3" s="417"/>
      <c r="AG3" s="418"/>
      <c r="AH3" s="183"/>
      <c r="AI3" s="456" t="s">
        <v>78</v>
      </c>
      <c r="AJ3" s="417"/>
      <c r="AK3" s="417"/>
      <c r="AL3" s="417"/>
      <c r="AM3" s="417"/>
      <c r="AN3" s="418"/>
      <c r="AO3" s="51"/>
      <c r="AP3" s="416" t="str">
        <f>Y3</f>
        <v>Tabell</v>
      </c>
      <c r="AQ3" s="417"/>
      <c r="AR3" s="417"/>
      <c r="AS3" s="417"/>
      <c r="AT3" s="417"/>
      <c r="AU3" s="418"/>
      <c r="AV3" s="51"/>
      <c r="AW3" s="416" t="str">
        <f>AP3</f>
        <v>Tabell</v>
      </c>
      <c r="AX3" s="417"/>
      <c r="AY3" s="417"/>
      <c r="AZ3" s="417"/>
      <c r="BA3" s="417"/>
      <c r="BB3" s="417"/>
      <c r="BC3" s="418"/>
      <c r="BD3" s="51"/>
      <c r="BE3" s="416" t="str">
        <f>AW3</f>
        <v>Tabell</v>
      </c>
      <c r="BF3" s="417"/>
      <c r="BG3" s="417"/>
      <c r="BH3" s="418"/>
      <c r="BI3" s="18"/>
      <c r="BJ3" s="416" t="str">
        <f>BE3</f>
        <v>Tabell</v>
      </c>
      <c r="BK3" s="417"/>
      <c r="BL3" s="417"/>
      <c r="BM3" s="417"/>
      <c r="BN3" s="417"/>
      <c r="BO3" s="417"/>
      <c r="BP3" s="418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</row>
    <row r="4" spans="1:87" s="12" customFormat="1" ht="30" customHeight="1" x14ac:dyDescent="0.2">
      <c r="A4" s="458"/>
      <c r="B4" s="14"/>
      <c r="C4" s="459" t="s">
        <v>210</v>
      </c>
      <c r="D4" s="460"/>
      <c r="E4" s="460"/>
      <c r="F4" s="460"/>
      <c r="G4" s="460"/>
      <c r="H4" s="460"/>
      <c r="I4" s="460"/>
      <c r="J4" s="461"/>
      <c r="K4" s="52"/>
      <c r="L4" s="462" t="s">
        <v>126</v>
      </c>
      <c r="M4" s="463"/>
      <c r="N4" s="52"/>
      <c r="O4" s="459" t="s">
        <v>231</v>
      </c>
      <c r="P4" s="460"/>
      <c r="Q4" s="460"/>
      <c r="R4" s="460"/>
      <c r="S4" s="460"/>
      <c r="T4" s="460"/>
      <c r="U4" s="460"/>
      <c r="V4" s="460"/>
      <c r="W4" s="461"/>
      <c r="X4" s="52"/>
      <c r="Y4" s="464" t="s">
        <v>232</v>
      </c>
      <c r="Z4" s="465"/>
      <c r="AA4" s="465"/>
      <c r="AB4" s="465"/>
      <c r="AC4" s="465"/>
      <c r="AD4" s="465"/>
      <c r="AE4" s="465"/>
      <c r="AF4" s="465"/>
      <c r="AG4" s="466"/>
      <c r="AH4" s="76"/>
      <c r="AI4" s="470" t="s">
        <v>233</v>
      </c>
      <c r="AJ4" s="471"/>
      <c r="AK4" s="471"/>
      <c r="AL4" s="471"/>
      <c r="AM4" s="471"/>
      <c r="AN4" s="472"/>
      <c r="AO4" s="52"/>
      <c r="AP4" s="467" t="s">
        <v>235</v>
      </c>
      <c r="AQ4" s="468"/>
      <c r="AR4" s="468"/>
      <c r="AS4" s="468"/>
      <c r="AT4" s="468"/>
      <c r="AU4" s="469"/>
      <c r="AV4" s="52"/>
      <c r="AW4" s="467" t="s">
        <v>236</v>
      </c>
      <c r="AX4" s="468"/>
      <c r="AY4" s="468"/>
      <c r="AZ4" s="468"/>
      <c r="BA4" s="468"/>
      <c r="BB4" s="468"/>
      <c r="BC4" s="469"/>
      <c r="BD4" s="52"/>
      <c r="BE4" s="448" t="s">
        <v>212</v>
      </c>
      <c r="BF4" s="449"/>
      <c r="BG4" s="449"/>
      <c r="BH4" s="450"/>
      <c r="BI4" s="24"/>
      <c r="BJ4" s="453" t="s">
        <v>73</v>
      </c>
      <c r="BK4" s="454"/>
      <c r="BL4" s="454"/>
      <c r="BM4" s="454"/>
      <c r="BN4" s="454"/>
      <c r="BO4" s="454"/>
      <c r="BP4" s="455"/>
      <c r="BQ4" s="2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ht="40.5" customHeight="1" x14ac:dyDescent="0.2">
      <c r="A5" s="458"/>
      <c r="B5" s="10"/>
      <c r="C5" s="28"/>
      <c r="D5" s="144" t="s">
        <v>6</v>
      </c>
      <c r="E5" s="154" t="s">
        <v>7</v>
      </c>
      <c r="F5" s="104" t="s">
        <v>8</v>
      </c>
      <c r="G5" s="155" t="s">
        <v>9</v>
      </c>
      <c r="H5" s="156" t="s">
        <v>10</v>
      </c>
      <c r="I5" s="156" t="s">
        <v>124</v>
      </c>
      <c r="J5" s="259" t="s">
        <v>125</v>
      </c>
      <c r="L5" s="28"/>
      <c r="M5" s="157" t="s">
        <v>303</v>
      </c>
      <c r="O5" s="28"/>
      <c r="P5" s="182" t="s">
        <v>123</v>
      </c>
      <c r="Q5" s="144" t="s">
        <v>120</v>
      </c>
      <c r="R5" s="154" t="s">
        <v>121</v>
      </c>
      <c r="S5" s="104" t="s">
        <v>122</v>
      </c>
      <c r="T5" s="104" t="s">
        <v>118</v>
      </c>
      <c r="U5" s="155" t="s">
        <v>119</v>
      </c>
      <c r="V5" s="154" t="s">
        <v>11</v>
      </c>
      <c r="W5" s="158" t="s">
        <v>12</v>
      </c>
      <c r="Y5" s="9"/>
      <c r="Z5" s="260" t="str">
        <f>P5</f>
        <v>Minst 12 avganger pr time</v>
      </c>
      <c r="AA5" s="260" t="str">
        <f>Q5</f>
        <v>8 avganger pr time</v>
      </c>
      <c r="AB5" s="260" t="s">
        <v>121</v>
      </c>
      <c r="AC5" s="260" t="str">
        <f>S5</f>
        <v>4 avganger pr time</v>
      </c>
      <c r="AD5" s="260" t="str">
        <f>T5</f>
        <v>2-3 avganger per time</v>
      </c>
      <c r="AE5" s="260" t="str">
        <f>U5</f>
        <v xml:space="preserve">1 avgang pr time </v>
      </c>
      <c r="AF5" s="260" t="str">
        <f>V5</f>
        <v>Sjeldnere</v>
      </c>
      <c r="AG5" s="261" t="str">
        <f>W5</f>
        <v>Vet ikke</v>
      </c>
      <c r="AH5" s="145"/>
      <c r="AI5" s="143" t="s">
        <v>163</v>
      </c>
      <c r="AJ5" s="143" t="s">
        <v>164</v>
      </c>
      <c r="AK5" s="143" t="s">
        <v>165</v>
      </c>
      <c r="AL5" s="143" t="s">
        <v>166</v>
      </c>
      <c r="AM5" s="143" t="s">
        <v>11</v>
      </c>
      <c r="AN5" s="262" t="s">
        <v>125</v>
      </c>
      <c r="AP5" s="28"/>
      <c r="AQ5" s="104" t="s">
        <v>13</v>
      </c>
      <c r="AR5" s="146" t="s">
        <v>14</v>
      </c>
      <c r="AS5" s="147" t="s">
        <v>15</v>
      </c>
      <c r="AT5" s="147" t="s">
        <v>16</v>
      </c>
      <c r="AU5" s="147" t="s">
        <v>17</v>
      </c>
      <c r="AW5" s="28"/>
      <c r="AX5" s="147" t="s">
        <v>72</v>
      </c>
      <c r="AY5" s="148" t="s">
        <v>13</v>
      </c>
      <c r="AZ5" s="104" t="s">
        <v>14</v>
      </c>
      <c r="BA5" s="148" t="s">
        <v>15</v>
      </c>
      <c r="BB5" s="104" t="s">
        <v>16</v>
      </c>
      <c r="BC5" s="104" t="s">
        <v>17</v>
      </c>
      <c r="BE5" s="28"/>
      <c r="BF5" s="142" t="s">
        <v>127</v>
      </c>
      <c r="BG5" s="104" t="s">
        <v>128</v>
      </c>
      <c r="BH5" s="104" t="s">
        <v>129</v>
      </c>
      <c r="BJ5" s="29"/>
      <c r="BK5" s="162" t="s">
        <v>133</v>
      </c>
      <c r="BL5" s="162" t="s">
        <v>130</v>
      </c>
      <c r="BM5" s="162" t="s">
        <v>131</v>
      </c>
      <c r="BN5" s="162" t="s">
        <v>134</v>
      </c>
      <c r="BO5" s="162" t="s">
        <v>30</v>
      </c>
      <c r="BP5" s="387" t="s">
        <v>1</v>
      </c>
      <c r="BQ5" s="2"/>
    </row>
    <row r="6" spans="1:87" ht="12.75" x14ac:dyDescent="0.2">
      <c r="A6" s="458"/>
      <c r="B6" s="7"/>
      <c r="C6" s="10" t="str">
        <f>Parkering!C6</f>
        <v xml:space="preserve">Moss sentrum </v>
      </c>
      <c r="D6" s="166">
        <v>0.46400000000000002</v>
      </c>
      <c r="E6" s="166">
        <v>0.157</v>
      </c>
      <c r="F6" s="166">
        <v>0.15</v>
      </c>
      <c r="G6" s="166">
        <v>3.3000000000000002E-2</v>
      </c>
      <c r="H6" s="166">
        <v>3.9E-2</v>
      </c>
      <c r="I6" s="166">
        <v>5.8999999999999997E-2</v>
      </c>
      <c r="J6" s="166">
        <v>9.8000000000000004E-2</v>
      </c>
      <c r="K6" s="149"/>
      <c r="L6" s="140" t="str">
        <f t="shared" ref="L6" si="0">C6</f>
        <v xml:space="preserve">Moss sentrum </v>
      </c>
      <c r="M6" s="163">
        <v>528.99900000000002</v>
      </c>
      <c r="N6" s="149"/>
      <c r="O6" s="10" t="str">
        <f>L6</f>
        <v xml:space="preserve">Moss sentrum </v>
      </c>
      <c r="P6" s="381">
        <v>2.3E-2</v>
      </c>
      <c r="Q6" s="381">
        <v>1.6E-2</v>
      </c>
      <c r="R6" s="381">
        <v>1.6E-2</v>
      </c>
      <c r="S6" s="381">
        <v>7.8E-2</v>
      </c>
      <c r="T6" s="381">
        <v>0.27900000000000003</v>
      </c>
      <c r="U6" s="381">
        <v>0.109</v>
      </c>
      <c r="V6" s="381">
        <v>1.6E-2</v>
      </c>
      <c r="W6" s="381">
        <v>0.46500000000000002</v>
      </c>
      <c r="X6" s="149"/>
      <c r="Y6" s="7" t="str">
        <f>O6</f>
        <v xml:space="preserve">Moss sentrum </v>
      </c>
      <c r="Z6" s="381">
        <v>2.3E-2</v>
      </c>
      <c r="AA6" s="386">
        <v>8.0000000000000002E-3</v>
      </c>
      <c r="AB6" s="381">
        <v>2.3E-2</v>
      </c>
      <c r="AC6" s="381">
        <v>0.13200000000000001</v>
      </c>
      <c r="AD6" s="381">
        <v>0.29499999999999998</v>
      </c>
      <c r="AE6" s="381">
        <v>0.10100000000000001</v>
      </c>
      <c r="AF6" s="381">
        <v>1.6E-2</v>
      </c>
      <c r="AG6" s="381">
        <v>0.40300000000000002</v>
      </c>
      <c r="AH6" s="149"/>
      <c r="AI6" s="176">
        <f t="shared" ref="AI6:AI8" si="1">P6+Q6</f>
        <v>3.9E-2</v>
      </c>
      <c r="AJ6" s="176">
        <f t="shared" ref="AJ6:AJ8" si="2">R6+S6</f>
        <v>9.4E-2</v>
      </c>
      <c r="AK6" s="176">
        <f t="shared" ref="AK6:AK8" si="3">T6</f>
        <v>0.27900000000000003</v>
      </c>
      <c r="AL6" s="176">
        <f t="shared" ref="AL6:AL8" si="4">U6</f>
        <v>0.109</v>
      </c>
      <c r="AM6" s="177">
        <f t="shared" ref="AM6:AM8" si="5">V6</f>
        <v>1.6E-2</v>
      </c>
      <c r="AN6" s="178">
        <f t="shared" ref="AN6:AN8" si="6">W6</f>
        <v>0.46500000000000002</v>
      </c>
      <c r="AO6" s="153"/>
      <c r="AP6" s="174" t="str">
        <f t="shared" ref="AP6:AP34" si="7">Y6</f>
        <v xml:space="preserve">Moss sentrum </v>
      </c>
      <c r="AQ6" s="166">
        <v>0.17899999999999999</v>
      </c>
      <c r="AR6" s="166">
        <v>0.28199999999999997</v>
      </c>
      <c r="AS6" s="166">
        <v>0.28199999999999997</v>
      </c>
      <c r="AT6" s="166">
        <v>5.0999999999999997E-2</v>
      </c>
      <c r="AU6" s="166">
        <v>0.20499999999999999</v>
      </c>
      <c r="AV6" s="170"/>
      <c r="AW6" s="171" t="str">
        <f>AP6</f>
        <v xml:space="preserve">Moss sentrum </v>
      </c>
      <c r="AX6" s="381">
        <v>3.7999999999999999E-2</v>
      </c>
      <c r="AY6" s="381">
        <v>0.10299999999999999</v>
      </c>
      <c r="AZ6" s="381">
        <v>0.23100000000000001</v>
      </c>
      <c r="BA6" s="381">
        <v>0.20499999999999999</v>
      </c>
      <c r="BB6" s="381">
        <v>0.23100000000000001</v>
      </c>
      <c r="BC6" s="381">
        <v>0.192</v>
      </c>
      <c r="BD6" s="170"/>
      <c r="BE6" s="171" t="str">
        <f>AW6</f>
        <v xml:space="preserve">Moss sentrum </v>
      </c>
      <c r="BF6" s="166">
        <v>0.40300000000000002</v>
      </c>
      <c r="BG6" s="166">
        <v>0.123</v>
      </c>
      <c r="BH6" s="166">
        <v>0.47399999999999998</v>
      </c>
      <c r="BI6" s="170"/>
      <c r="BJ6" s="171" t="str">
        <f t="shared" ref="BJ6:BJ34" si="8">BE6</f>
        <v xml:space="preserve">Moss sentrum </v>
      </c>
      <c r="BK6" s="407"/>
      <c r="BL6" s="407"/>
      <c r="BM6" s="407"/>
      <c r="BN6" s="408"/>
      <c r="BO6" s="407"/>
      <c r="BP6" s="163">
        <v>223</v>
      </c>
      <c r="BQ6" s="149"/>
    </row>
    <row r="7" spans="1:87" ht="12.75" x14ac:dyDescent="0.2">
      <c r="A7" s="458"/>
      <c r="B7" s="7"/>
      <c r="C7" s="10" t="str">
        <f>Parkering!C7</f>
        <v>Jeløy</v>
      </c>
      <c r="D7" s="167">
        <v>0.53200000000000003</v>
      </c>
      <c r="E7" s="167">
        <v>0.13500000000000001</v>
      </c>
      <c r="F7" s="167">
        <v>0.126</v>
      </c>
      <c r="G7" s="167">
        <v>4.1000000000000002E-2</v>
      </c>
      <c r="H7" s="167">
        <v>6.3E-2</v>
      </c>
      <c r="I7" s="167">
        <v>3.2000000000000001E-2</v>
      </c>
      <c r="J7" s="167">
        <v>7.1999999999999995E-2</v>
      </c>
      <c r="K7" s="149"/>
      <c r="L7" s="10" t="str">
        <f>C7</f>
        <v>Jeløy</v>
      </c>
      <c r="M7" s="164">
        <v>581.59500000000003</v>
      </c>
      <c r="N7" s="149"/>
      <c r="O7" s="10" t="str">
        <f>L7</f>
        <v>Jeløy</v>
      </c>
      <c r="P7" s="382">
        <v>0.01</v>
      </c>
      <c r="Q7" s="383"/>
      <c r="R7" s="382">
        <v>1.4999999999999999E-2</v>
      </c>
      <c r="S7" s="382">
        <v>0.08</v>
      </c>
      <c r="T7" s="382">
        <v>0.35299999999999998</v>
      </c>
      <c r="U7" s="382">
        <v>0.16400000000000001</v>
      </c>
      <c r="V7" s="382">
        <v>5.5E-2</v>
      </c>
      <c r="W7" s="382">
        <v>0.32300000000000001</v>
      </c>
      <c r="X7" s="149"/>
      <c r="Y7" s="7" t="str">
        <f>O7</f>
        <v>Jeløy</v>
      </c>
      <c r="Z7" s="382">
        <v>5.0000000000000001E-3</v>
      </c>
      <c r="AA7" s="382">
        <v>5.0000000000000001E-3</v>
      </c>
      <c r="AB7" s="382">
        <v>1.4999999999999999E-2</v>
      </c>
      <c r="AC7" s="382">
        <v>0.14899999999999999</v>
      </c>
      <c r="AD7" s="382">
        <v>0.34300000000000003</v>
      </c>
      <c r="AE7" s="382">
        <v>0.154</v>
      </c>
      <c r="AF7" s="382">
        <v>0.04</v>
      </c>
      <c r="AG7" s="382">
        <v>0.28899999999999998</v>
      </c>
      <c r="AH7" s="149"/>
      <c r="AI7" s="150">
        <f t="shared" si="1"/>
        <v>0.01</v>
      </c>
      <c r="AJ7" s="150">
        <f t="shared" si="2"/>
        <v>9.5000000000000001E-2</v>
      </c>
      <c r="AK7" s="150">
        <f t="shared" si="3"/>
        <v>0.35299999999999998</v>
      </c>
      <c r="AL7" s="150">
        <f t="shared" si="4"/>
        <v>0.16400000000000001</v>
      </c>
      <c r="AM7" s="151">
        <f t="shared" si="5"/>
        <v>5.5E-2</v>
      </c>
      <c r="AN7" s="152">
        <f t="shared" si="6"/>
        <v>0.32300000000000001</v>
      </c>
      <c r="AO7" s="153"/>
      <c r="AP7" s="174" t="str">
        <f t="shared" si="7"/>
        <v>Jeløy</v>
      </c>
      <c r="AQ7" s="167">
        <v>0.112</v>
      </c>
      <c r="AR7" s="167">
        <v>0.32200000000000001</v>
      </c>
      <c r="AS7" s="167">
        <v>0.308</v>
      </c>
      <c r="AT7" s="167">
        <v>7.0000000000000007E-2</v>
      </c>
      <c r="AU7" s="167">
        <v>0.189</v>
      </c>
      <c r="AV7" s="170"/>
      <c r="AW7" s="172" t="str">
        <f>AP7</f>
        <v>Jeløy</v>
      </c>
      <c r="AX7" s="382">
        <v>7.0000000000000001E-3</v>
      </c>
      <c r="AY7" s="382">
        <v>8.5000000000000006E-2</v>
      </c>
      <c r="AZ7" s="382">
        <v>0.24099999999999999</v>
      </c>
      <c r="BA7" s="382">
        <v>0.26200000000000001</v>
      </c>
      <c r="BB7" s="382">
        <v>0.19900000000000001</v>
      </c>
      <c r="BC7" s="382">
        <v>0.20599999999999999</v>
      </c>
      <c r="BD7" s="170"/>
      <c r="BE7" s="172" t="str">
        <f>AW7</f>
        <v>Jeløy</v>
      </c>
      <c r="BF7" s="167">
        <v>0.42</v>
      </c>
      <c r="BG7" s="167">
        <v>0.14299999999999999</v>
      </c>
      <c r="BH7" s="167">
        <v>0.438</v>
      </c>
      <c r="BI7" s="170"/>
      <c r="BJ7" s="172" t="str">
        <f t="shared" si="8"/>
        <v>Jeløy</v>
      </c>
      <c r="BK7" s="167">
        <v>0.6</v>
      </c>
      <c r="BL7" s="167">
        <v>0.30399999999999999</v>
      </c>
      <c r="BM7" s="167">
        <v>0.04</v>
      </c>
      <c r="BN7" s="167">
        <v>2.4E-2</v>
      </c>
      <c r="BO7" s="167">
        <v>3.2000000000000001E-2</v>
      </c>
      <c r="BP7" s="164">
        <v>351</v>
      </c>
      <c r="BQ7" s="149"/>
    </row>
    <row r="8" spans="1:87" ht="12.75" x14ac:dyDescent="0.2">
      <c r="A8" s="458"/>
      <c r="B8" s="7"/>
      <c r="C8" s="10" t="str">
        <f>Parkering!C8</f>
        <v>Moss nord og øst</v>
      </c>
      <c r="D8" s="167">
        <v>0.434</v>
      </c>
      <c r="E8" s="167">
        <v>0.17100000000000001</v>
      </c>
      <c r="F8" s="167">
        <v>0.13700000000000001</v>
      </c>
      <c r="G8" s="167">
        <v>5.7000000000000002E-2</v>
      </c>
      <c r="H8" s="167">
        <v>6.3E-2</v>
      </c>
      <c r="I8" s="167">
        <v>0.04</v>
      </c>
      <c r="J8" s="167">
        <v>9.7000000000000003E-2</v>
      </c>
      <c r="K8" s="149"/>
      <c r="L8" s="10" t="str">
        <f>C8</f>
        <v>Moss nord og øst</v>
      </c>
      <c r="M8" s="164">
        <v>646.88800000000003</v>
      </c>
      <c r="N8" s="149"/>
      <c r="O8" s="10" t="str">
        <f>L8</f>
        <v>Moss nord og øst</v>
      </c>
      <c r="P8" s="382">
        <v>0.02</v>
      </c>
      <c r="Q8" s="383"/>
      <c r="R8" s="382">
        <v>0.02</v>
      </c>
      <c r="S8" s="382">
        <v>7.9000000000000001E-2</v>
      </c>
      <c r="T8" s="382">
        <v>0.28499999999999998</v>
      </c>
      <c r="U8" s="382">
        <v>0.17899999999999999</v>
      </c>
      <c r="V8" s="382">
        <v>2.5999999999999999E-2</v>
      </c>
      <c r="W8" s="382">
        <v>0.39100000000000001</v>
      </c>
      <c r="X8" s="149"/>
      <c r="Y8" s="7" t="str">
        <f>O8</f>
        <v>Moss nord og øst</v>
      </c>
      <c r="Z8" s="382">
        <v>0.02</v>
      </c>
      <c r="AA8" s="383">
        <v>7.0000000000000001E-3</v>
      </c>
      <c r="AB8" s="382">
        <v>3.9E-2</v>
      </c>
      <c r="AC8" s="382">
        <v>0.13800000000000001</v>
      </c>
      <c r="AD8" s="382">
        <v>0.32900000000000001</v>
      </c>
      <c r="AE8" s="382">
        <v>0.112</v>
      </c>
      <c r="AF8" s="382">
        <v>2.5999999999999999E-2</v>
      </c>
      <c r="AG8" s="382">
        <v>0.32900000000000001</v>
      </c>
      <c r="AH8" s="149"/>
      <c r="AI8" s="150">
        <f t="shared" si="1"/>
        <v>0.02</v>
      </c>
      <c r="AJ8" s="150">
        <f t="shared" si="2"/>
        <v>9.9000000000000005E-2</v>
      </c>
      <c r="AK8" s="150">
        <f t="shared" si="3"/>
        <v>0.28499999999999998</v>
      </c>
      <c r="AL8" s="150">
        <f t="shared" si="4"/>
        <v>0.17899999999999999</v>
      </c>
      <c r="AM8" s="151">
        <f t="shared" si="5"/>
        <v>2.5999999999999999E-2</v>
      </c>
      <c r="AN8" s="152">
        <f t="shared" si="6"/>
        <v>0.39100000000000001</v>
      </c>
      <c r="AO8" s="153"/>
      <c r="AP8" s="174" t="str">
        <f t="shared" si="7"/>
        <v>Moss nord og øst</v>
      </c>
      <c r="AQ8" s="167">
        <v>0.153</v>
      </c>
      <c r="AR8" s="167">
        <v>0.36699999999999999</v>
      </c>
      <c r="AS8" s="167">
        <v>0.17299999999999999</v>
      </c>
      <c r="AT8" s="167">
        <v>8.2000000000000003E-2</v>
      </c>
      <c r="AU8" s="167">
        <v>0.224</v>
      </c>
      <c r="AV8" s="170"/>
      <c r="AW8" s="172" t="str">
        <f>AP8</f>
        <v>Moss nord og øst</v>
      </c>
      <c r="AX8" s="382">
        <v>0.02</v>
      </c>
      <c r="AY8" s="382">
        <v>0.121</v>
      </c>
      <c r="AZ8" s="382">
        <v>0.27300000000000002</v>
      </c>
      <c r="BA8" s="382">
        <v>0.20200000000000001</v>
      </c>
      <c r="BB8" s="382">
        <v>0.17199999999999999</v>
      </c>
      <c r="BC8" s="382">
        <v>0.21199999999999999</v>
      </c>
      <c r="BD8" s="170"/>
      <c r="BE8" s="172" t="str">
        <f>AW8</f>
        <v>Moss nord og øst</v>
      </c>
      <c r="BF8" s="167">
        <v>0.39300000000000002</v>
      </c>
      <c r="BG8" s="167">
        <v>0.11600000000000001</v>
      </c>
      <c r="BH8" s="167">
        <v>0.49099999999999999</v>
      </c>
      <c r="BI8" s="170"/>
      <c r="BJ8" s="172" t="str">
        <f t="shared" si="8"/>
        <v>Moss nord og øst</v>
      </c>
      <c r="BK8" s="167"/>
      <c r="BL8" s="167"/>
      <c r="BM8" s="167"/>
      <c r="BN8" s="167"/>
      <c r="BO8" s="167"/>
      <c r="BP8" s="164">
        <v>238</v>
      </c>
      <c r="BQ8" s="149"/>
    </row>
    <row r="9" spans="1:87" ht="12.75" x14ac:dyDescent="0.2">
      <c r="A9" s="458"/>
      <c r="B9" s="7"/>
      <c r="C9" s="10" t="str">
        <f>Parkering!C9</f>
        <v>Moss syd 1</v>
      </c>
      <c r="D9" s="167">
        <v>0.44800000000000001</v>
      </c>
      <c r="E9" s="167">
        <v>0.13800000000000001</v>
      </c>
      <c r="F9" s="167">
        <v>0.13800000000000001</v>
      </c>
      <c r="G9" s="167">
        <v>4.2999999999999997E-2</v>
      </c>
      <c r="H9" s="167">
        <v>7.8E-2</v>
      </c>
      <c r="I9" s="167">
        <v>4.2999999999999997E-2</v>
      </c>
      <c r="J9" s="167">
        <v>0.112</v>
      </c>
      <c r="K9" s="149"/>
      <c r="L9" s="10" t="str">
        <f t="shared" ref="L9:L34" si="9">C9</f>
        <v>Moss syd 1</v>
      </c>
      <c r="M9" s="164">
        <v>690.68600000000004</v>
      </c>
      <c r="N9" s="149"/>
      <c r="O9" s="10" t="str">
        <f t="shared" ref="O9:O34" si="10">L9</f>
        <v>Moss syd 1</v>
      </c>
      <c r="P9" s="383">
        <v>0.01</v>
      </c>
      <c r="Q9" s="383">
        <v>0.01</v>
      </c>
      <c r="R9" s="382">
        <v>0.02</v>
      </c>
      <c r="S9" s="382">
        <v>5.0999999999999997E-2</v>
      </c>
      <c r="T9" s="382">
        <v>0.32300000000000001</v>
      </c>
      <c r="U9" s="382">
        <v>0.16200000000000001</v>
      </c>
      <c r="V9" s="382">
        <v>0.03</v>
      </c>
      <c r="W9" s="382">
        <v>0.39400000000000002</v>
      </c>
      <c r="X9" s="149"/>
      <c r="Y9" s="7" t="str">
        <f t="shared" ref="Y9:Y34" si="11">O9</f>
        <v>Moss syd 1</v>
      </c>
      <c r="Z9" s="383">
        <v>0.01</v>
      </c>
      <c r="AA9" s="382">
        <v>0.01</v>
      </c>
      <c r="AB9" s="382">
        <v>2.1000000000000001E-2</v>
      </c>
      <c r="AC9" s="382">
        <v>0.113</v>
      </c>
      <c r="AD9" s="382">
        <v>0.32</v>
      </c>
      <c r="AE9" s="382">
        <v>0.155</v>
      </c>
      <c r="AF9" s="382">
        <v>0.01</v>
      </c>
      <c r="AG9" s="382">
        <v>0.36099999999999999</v>
      </c>
      <c r="AH9" s="149"/>
      <c r="AI9" s="150"/>
      <c r="AJ9" s="150">
        <f t="shared" ref="AJ9:AJ34" si="12">R9+S9</f>
        <v>7.0999999999999994E-2</v>
      </c>
      <c r="AK9" s="150">
        <f t="shared" ref="AK9:AK34" si="13">T9</f>
        <v>0.32300000000000001</v>
      </c>
      <c r="AL9" s="150">
        <f t="shared" ref="AL9:AL34" si="14">U9</f>
        <v>0.16200000000000001</v>
      </c>
      <c r="AM9" s="151">
        <f t="shared" ref="AM9:AM34" si="15">V9</f>
        <v>0.03</v>
      </c>
      <c r="AN9" s="152">
        <f t="shared" ref="AN9:AN34" si="16">W9</f>
        <v>0.39400000000000002</v>
      </c>
      <c r="AO9" s="153"/>
      <c r="AP9" s="174" t="str">
        <f t="shared" si="7"/>
        <v>Moss syd 1</v>
      </c>
      <c r="AQ9" s="167">
        <v>0.109</v>
      </c>
      <c r="AR9" s="167">
        <v>0.35899999999999999</v>
      </c>
      <c r="AS9" s="167">
        <v>0.20300000000000001</v>
      </c>
      <c r="AT9" s="167">
        <v>9.4E-2</v>
      </c>
      <c r="AU9" s="167">
        <v>0.23400000000000001</v>
      </c>
      <c r="AV9" s="170"/>
      <c r="AW9" s="172" t="str">
        <f t="shared" ref="AW9:AW34" si="17">AP9</f>
        <v>Moss syd 1</v>
      </c>
      <c r="AX9" s="383">
        <v>1.4999999999999999E-2</v>
      </c>
      <c r="AY9" s="382">
        <v>6.2E-2</v>
      </c>
      <c r="AZ9" s="382">
        <v>0.308</v>
      </c>
      <c r="BA9" s="382">
        <v>0.215</v>
      </c>
      <c r="BB9" s="382">
        <v>0.16900000000000001</v>
      </c>
      <c r="BC9" s="382">
        <v>0.23100000000000001</v>
      </c>
      <c r="BD9" s="170"/>
      <c r="BE9" s="172" t="str">
        <f t="shared" ref="BE9:BE34" si="18">AW9</f>
        <v>Moss syd 1</v>
      </c>
      <c r="BF9" s="167">
        <v>0.34200000000000003</v>
      </c>
      <c r="BG9" s="167">
        <v>8.5000000000000006E-2</v>
      </c>
      <c r="BH9" s="167">
        <v>0.57299999999999995</v>
      </c>
      <c r="BI9" s="170"/>
      <c r="BJ9" s="172" t="str">
        <f t="shared" si="8"/>
        <v>Moss syd 1</v>
      </c>
      <c r="BK9" s="167"/>
      <c r="BL9" s="167"/>
      <c r="BM9" s="167"/>
      <c r="BN9" s="168"/>
      <c r="BO9" s="167"/>
      <c r="BP9" s="164">
        <v>130</v>
      </c>
      <c r="BQ9" s="149"/>
    </row>
    <row r="10" spans="1:87" ht="12.75" x14ac:dyDescent="0.2">
      <c r="A10" s="458"/>
      <c r="B10" s="7"/>
      <c r="C10" s="10" t="str">
        <f>Parkering!C10</f>
        <v>Moss syd 2</v>
      </c>
      <c r="D10" s="167">
        <v>0.44500000000000001</v>
      </c>
      <c r="E10" s="167">
        <v>0.155</v>
      </c>
      <c r="F10" s="167">
        <v>0.11</v>
      </c>
      <c r="G10" s="167">
        <v>3.9E-2</v>
      </c>
      <c r="H10" s="167">
        <v>9.7000000000000003E-2</v>
      </c>
      <c r="I10" s="167">
        <v>0.09</v>
      </c>
      <c r="J10" s="167">
        <v>6.5000000000000002E-2</v>
      </c>
      <c r="K10" s="149"/>
      <c r="L10" s="10" t="str">
        <f t="shared" si="9"/>
        <v>Moss syd 2</v>
      </c>
      <c r="M10" s="164">
        <v>611.85699999999997</v>
      </c>
      <c r="N10" s="149"/>
      <c r="O10" s="10" t="str">
        <f t="shared" si="10"/>
        <v>Moss syd 2</v>
      </c>
      <c r="P10" s="382">
        <v>8.0000000000000002E-3</v>
      </c>
      <c r="Q10" s="383"/>
      <c r="R10" s="383"/>
      <c r="S10" s="382">
        <v>8.0000000000000002E-3</v>
      </c>
      <c r="T10" s="382">
        <v>7.5999999999999998E-2</v>
      </c>
      <c r="U10" s="382">
        <v>0.28000000000000003</v>
      </c>
      <c r="V10" s="382">
        <v>0.34799999999999998</v>
      </c>
      <c r="W10" s="382">
        <v>0.28000000000000003</v>
      </c>
      <c r="X10" s="149"/>
      <c r="Y10" s="7" t="str">
        <f t="shared" si="11"/>
        <v>Moss syd 2</v>
      </c>
      <c r="Z10" s="382">
        <v>8.0000000000000002E-3</v>
      </c>
      <c r="AA10" s="383">
        <v>8.0000000000000002E-3</v>
      </c>
      <c r="AB10" s="383"/>
      <c r="AC10" s="382">
        <v>2.3E-2</v>
      </c>
      <c r="AD10" s="382">
        <v>0.13600000000000001</v>
      </c>
      <c r="AE10" s="382">
        <v>0.28000000000000003</v>
      </c>
      <c r="AF10" s="382">
        <v>0.30299999999999999</v>
      </c>
      <c r="AG10" s="382">
        <v>0.24199999999999999</v>
      </c>
      <c r="AH10" s="149"/>
      <c r="AI10" s="150">
        <f t="shared" ref="AI10:AI33" si="19">P10+Q10</f>
        <v>8.0000000000000002E-3</v>
      </c>
      <c r="AJ10" s="150">
        <f t="shared" si="12"/>
        <v>8.0000000000000002E-3</v>
      </c>
      <c r="AK10" s="150">
        <f t="shared" si="13"/>
        <v>7.5999999999999998E-2</v>
      </c>
      <c r="AL10" s="150">
        <f t="shared" si="14"/>
        <v>0.28000000000000003</v>
      </c>
      <c r="AM10" s="151">
        <f t="shared" si="15"/>
        <v>0.34799999999999998</v>
      </c>
      <c r="AN10" s="152">
        <f t="shared" si="16"/>
        <v>0.28000000000000003</v>
      </c>
      <c r="AO10" s="153"/>
      <c r="AP10" s="174" t="str">
        <f t="shared" si="7"/>
        <v>Moss syd 2</v>
      </c>
      <c r="AQ10" s="167">
        <v>1.7999999999999999E-2</v>
      </c>
      <c r="AR10" s="167">
        <v>5.5E-2</v>
      </c>
      <c r="AS10" s="167">
        <v>0.22</v>
      </c>
      <c r="AT10" s="167">
        <v>0.41299999999999998</v>
      </c>
      <c r="AU10" s="167">
        <v>0.29399999999999998</v>
      </c>
      <c r="AV10" s="170"/>
      <c r="AW10" s="172" t="str">
        <f t="shared" si="17"/>
        <v>Moss syd 2</v>
      </c>
      <c r="AX10" s="383"/>
      <c r="AY10" s="382">
        <v>1.7999999999999999E-2</v>
      </c>
      <c r="AZ10" s="382">
        <v>4.5999999999999999E-2</v>
      </c>
      <c r="BA10" s="382">
        <v>0.16500000000000001</v>
      </c>
      <c r="BB10" s="382">
        <v>0.11899999999999999</v>
      </c>
      <c r="BC10" s="382">
        <v>0.65100000000000002</v>
      </c>
      <c r="BD10" s="170"/>
      <c r="BE10" s="172" t="str">
        <f t="shared" si="18"/>
        <v>Moss syd 2</v>
      </c>
      <c r="BF10" s="167">
        <v>0.33300000000000002</v>
      </c>
      <c r="BG10" s="167">
        <v>0.10299999999999999</v>
      </c>
      <c r="BH10" s="167">
        <v>0.56399999999999995</v>
      </c>
      <c r="BI10" s="170"/>
      <c r="BJ10" s="172" t="str">
        <f t="shared" si="8"/>
        <v>Moss syd 2</v>
      </c>
      <c r="BK10" s="167"/>
      <c r="BL10" s="167"/>
      <c r="BM10" s="167"/>
      <c r="BN10" s="167"/>
      <c r="BO10" s="167"/>
      <c r="BP10" s="164">
        <v>166</v>
      </c>
      <c r="BQ10" s="149"/>
    </row>
    <row r="11" spans="1:87" ht="12.75" x14ac:dyDescent="0.2">
      <c r="A11" s="458"/>
      <c r="B11" s="7"/>
      <c r="C11" s="10" t="str">
        <f>Parkering!C11</f>
        <v xml:space="preserve">Fredrikstad og Sarpsborg sentrum </v>
      </c>
      <c r="D11" s="167">
        <v>0.48199999999999998</v>
      </c>
      <c r="E11" s="167">
        <v>0.20300000000000001</v>
      </c>
      <c r="F11" s="167">
        <v>0.13100000000000001</v>
      </c>
      <c r="G11" s="167">
        <v>2.7E-2</v>
      </c>
      <c r="H11" s="167">
        <v>2.3E-2</v>
      </c>
      <c r="I11" s="167">
        <v>2.7E-2</v>
      </c>
      <c r="J11" s="167">
        <v>0.108</v>
      </c>
      <c r="K11" s="149"/>
      <c r="L11" s="10" t="str">
        <f t="shared" si="9"/>
        <v xml:space="preserve">Fredrikstad og Sarpsborg sentrum </v>
      </c>
      <c r="M11" s="164">
        <v>476.47</v>
      </c>
      <c r="N11" s="149"/>
      <c r="O11" s="10" t="str">
        <f t="shared" si="10"/>
        <v xml:space="preserve">Fredrikstad og Sarpsborg sentrum </v>
      </c>
      <c r="P11" s="382">
        <v>6.8000000000000005E-2</v>
      </c>
      <c r="Q11" s="382">
        <v>2.1000000000000001E-2</v>
      </c>
      <c r="R11" s="382">
        <v>2.5999999999999999E-2</v>
      </c>
      <c r="S11" s="382">
        <v>0.12</v>
      </c>
      <c r="T11" s="382">
        <v>0.152</v>
      </c>
      <c r="U11" s="382">
        <v>0.17799999999999999</v>
      </c>
      <c r="V11" s="382">
        <v>2.1000000000000001E-2</v>
      </c>
      <c r="W11" s="382">
        <v>0.41399999999999998</v>
      </c>
      <c r="X11" s="149"/>
      <c r="Y11" s="7" t="str">
        <f t="shared" si="11"/>
        <v xml:space="preserve">Fredrikstad og Sarpsborg sentrum </v>
      </c>
      <c r="Z11" s="382">
        <v>6.8000000000000005E-2</v>
      </c>
      <c r="AA11" s="382">
        <v>5.8000000000000003E-2</v>
      </c>
      <c r="AB11" s="382">
        <v>1.0999999999999999E-2</v>
      </c>
      <c r="AC11" s="382">
        <v>0.16300000000000001</v>
      </c>
      <c r="AD11" s="382">
        <v>0.14199999999999999</v>
      </c>
      <c r="AE11" s="382">
        <v>0.13200000000000001</v>
      </c>
      <c r="AF11" s="382">
        <v>3.2000000000000001E-2</v>
      </c>
      <c r="AG11" s="382">
        <v>0.39500000000000002</v>
      </c>
      <c r="AH11" s="149"/>
      <c r="AI11" s="150">
        <f t="shared" si="19"/>
        <v>8.900000000000001E-2</v>
      </c>
      <c r="AJ11" s="150">
        <f t="shared" si="12"/>
        <v>0.14599999999999999</v>
      </c>
      <c r="AK11" s="150">
        <f t="shared" si="13"/>
        <v>0.152</v>
      </c>
      <c r="AL11" s="150">
        <f t="shared" si="14"/>
        <v>0.17799999999999999</v>
      </c>
      <c r="AM11" s="151">
        <f t="shared" si="15"/>
        <v>2.1000000000000001E-2</v>
      </c>
      <c r="AN11" s="152">
        <f t="shared" si="16"/>
        <v>0.41399999999999998</v>
      </c>
      <c r="AO11" s="153"/>
      <c r="AP11" s="174" t="str">
        <f t="shared" si="7"/>
        <v xml:space="preserve">Fredrikstad og Sarpsborg sentrum </v>
      </c>
      <c r="AQ11" s="167">
        <v>0.32200000000000001</v>
      </c>
      <c r="AR11" s="167">
        <v>0.22900000000000001</v>
      </c>
      <c r="AS11" s="167">
        <v>0.246</v>
      </c>
      <c r="AT11" s="167">
        <v>7.5999999999999998E-2</v>
      </c>
      <c r="AU11" s="167">
        <v>0.127</v>
      </c>
      <c r="AV11" s="170"/>
      <c r="AW11" s="172" t="str">
        <f t="shared" si="17"/>
        <v xml:space="preserve">Fredrikstad og Sarpsborg sentrum </v>
      </c>
      <c r="AX11" s="382">
        <v>9.2999999999999999E-2</v>
      </c>
      <c r="AY11" s="382">
        <v>0.161</v>
      </c>
      <c r="AZ11" s="382">
        <v>0.22</v>
      </c>
      <c r="BA11" s="382">
        <v>0.21199999999999999</v>
      </c>
      <c r="BB11" s="382">
        <v>0.186</v>
      </c>
      <c r="BC11" s="382">
        <v>0.127</v>
      </c>
      <c r="BD11" s="170"/>
      <c r="BE11" s="172" t="str">
        <f t="shared" si="18"/>
        <v xml:space="preserve">Fredrikstad og Sarpsborg sentrum </v>
      </c>
      <c r="BF11" s="167">
        <v>0.28799999999999998</v>
      </c>
      <c r="BG11" s="167">
        <v>0.185</v>
      </c>
      <c r="BH11" s="167">
        <v>0.52700000000000002</v>
      </c>
      <c r="BI11" s="170"/>
      <c r="BJ11" s="172" t="str">
        <f t="shared" si="8"/>
        <v xml:space="preserve">Fredrikstad og Sarpsborg sentrum </v>
      </c>
      <c r="BK11" s="167"/>
      <c r="BL11" s="167"/>
      <c r="BM11" s="167"/>
      <c r="BN11" s="167"/>
      <c r="BO11" s="167"/>
      <c r="BP11" s="164">
        <v>151</v>
      </c>
      <c r="BQ11" s="149"/>
    </row>
    <row r="12" spans="1:87" ht="12.75" x14ac:dyDescent="0.2">
      <c r="A12" s="458"/>
      <c r="B12" s="7"/>
      <c r="C12" s="10" t="str">
        <f>Parkering!C12</f>
        <v>Bybåndet Fredrikstad/Sarpsborg</v>
      </c>
      <c r="D12" s="167">
        <v>0.47899999999999998</v>
      </c>
      <c r="E12" s="167">
        <v>0.193</v>
      </c>
      <c r="F12" s="167">
        <v>0.13600000000000001</v>
      </c>
      <c r="G12" s="167">
        <v>2.3E-2</v>
      </c>
      <c r="H12" s="167">
        <v>3.9E-2</v>
      </c>
      <c r="I12" s="167">
        <v>3.6999999999999998E-2</v>
      </c>
      <c r="J12" s="167">
        <v>9.4E-2</v>
      </c>
      <c r="K12" s="149"/>
      <c r="L12" s="10" t="str">
        <f t="shared" si="9"/>
        <v>Bybåndet Fredrikstad/Sarpsborg</v>
      </c>
      <c r="M12" s="164">
        <v>527.572</v>
      </c>
      <c r="N12" s="149"/>
      <c r="O12" s="10" t="str">
        <f t="shared" si="10"/>
        <v>Bybåndet Fredrikstad/Sarpsborg</v>
      </c>
      <c r="P12" s="382">
        <v>8.0000000000000002E-3</v>
      </c>
      <c r="Q12" s="382">
        <v>1.7999999999999999E-2</v>
      </c>
      <c r="R12" s="382">
        <v>2.8000000000000001E-2</v>
      </c>
      <c r="S12" s="382">
        <v>9.1999999999999998E-2</v>
      </c>
      <c r="T12" s="382">
        <v>0.184</v>
      </c>
      <c r="U12" s="382">
        <v>0.27500000000000002</v>
      </c>
      <c r="V12" s="382">
        <v>5.6000000000000001E-2</v>
      </c>
      <c r="W12" s="382">
        <v>0.33800000000000002</v>
      </c>
      <c r="X12" s="149"/>
      <c r="Y12" s="7" t="str">
        <f t="shared" si="11"/>
        <v>Bybåndet Fredrikstad/Sarpsborg</v>
      </c>
      <c r="Z12" s="382">
        <v>1.4E-2</v>
      </c>
      <c r="AA12" s="382">
        <v>3.2000000000000001E-2</v>
      </c>
      <c r="AB12" s="382">
        <v>3.3000000000000002E-2</v>
      </c>
      <c r="AC12" s="382">
        <v>0.10199999999999999</v>
      </c>
      <c r="AD12" s="382">
        <v>0.23200000000000001</v>
      </c>
      <c r="AE12" s="382">
        <v>0.252</v>
      </c>
      <c r="AF12" s="382">
        <v>3.7999999999999999E-2</v>
      </c>
      <c r="AG12" s="382">
        <v>0.29799999999999999</v>
      </c>
      <c r="AH12" s="149"/>
      <c r="AI12" s="150">
        <f t="shared" si="19"/>
        <v>2.5999999999999999E-2</v>
      </c>
      <c r="AJ12" s="150">
        <f t="shared" si="12"/>
        <v>0.12</v>
      </c>
      <c r="AK12" s="150">
        <f t="shared" si="13"/>
        <v>0.184</v>
      </c>
      <c r="AL12" s="150">
        <f t="shared" si="14"/>
        <v>0.27500000000000002</v>
      </c>
      <c r="AM12" s="151">
        <f t="shared" si="15"/>
        <v>5.6000000000000001E-2</v>
      </c>
      <c r="AN12" s="152">
        <f t="shared" si="16"/>
        <v>0.33800000000000002</v>
      </c>
      <c r="AO12" s="153"/>
      <c r="AP12" s="174" t="str">
        <f t="shared" si="7"/>
        <v>Bybåndet Fredrikstad/Sarpsborg</v>
      </c>
      <c r="AQ12" s="167">
        <v>0.161</v>
      </c>
      <c r="AR12" s="167">
        <v>0.23400000000000001</v>
      </c>
      <c r="AS12" s="167">
        <v>0.34899999999999998</v>
      </c>
      <c r="AT12" s="167">
        <v>0.114</v>
      </c>
      <c r="AU12" s="167">
        <v>0.14099999999999999</v>
      </c>
      <c r="AV12" s="170"/>
      <c r="AW12" s="172" t="str">
        <f t="shared" si="17"/>
        <v>Bybåndet Fredrikstad/Sarpsborg</v>
      </c>
      <c r="AX12" s="382">
        <v>1.7000000000000001E-2</v>
      </c>
      <c r="AY12" s="382">
        <v>0.10100000000000001</v>
      </c>
      <c r="AZ12" s="382">
        <v>0.19</v>
      </c>
      <c r="BA12" s="382">
        <v>0.317</v>
      </c>
      <c r="BB12" s="382">
        <v>0.18</v>
      </c>
      <c r="BC12" s="382">
        <v>0.19500000000000001</v>
      </c>
      <c r="BD12" s="170"/>
      <c r="BE12" s="172" t="str">
        <f t="shared" si="18"/>
        <v>Bybåndet Fredrikstad/Sarpsborg</v>
      </c>
      <c r="BF12" s="167">
        <v>0.29199999999999998</v>
      </c>
      <c r="BG12" s="167">
        <v>0.14000000000000001</v>
      </c>
      <c r="BH12" s="167">
        <v>0.56799999999999995</v>
      </c>
      <c r="BI12" s="170"/>
      <c r="BJ12" s="172" t="str">
        <f t="shared" si="8"/>
        <v>Bybåndet Fredrikstad/Sarpsborg</v>
      </c>
      <c r="BK12" s="167">
        <v>0.63800000000000001</v>
      </c>
      <c r="BL12" s="167">
        <v>0.20300000000000001</v>
      </c>
      <c r="BM12" s="167">
        <v>5.8000000000000003E-2</v>
      </c>
      <c r="BN12" s="167">
        <v>4.3999999999999997E-2</v>
      </c>
      <c r="BO12" s="167">
        <v>5.8000000000000003E-2</v>
      </c>
      <c r="BP12" s="164">
        <v>1001</v>
      </c>
      <c r="BQ12" s="149"/>
    </row>
    <row r="13" spans="1:87" ht="12.75" x14ac:dyDescent="0.2">
      <c r="A13" s="458"/>
      <c r="B13" s="7"/>
      <c r="C13" s="10" t="str">
        <f>Parkering!C13</f>
        <v>Resten av Nedre Glomma</v>
      </c>
      <c r="D13" s="167">
        <v>0.39400000000000002</v>
      </c>
      <c r="E13" s="167">
        <v>0.14000000000000001</v>
      </c>
      <c r="F13" s="167">
        <v>0.158</v>
      </c>
      <c r="G13" s="167">
        <v>4.4999999999999998E-2</v>
      </c>
      <c r="H13" s="167">
        <v>0.09</v>
      </c>
      <c r="I13" s="167">
        <v>0.108</v>
      </c>
      <c r="J13" s="167">
        <v>6.5000000000000002E-2</v>
      </c>
      <c r="K13" s="149"/>
      <c r="L13" s="10" t="str">
        <f t="shared" si="9"/>
        <v>Resten av Nedre Glomma</v>
      </c>
      <c r="M13" s="164">
        <v>725.92199999999991</v>
      </c>
      <c r="N13" s="149"/>
      <c r="O13" s="10" t="str">
        <f t="shared" si="10"/>
        <v>Resten av Nedre Glomma</v>
      </c>
      <c r="P13" s="382">
        <v>4.0000000000000001E-3</v>
      </c>
      <c r="Q13" s="382">
        <v>1.2999999999999999E-2</v>
      </c>
      <c r="R13" s="382">
        <v>1.0999999999999999E-2</v>
      </c>
      <c r="S13" s="382">
        <v>4.8000000000000001E-2</v>
      </c>
      <c r="T13" s="382">
        <v>8.6999999999999994E-2</v>
      </c>
      <c r="U13" s="382">
        <v>0.27800000000000002</v>
      </c>
      <c r="V13" s="382">
        <v>0.29299999999999998</v>
      </c>
      <c r="W13" s="382">
        <v>0.26500000000000001</v>
      </c>
      <c r="X13" s="149"/>
      <c r="Y13" s="7" t="str">
        <f t="shared" si="11"/>
        <v>Resten av Nedre Glomma</v>
      </c>
      <c r="Z13" s="382">
        <v>4.0000000000000001E-3</v>
      </c>
      <c r="AA13" s="382">
        <v>0.02</v>
      </c>
      <c r="AB13" s="382">
        <v>1.2999999999999999E-2</v>
      </c>
      <c r="AC13" s="382">
        <v>5.1999999999999998E-2</v>
      </c>
      <c r="AD13" s="382">
        <v>0.124</v>
      </c>
      <c r="AE13" s="382">
        <v>0.34699999999999998</v>
      </c>
      <c r="AF13" s="382">
        <v>0.219</v>
      </c>
      <c r="AG13" s="382">
        <v>0.221</v>
      </c>
      <c r="AH13" s="149"/>
      <c r="AI13" s="150">
        <f t="shared" si="19"/>
        <v>1.7000000000000001E-2</v>
      </c>
      <c r="AJ13" s="150">
        <f t="shared" si="12"/>
        <v>5.8999999999999997E-2</v>
      </c>
      <c r="AK13" s="150">
        <f t="shared" si="13"/>
        <v>8.6999999999999994E-2</v>
      </c>
      <c r="AL13" s="150">
        <f t="shared" si="14"/>
        <v>0.27800000000000002</v>
      </c>
      <c r="AM13" s="151">
        <f t="shared" si="15"/>
        <v>0.29299999999999998</v>
      </c>
      <c r="AN13" s="152">
        <f t="shared" si="16"/>
        <v>0.26500000000000001</v>
      </c>
      <c r="AO13" s="153"/>
      <c r="AP13" s="174" t="str">
        <f t="shared" si="7"/>
        <v>Resten av Nedre Glomma</v>
      </c>
      <c r="AQ13" s="167">
        <v>5.8000000000000003E-2</v>
      </c>
      <c r="AR13" s="167">
        <v>6.8000000000000005E-2</v>
      </c>
      <c r="AS13" s="167">
        <v>0.249</v>
      </c>
      <c r="AT13" s="167">
        <v>0.252</v>
      </c>
      <c r="AU13" s="167">
        <v>0.373</v>
      </c>
      <c r="AV13" s="170"/>
      <c r="AW13" s="172" t="str">
        <f t="shared" si="17"/>
        <v>Resten av Nedre Glomma</v>
      </c>
      <c r="AX13" s="382">
        <v>1.2999999999999999E-2</v>
      </c>
      <c r="AY13" s="382">
        <v>2.8000000000000001E-2</v>
      </c>
      <c r="AZ13" s="382">
        <v>6.5000000000000002E-2</v>
      </c>
      <c r="BA13" s="382">
        <v>0.185</v>
      </c>
      <c r="BB13" s="382">
        <v>0.13500000000000001</v>
      </c>
      <c r="BC13" s="382">
        <v>0.57399999999999995</v>
      </c>
      <c r="BD13" s="170"/>
      <c r="BE13" s="172" t="str">
        <f t="shared" si="18"/>
        <v>Resten av Nedre Glomma</v>
      </c>
      <c r="BF13" s="167">
        <v>0.28699999999999998</v>
      </c>
      <c r="BG13" s="167">
        <v>0.13600000000000001</v>
      </c>
      <c r="BH13" s="167">
        <v>0.57599999999999996</v>
      </c>
      <c r="BI13" s="170"/>
      <c r="BJ13" s="172" t="str">
        <f t="shared" si="8"/>
        <v>Resten av Nedre Glomma</v>
      </c>
      <c r="BK13" s="167">
        <v>0.624</v>
      </c>
      <c r="BL13" s="167">
        <v>0.16500000000000001</v>
      </c>
      <c r="BM13" s="167">
        <v>0.03</v>
      </c>
      <c r="BN13" s="167">
        <v>0.11799999999999999</v>
      </c>
      <c r="BO13" s="167">
        <v>6.3E-2</v>
      </c>
      <c r="BP13" s="164">
        <v>344</v>
      </c>
      <c r="BQ13" s="149"/>
    </row>
    <row r="14" spans="1:87" ht="12.75" x14ac:dyDescent="0.2">
      <c r="A14" s="458"/>
      <c r="B14" s="7"/>
      <c r="C14" s="10" t="str">
        <f>Parkering!C14</f>
        <v>Sandvika/Stabekk/Bekkestua</v>
      </c>
      <c r="D14" s="167">
        <v>0.40500000000000003</v>
      </c>
      <c r="E14" s="167">
        <v>0.26300000000000001</v>
      </c>
      <c r="F14" s="167">
        <v>0.185</v>
      </c>
      <c r="G14" s="167">
        <v>4.4999999999999998E-2</v>
      </c>
      <c r="H14" s="167">
        <v>3.1E-2</v>
      </c>
      <c r="I14" s="167">
        <v>8.9999999999999993E-3</v>
      </c>
      <c r="J14" s="167">
        <v>6.2E-2</v>
      </c>
      <c r="K14" s="149"/>
      <c r="L14" s="10" t="str">
        <f t="shared" si="9"/>
        <v>Sandvika/Stabekk/Bekkestua</v>
      </c>
      <c r="M14" s="164">
        <v>633.14400000000001</v>
      </c>
      <c r="N14" s="149"/>
      <c r="O14" s="10" t="str">
        <f t="shared" si="10"/>
        <v>Sandvika/Stabekk/Bekkestua</v>
      </c>
      <c r="P14" s="382">
        <v>5.8999999999999997E-2</v>
      </c>
      <c r="Q14" s="382">
        <v>5.3999999999999999E-2</v>
      </c>
      <c r="R14" s="382">
        <v>9.4E-2</v>
      </c>
      <c r="S14" s="382">
        <v>0.53600000000000003</v>
      </c>
      <c r="T14" s="382">
        <v>0.11</v>
      </c>
      <c r="U14" s="382">
        <v>5.0000000000000001E-3</v>
      </c>
      <c r="V14" s="382">
        <v>1.2999999999999999E-2</v>
      </c>
      <c r="W14" s="382">
        <v>0.13</v>
      </c>
      <c r="X14" s="149"/>
      <c r="Y14" s="7" t="str">
        <f t="shared" si="11"/>
        <v>Sandvika/Stabekk/Bekkestua</v>
      </c>
      <c r="Z14" s="382">
        <v>7.0999999999999994E-2</v>
      </c>
      <c r="AA14" s="382">
        <v>0.115</v>
      </c>
      <c r="AB14" s="382">
        <v>0.153</v>
      </c>
      <c r="AC14" s="382">
        <v>0.46300000000000002</v>
      </c>
      <c r="AD14" s="382">
        <v>7.0999999999999994E-2</v>
      </c>
      <c r="AE14" s="383">
        <v>3.0000000000000001E-3</v>
      </c>
      <c r="AF14" s="382">
        <v>5.0000000000000001E-3</v>
      </c>
      <c r="AG14" s="382">
        <v>0.12</v>
      </c>
      <c r="AH14" s="149"/>
      <c r="AI14" s="150">
        <f t="shared" si="19"/>
        <v>0.11299999999999999</v>
      </c>
      <c r="AJ14" s="150">
        <f t="shared" si="12"/>
        <v>0.63</v>
      </c>
      <c r="AK14" s="150">
        <f t="shared" si="13"/>
        <v>0.11</v>
      </c>
      <c r="AL14" s="150"/>
      <c r="AM14" s="151">
        <f t="shared" si="15"/>
        <v>1.2999999999999999E-2</v>
      </c>
      <c r="AN14" s="152">
        <f t="shared" si="16"/>
        <v>0.13</v>
      </c>
      <c r="AO14" s="153"/>
      <c r="AP14" s="174" t="str">
        <f t="shared" si="7"/>
        <v>Sandvika/Stabekk/Bekkestua</v>
      </c>
      <c r="AQ14" s="167">
        <v>0.61799999999999999</v>
      </c>
      <c r="AR14" s="167">
        <v>0.26</v>
      </c>
      <c r="AS14" s="167">
        <v>2.5999999999999999E-2</v>
      </c>
      <c r="AT14" s="167">
        <v>1.2E-2</v>
      </c>
      <c r="AU14" s="167">
        <v>8.4000000000000005E-2</v>
      </c>
      <c r="AV14" s="170"/>
      <c r="AW14" s="172" t="str">
        <f t="shared" si="17"/>
        <v>Sandvika/Stabekk/Bekkestua</v>
      </c>
      <c r="AX14" s="382">
        <v>5.1999999999999998E-2</v>
      </c>
      <c r="AY14" s="382">
        <v>0.36</v>
      </c>
      <c r="AZ14" s="382">
        <v>0.27</v>
      </c>
      <c r="BA14" s="382">
        <v>0.20599999999999999</v>
      </c>
      <c r="BB14" s="382">
        <v>6.0999999999999999E-2</v>
      </c>
      <c r="BC14" s="382">
        <v>4.9000000000000002E-2</v>
      </c>
      <c r="BD14" s="170"/>
      <c r="BE14" s="172" t="str">
        <f t="shared" si="18"/>
        <v>Sandvika/Stabekk/Bekkestua</v>
      </c>
      <c r="BF14" s="167">
        <v>0.66100000000000003</v>
      </c>
      <c r="BG14" s="167">
        <v>0.249</v>
      </c>
      <c r="BH14" s="167">
        <v>0.09</v>
      </c>
      <c r="BI14" s="170"/>
      <c r="BJ14" s="172" t="str">
        <f t="shared" si="8"/>
        <v>Sandvika/Stabekk/Bekkestua</v>
      </c>
      <c r="BK14" s="167">
        <v>0.51600000000000001</v>
      </c>
      <c r="BL14" s="167">
        <v>0.32800000000000001</v>
      </c>
      <c r="BM14" s="167">
        <v>0.107</v>
      </c>
      <c r="BN14" s="167">
        <v>3.0000000000000001E-3</v>
      </c>
      <c r="BO14" s="167">
        <v>4.7E-2</v>
      </c>
      <c r="BP14" s="164">
        <v>612</v>
      </c>
      <c r="BQ14" s="149"/>
    </row>
    <row r="15" spans="1:87" ht="12.75" x14ac:dyDescent="0.2">
      <c r="A15" s="458"/>
      <c r="B15" s="7"/>
      <c r="C15" s="10" t="str">
        <f>Parkering!C15</f>
        <v>Lysaker/Fornebu</v>
      </c>
      <c r="D15" s="167">
        <v>0.45600000000000002</v>
      </c>
      <c r="E15" s="167">
        <v>0.32100000000000001</v>
      </c>
      <c r="F15" s="167">
        <v>0.14399999999999999</v>
      </c>
      <c r="G15" s="167">
        <v>1.9E-2</v>
      </c>
      <c r="H15" s="167">
        <v>8.9999999999999993E-3</v>
      </c>
      <c r="I15" s="168"/>
      <c r="J15" s="167">
        <v>5.0999999999999997E-2</v>
      </c>
      <c r="K15" s="149"/>
      <c r="L15" s="10" t="str">
        <f t="shared" si="9"/>
        <v>Lysaker/Fornebu</v>
      </c>
      <c r="M15" s="164">
        <v>543.94200000000001</v>
      </c>
      <c r="N15" s="149"/>
      <c r="O15" s="10" t="str">
        <f t="shared" si="10"/>
        <v>Lysaker/Fornebu</v>
      </c>
      <c r="P15" s="382">
        <v>0.186</v>
      </c>
      <c r="Q15" s="382">
        <v>0.157</v>
      </c>
      <c r="R15" s="382">
        <v>0.25</v>
      </c>
      <c r="S15" s="382">
        <v>0.22500000000000001</v>
      </c>
      <c r="T15" s="382">
        <v>2.5000000000000001E-2</v>
      </c>
      <c r="U15" s="382">
        <v>0.01</v>
      </c>
      <c r="V15" s="382">
        <v>1.4999999999999999E-2</v>
      </c>
      <c r="W15" s="382">
        <v>0.13200000000000001</v>
      </c>
      <c r="X15" s="149"/>
      <c r="Y15" s="7" t="str">
        <f t="shared" si="11"/>
        <v>Lysaker/Fornebu</v>
      </c>
      <c r="Z15" s="382">
        <v>0.32500000000000001</v>
      </c>
      <c r="AA15" s="382">
        <v>0.10199999999999999</v>
      </c>
      <c r="AB15" s="382">
        <v>0.248</v>
      </c>
      <c r="AC15" s="382">
        <v>0.214</v>
      </c>
      <c r="AD15" s="382">
        <v>2.4E-2</v>
      </c>
      <c r="AE15" s="383">
        <v>5.0000000000000001E-3</v>
      </c>
      <c r="AF15" s="382">
        <v>0.01</v>
      </c>
      <c r="AG15" s="382">
        <v>7.2999999999999995E-2</v>
      </c>
      <c r="AH15" s="149"/>
      <c r="AI15" s="150">
        <f t="shared" si="19"/>
        <v>0.34299999999999997</v>
      </c>
      <c r="AJ15" s="150">
        <f t="shared" si="12"/>
        <v>0.47499999999999998</v>
      </c>
      <c r="AK15" s="150">
        <f t="shared" si="13"/>
        <v>2.5000000000000001E-2</v>
      </c>
      <c r="AL15" s="150">
        <f t="shared" si="14"/>
        <v>0.01</v>
      </c>
      <c r="AM15" s="151">
        <f t="shared" si="15"/>
        <v>1.4999999999999999E-2</v>
      </c>
      <c r="AN15" s="152">
        <f t="shared" si="16"/>
        <v>0.13200000000000001</v>
      </c>
      <c r="AO15" s="153"/>
      <c r="AP15" s="174" t="str">
        <f t="shared" si="7"/>
        <v>Lysaker/Fornebu</v>
      </c>
      <c r="AQ15" s="167">
        <v>0.77500000000000002</v>
      </c>
      <c r="AR15" s="167">
        <v>0.152</v>
      </c>
      <c r="AS15" s="167">
        <v>2.1999999999999999E-2</v>
      </c>
      <c r="AT15" s="168">
        <v>1.7000000000000001E-2</v>
      </c>
      <c r="AU15" s="167">
        <v>3.4000000000000002E-2</v>
      </c>
      <c r="AV15" s="170"/>
      <c r="AW15" s="172" t="str">
        <f t="shared" si="17"/>
        <v>Lysaker/Fornebu</v>
      </c>
      <c r="AX15" s="382">
        <v>0.16400000000000001</v>
      </c>
      <c r="AY15" s="382">
        <v>0.503</v>
      </c>
      <c r="AZ15" s="382">
        <v>0.113</v>
      </c>
      <c r="BA15" s="382">
        <v>0.16400000000000001</v>
      </c>
      <c r="BB15" s="382">
        <v>2.8000000000000001E-2</v>
      </c>
      <c r="BC15" s="382">
        <v>2.8000000000000001E-2</v>
      </c>
      <c r="BD15" s="170"/>
      <c r="BE15" s="172" t="str">
        <f t="shared" si="18"/>
        <v>Lysaker/Fornebu</v>
      </c>
      <c r="BF15" s="167">
        <v>0.71299999999999997</v>
      </c>
      <c r="BG15" s="167">
        <v>0.18099999999999999</v>
      </c>
      <c r="BH15" s="167">
        <v>0.106</v>
      </c>
      <c r="BI15" s="170"/>
      <c r="BJ15" s="172" t="str">
        <f t="shared" si="8"/>
        <v>Lysaker/Fornebu</v>
      </c>
      <c r="BK15" s="167">
        <v>0.52100000000000002</v>
      </c>
      <c r="BL15" s="167">
        <v>0.35599999999999998</v>
      </c>
      <c r="BM15" s="167">
        <v>7.6999999999999999E-2</v>
      </c>
      <c r="BN15" s="167">
        <v>0.01</v>
      </c>
      <c r="BO15" s="167">
        <v>3.5999999999999997E-2</v>
      </c>
      <c r="BP15" s="164">
        <v>318</v>
      </c>
      <c r="BQ15" s="149"/>
    </row>
    <row r="16" spans="1:87" ht="12.75" x14ac:dyDescent="0.2">
      <c r="A16" s="458"/>
      <c r="B16" s="7"/>
      <c r="C16" s="10" t="str">
        <f>Parkering!C16</f>
        <v xml:space="preserve">Resten av Bærum </v>
      </c>
      <c r="D16" s="167">
        <v>0.38800000000000001</v>
      </c>
      <c r="E16" s="167">
        <v>0.26500000000000001</v>
      </c>
      <c r="F16" s="167">
        <v>0.21</v>
      </c>
      <c r="G16" s="167">
        <v>3.6999999999999998E-2</v>
      </c>
      <c r="H16" s="167">
        <v>3.5999999999999997E-2</v>
      </c>
      <c r="I16" s="167">
        <v>7.0000000000000001E-3</v>
      </c>
      <c r="J16" s="167">
        <v>5.7000000000000002E-2</v>
      </c>
      <c r="K16" s="149"/>
      <c r="L16" s="10" t="str">
        <f t="shared" si="9"/>
        <v xml:space="preserve">Resten av Bærum </v>
      </c>
      <c r="M16" s="164">
        <v>665.02799999999991</v>
      </c>
      <c r="N16" s="149"/>
      <c r="O16" s="10" t="str">
        <f t="shared" si="10"/>
        <v xml:space="preserve">Resten av Bærum </v>
      </c>
      <c r="P16" s="382">
        <v>1.2999999999999999E-2</v>
      </c>
      <c r="Q16" s="382">
        <v>8.6999999999999994E-2</v>
      </c>
      <c r="R16" s="382">
        <v>5.8999999999999997E-2</v>
      </c>
      <c r="S16" s="382">
        <v>0.51400000000000001</v>
      </c>
      <c r="T16" s="382">
        <v>0.17899999999999999</v>
      </c>
      <c r="U16" s="382">
        <v>1.6E-2</v>
      </c>
      <c r="V16" s="382">
        <v>8.9999999999999993E-3</v>
      </c>
      <c r="W16" s="382">
        <v>0.121</v>
      </c>
      <c r="X16" s="149"/>
      <c r="Y16" s="7" t="str">
        <f t="shared" si="11"/>
        <v xml:space="preserve">Resten av Bærum </v>
      </c>
      <c r="Z16" s="382">
        <v>2.5000000000000001E-2</v>
      </c>
      <c r="AA16" s="382">
        <v>0.14599999999999999</v>
      </c>
      <c r="AB16" s="382">
        <v>0.13200000000000001</v>
      </c>
      <c r="AC16" s="382">
        <v>0.49</v>
      </c>
      <c r="AD16" s="382">
        <v>0.105</v>
      </c>
      <c r="AE16" s="382">
        <v>6.0000000000000001E-3</v>
      </c>
      <c r="AF16" s="382">
        <v>2E-3</v>
      </c>
      <c r="AG16" s="382">
        <v>9.4E-2</v>
      </c>
      <c r="AH16" s="149"/>
      <c r="AI16" s="150">
        <f t="shared" si="19"/>
        <v>9.9999999999999992E-2</v>
      </c>
      <c r="AJ16" s="150">
        <f t="shared" si="12"/>
        <v>0.57299999999999995</v>
      </c>
      <c r="AK16" s="150">
        <f t="shared" si="13"/>
        <v>0.17899999999999999</v>
      </c>
      <c r="AL16" s="150">
        <f t="shared" si="14"/>
        <v>1.6E-2</v>
      </c>
      <c r="AM16" s="151">
        <f t="shared" si="15"/>
        <v>8.9999999999999993E-3</v>
      </c>
      <c r="AN16" s="152">
        <f t="shared" si="16"/>
        <v>0.121</v>
      </c>
      <c r="AO16" s="153"/>
      <c r="AP16" s="174" t="str">
        <f t="shared" si="7"/>
        <v xml:space="preserve">Resten av Bærum </v>
      </c>
      <c r="AQ16" s="167">
        <v>0.53400000000000003</v>
      </c>
      <c r="AR16" s="167">
        <v>0.31900000000000001</v>
      </c>
      <c r="AS16" s="167">
        <v>5.1999999999999998E-2</v>
      </c>
      <c r="AT16" s="167">
        <v>1.4E-2</v>
      </c>
      <c r="AU16" s="167">
        <v>8.1000000000000003E-2</v>
      </c>
      <c r="AV16" s="170"/>
      <c r="AW16" s="172" t="str">
        <f t="shared" si="17"/>
        <v xml:space="preserve">Resten av Bærum </v>
      </c>
      <c r="AX16" s="382">
        <v>3.7999999999999999E-2</v>
      </c>
      <c r="AY16" s="382">
        <v>0.30099999999999999</v>
      </c>
      <c r="AZ16" s="382">
        <v>0.29599999999999999</v>
      </c>
      <c r="BA16" s="382">
        <v>0.23100000000000001</v>
      </c>
      <c r="BB16" s="382">
        <v>8.1000000000000003E-2</v>
      </c>
      <c r="BC16" s="382">
        <v>5.2999999999999999E-2</v>
      </c>
      <c r="BD16" s="170"/>
      <c r="BE16" s="172" t="str">
        <f t="shared" si="18"/>
        <v xml:space="preserve">Resten av Bærum </v>
      </c>
      <c r="BF16" s="167">
        <v>0.67100000000000004</v>
      </c>
      <c r="BG16" s="167">
        <v>0.20300000000000001</v>
      </c>
      <c r="BH16" s="167">
        <v>0.126</v>
      </c>
      <c r="BI16" s="170"/>
      <c r="BJ16" s="172" t="str">
        <f t="shared" si="8"/>
        <v xml:space="preserve">Resten av Bærum </v>
      </c>
      <c r="BK16" s="167">
        <v>0.53200000000000003</v>
      </c>
      <c r="BL16" s="167">
        <v>0.33500000000000002</v>
      </c>
      <c r="BM16" s="167">
        <v>7.4999999999999997E-2</v>
      </c>
      <c r="BN16" s="167">
        <v>1.7999999999999999E-2</v>
      </c>
      <c r="BO16" s="167">
        <v>3.9E-2</v>
      </c>
      <c r="BP16" s="164">
        <v>2007</v>
      </c>
      <c r="BQ16" s="149"/>
    </row>
    <row r="17" spans="1:69" ht="12.75" x14ac:dyDescent="0.2">
      <c r="A17" s="458"/>
      <c r="B17" s="7"/>
      <c r="C17" s="10" t="str">
        <f>Parkering!C17</f>
        <v>Gamle Asker kommune</v>
      </c>
      <c r="D17" s="167">
        <v>0.33600000000000002</v>
      </c>
      <c r="E17" s="167">
        <v>0.23200000000000001</v>
      </c>
      <c r="F17" s="167">
        <v>0.21199999999999999</v>
      </c>
      <c r="G17" s="167">
        <v>6.4000000000000001E-2</v>
      </c>
      <c r="H17" s="167">
        <v>5.2999999999999999E-2</v>
      </c>
      <c r="I17" s="167">
        <v>2.1999999999999999E-2</v>
      </c>
      <c r="J17" s="167">
        <v>8.1000000000000003E-2</v>
      </c>
      <c r="K17" s="149"/>
      <c r="L17" s="10" t="str">
        <f t="shared" si="9"/>
        <v>Gamle Asker kommune</v>
      </c>
      <c r="M17" s="164">
        <v>776.94799999999998</v>
      </c>
      <c r="N17" s="149"/>
      <c r="O17" s="10" t="str">
        <f t="shared" si="10"/>
        <v>Gamle Asker kommune</v>
      </c>
      <c r="P17" s="382">
        <v>2.9000000000000001E-2</v>
      </c>
      <c r="Q17" s="382">
        <v>1.2999999999999999E-2</v>
      </c>
      <c r="R17" s="382">
        <v>9.5000000000000001E-2</v>
      </c>
      <c r="S17" s="382">
        <v>0.309</v>
      </c>
      <c r="T17" s="382">
        <v>0.33900000000000002</v>
      </c>
      <c r="U17" s="382">
        <v>5.8999999999999997E-2</v>
      </c>
      <c r="V17" s="382">
        <v>8.0000000000000002E-3</v>
      </c>
      <c r="W17" s="382">
        <v>0.14799999999999999</v>
      </c>
      <c r="X17" s="149"/>
      <c r="Y17" s="7" t="str">
        <f t="shared" si="11"/>
        <v>Gamle Asker kommune</v>
      </c>
      <c r="Z17" s="382">
        <v>5.1999999999999998E-2</v>
      </c>
      <c r="AA17" s="382">
        <v>4.2999999999999997E-2</v>
      </c>
      <c r="AB17" s="382">
        <v>0.20300000000000001</v>
      </c>
      <c r="AC17" s="382">
        <v>0.32700000000000001</v>
      </c>
      <c r="AD17" s="382">
        <v>0.24199999999999999</v>
      </c>
      <c r="AE17" s="382">
        <v>2.8000000000000001E-2</v>
      </c>
      <c r="AF17" s="382">
        <v>4.0000000000000001E-3</v>
      </c>
      <c r="AG17" s="382">
        <v>0.1</v>
      </c>
      <c r="AH17" s="149"/>
      <c r="AI17" s="150">
        <f t="shared" si="19"/>
        <v>4.2000000000000003E-2</v>
      </c>
      <c r="AJ17" s="150">
        <f t="shared" si="12"/>
        <v>0.40400000000000003</v>
      </c>
      <c r="AK17" s="150">
        <f t="shared" si="13"/>
        <v>0.33900000000000002</v>
      </c>
      <c r="AL17" s="150">
        <f t="shared" si="14"/>
        <v>5.8999999999999997E-2</v>
      </c>
      <c r="AM17" s="151">
        <f t="shared" si="15"/>
        <v>8.0000000000000002E-3</v>
      </c>
      <c r="AN17" s="152">
        <f t="shared" si="16"/>
        <v>0.14799999999999999</v>
      </c>
      <c r="AO17" s="153"/>
      <c r="AP17" s="174" t="str">
        <f t="shared" si="7"/>
        <v>Gamle Asker kommune</v>
      </c>
      <c r="AQ17" s="167">
        <v>0.29399999999999998</v>
      </c>
      <c r="AR17" s="167">
        <v>0.42099999999999999</v>
      </c>
      <c r="AS17" s="167">
        <v>0.121</v>
      </c>
      <c r="AT17" s="167">
        <v>0.02</v>
      </c>
      <c r="AU17" s="167">
        <v>0.14299999999999999</v>
      </c>
      <c r="AV17" s="170"/>
      <c r="AW17" s="172" t="str">
        <f t="shared" si="17"/>
        <v>Gamle Asker kommune</v>
      </c>
      <c r="AX17" s="382">
        <v>8.9999999999999993E-3</v>
      </c>
      <c r="AY17" s="382">
        <v>0.16900000000000001</v>
      </c>
      <c r="AZ17" s="382">
        <v>0.29199999999999998</v>
      </c>
      <c r="BA17" s="382">
        <v>0.29099999999999998</v>
      </c>
      <c r="BB17" s="382">
        <v>0.154</v>
      </c>
      <c r="BC17" s="382">
        <v>8.5999999999999993E-2</v>
      </c>
      <c r="BD17" s="170"/>
      <c r="BE17" s="172" t="str">
        <f t="shared" si="18"/>
        <v>Gamle Asker kommune</v>
      </c>
      <c r="BF17" s="167">
        <v>0.66400000000000003</v>
      </c>
      <c r="BG17" s="167">
        <v>0.159</v>
      </c>
      <c r="BH17" s="167">
        <v>0.17699999999999999</v>
      </c>
      <c r="BI17" s="170"/>
      <c r="BJ17" s="172" t="str">
        <f t="shared" si="8"/>
        <v>Gamle Asker kommune</v>
      </c>
      <c r="BK17" s="167">
        <v>0.53900000000000003</v>
      </c>
      <c r="BL17" s="167">
        <v>0.34699999999999998</v>
      </c>
      <c r="BM17" s="167">
        <v>4.1000000000000002E-2</v>
      </c>
      <c r="BN17" s="167">
        <v>2.4E-2</v>
      </c>
      <c r="BO17" s="167">
        <v>4.8000000000000001E-2</v>
      </c>
      <c r="BP17" s="164">
        <v>644</v>
      </c>
      <c r="BQ17" s="149"/>
    </row>
    <row r="18" spans="1:69" ht="12.75" x14ac:dyDescent="0.2">
      <c r="A18" s="458"/>
      <c r="B18" s="7"/>
      <c r="C18" s="10" t="str">
        <f>Parkering!C18</f>
        <v xml:space="preserve">Røyken/Hurum </v>
      </c>
      <c r="D18" s="167">
        <v>0.29899999999999999</v>
      </c>
      <c r="E18" s="167">
        <v>0.191</v>
      </c>
      <c r="F18" s="167">
        <v>0.24199999999999999</v>
      </c>
      <c r="G18" s="167">
        <v>6.6000000000000003E-2</v>
      </c>
      <c r="H18" s="167">
        <v>7.0000000000000007E-2</v>
      </c>
      <c r="I18" s="167">
        <v>4.7E-2</v>
      </c>
      <c r="J18" s="167">
        <v>8.5000000000000006E-2</v>
      </c>
      <c r="K18" s="149"/>
      <c r="L18" s="10" t="str">
        <f t="shared" si="9"/>
        <v xml:space="preserve">Røyken/Hurum </v>
      </c>
      <c r="M18" s="164">
        <v>834.56699999999989</v>
      </c>
      <c r="N18" s="149"/>
      <c r="O18" s="10" t="str">
        <f t="shared" si="10"/>
        <v xml:space="preserve">Røyken/Hurum </v>
      </c>
      <c r="P18" s="382">
        <v>4.0000000000000001E-3</v>
      </c>
      <c r="Q18" s="382">
        <v>4.0000000000000001E-3</v>
      </c>
      <c r="R18" s="382">
        <v>1.7000000000000001E-2</v>
      </c>
      <c r="S18" s="382">
        <v>4.3999999999999997E-2</v>
      </c>
      <c r="T18" s="382">
        <v>0.224</v>
      </c>
      <c r="U18" s="382">
        <v>0.28499999999999998</v>
      </c>
      <c r="V18" s="382">
        <v>0.17399999999999999</v>
      </c>
      <c r="W18" s="382">
        <v>0.246</v>
      </c>
      <c r="X18" s="149"/>
      <c r="Y18" s="7" t="str">
        <f t="shared" si="11"/>
        <v xml:space="preserve">Røyken/Hurum </v>
      </c>
      <c r="Z18" s="382">
        <v>7.0000000000000001E-3</v>
      </c>
      <c r="AA18" s="382">
        <v>7.0000000000000001E-3</v>
      </c>
      <c r="AB18" s="382">
        <v>0.02</v>
      </c>
      <c r="AC18" s="382">
        <v>6.0999999999999999E-2</v>
      </c>
      <c r="AD18" s="382">
        <v>0.33900000000000002</v>
      </c>
      <c r="AE18" s="382">
        <v>0.25</v>
      </c>
      <c r="AF18" s="382">
        <v>9.6000000000000002E-2</v>
      </c>
      <c r="AG18" s="382">
        <v>0.222</v>
      </c>
      <c r="AH18" s="149"/>
      <c r="AI18" s="150">
        <f t="shared" si="19"/>
        <v>8.0000000000000002E-3</v>
      </c>
      <c r="AJ18" s="150">
        <f t="shared" si="12"/>
        <v>6.0999999999999999E-2</v>
      </c>
      <c r="AK18" s="150">
        <f t="shared" si="13"/>
        <v>0.224</v>
      </c>
      <c r="AL18" s="150">
        <f t="shared" si="14"/>
        <v>0.28499999999999998</v>
      </c>
      <c r="AM18" s="151">
        <f t="shared" si="15"/>
        <v>0.17399999999999999</v>
      </c>
      <c r="AN18" s="152">
        <f t="shared" si="16"/>
        <v>0.246</v>
      </c>
      <c r="AO18" s="153"/>
      <c r="AP18" s="174" t="str">
        <f t="shared" si="7"/>
        <v xml:space="preserve">Røyken/Hurum </v>
      </c>
      <c r="AQ18" s="167">
        <v>3.5000000000000003E-2</v>
      </c>
      <c r="AR18" s="167">
        <v>0.159</v>
      </c>
      <c r="AS18" s="167">
        <v>0.27800000000000002</v>
      </c>
      <c r="AT18" s="167">
        <v>0.23200000000000001</v>
      </c>
      <c r="AU18" s="167">
        <v>0.29599999999999999</v>
      </c>
      <c r="AV18" s="170"/>
      <c r="AW18" s="172" t="str">
        <f t="shared" si="17"/>
        <v xml:space="preserve">Røyken/Hurum </v>
      </c>
      <c r="AX18" s="382">
        <v>3.0000000000000001E-3</v>
      </c>
      <c r="AY18" s="382">
        <v>2.7E-2</v>
      </c>
      <c r="AZ18" s="382">
        <v>8.4000000000000005E-2</v>
      </c>
      <c r="BA18" s="382">
        <v>0.216</v>
      </c>
      <c r="BB18" s="382">
        <v>0.29099999999999998</v>
      </c>
      <c r="BC18" s="382">
        <v>0.38</v>
      </c>
      <c r="BD18" s="170"/>
      <c r="BE18" s="172" t="str">
        <f t="shared" si="18"/>
        <v xml:space="preserve">Røyken/Hurum </v>
      </c>
      <c r="BF18" s="167">
        <v>0.47199999999999998</v>
      </c>
      <c r="BG18" s="167">
        <v>9.2999999999999999E-2</v>
      </c>
      <c r="BH18" s="167">
        <v>0.436</v>
      </c>
      <c r="BI18" s="170"/>
      <c r="BJ18" s="172" t="str">
        <f t="shared" si="8"/>
        <v xml:space="preserve">Røyken/Hurum </v>
      </c>
      <c r="BK18" s="167">
        <v>0.67400000000000004</v>
      </c>
      <c r="BL18" s="167">
        <v>0.221</v>
      </c>
      <c r="BM18" s="167">
        <v>4.7E-2</v>
      </c>
      <c r="BN18" s="167">
        <v>1.7000000000000001E-2</v>
      </c>
      <c r="BO18" s="167">
        <v>0.04</v>
      </c>
      <c r="BP18" s="164">
        <v>426</v>
      </c>
      <c r="BQ18" s="149"/>
    </row>
    <row r="19" spans="1:69" ht="12.75" x14ac:dyDescent="0.2">
      <c r="A19" s="458"/>
      <c r="B19" s="7"/>
      <c r="C19" s="10" t="str">
        <f>Parkering!C19</f>
        <v>Bybåndet i Nedre Romerike</v>
      </c>
      <c r="D19" s="167">
        <v>0.47099999999999997</v>
      </c>
      <c r="E19" s="167">
        <v>0.22700000000000001</v>
      </c>
      <c r="F19" s="167">
        <v>0.16200000000000001</v>
      </c>
      <c r="G19" s="167">
        <v>1.9E-2</v>
      </c>
      <c r="H19" s="167">
        <v>2.5000000000000001E-2</v>
      </c>
      <c r="I19" s="167">
        <v>1.0999999999999999E-2</v>
      </c>
      <c r="J19" s="167">
        <v>8.5000000000000006E-2</v>
      </c>
      <c r="K19" s="149"/>
      <c r="L19" s="10" t="str">
        <f t="shared" si="9"/>
        <v>Bybåndet i Nedre Romerike</v>
      </c>
      <c r="M19" s="164">
        <v>553.21100000000001</v>
      </c>
      <c r="N19" s="149"/>
      <c r="O19" s="10" t="str">
        <f t="shared" si="10"/>
        <v>Bybåndet i Nedre Romerike</v>
      </c>
      <c r="P19" s="382">
        <v>3.2000000000000001E-2</v>
      </c>
      <c r="Q19" s="382">
        <v>5.7000000000000002E-2</v>
      </c>
      <c r="R19" s="382">
        <v>0.19800000000000001</v>
      </c>
      <c r="S19" s="382">
        <v>0.29299999999999998</v>
      </c>
      <c r="T19" s="382">
        <v>0.187</v>
      </c>
      <c r="U19" s="382">
        <v>1.7999999999999999E-2</v>
      </c>
      <c r="V19" s="382">
        <v>1.4E-2</v>
      </c>
      <c r="W19" s="382">
        <v>0.20200000000000001</v>
      </c>
      <c r="X19" s="149"/>
      <c r="Y19" s="7" t="str">
        <f t="shared" si="11"/>
        <v>Bybåndet i Nedre Romerike</v>
      </c>
      <c r="Z19" s="382">
        <v>6.4000000000000001E-2</v>
      </c>
      <c r="AA19" s="382">
        <v>9.2999999999999999E-2</v>
      </c>
      <c r="AB19" s="382">
        <v>0.23</v>
      </c>
      <c r="AC19" s="382">
        <v>0.317</v>
      </c>
      <c r="AD19" s="382">
        <v>0.11799999999999999</v>
      </c>
      <c r="AE19" s="382">
        <v>1.6E-2</v>
      </c>
      <c r="AF19" s="382">
        <v>4.0000000000000001E-3</v>
      </c>
      <c r="AG19" s="382">
        <v>0.159</v>
      </c>
      <c r="AH19" s="149"/>
      <c r="AI19" s="150">
        <f t="shared" si="19"/>
        <v>8.8999999999999996E-2</v>
      </c>
      <c r="AJ19" s="150">
        <f t="shared" si="12"/>
        <v>0.49099999999999999</v>
      </c>
      <c r="AK19" s="150">
        <f t="shared" si="13"/>
        <v>0.187</v>
      </c>
      <c r="AL19" s="150">
        <f t="shared" si="14"/>
        <v>1.7999999999999999E-2</v>
      </c>
      <c r="AM19" s="151">
        <f t="shared" si="15"/>
        <v>1.4E-2</v>
      </c>
      <c r="AN19" s="152">
        <f t="shared" si="16"/>
        <v>0.20200000000000001</v>
      </c>
      <c r="AO19" s="153"/>
      <c r="AP19" s="174" t="str">
        <f t="shared" si="7"/>
        <v>Bybåndet i Nedre Romerike</v>
      </c>
      <c r="AQ19" s="167">
        <v>0.54</v>
      </c>
      <c r="AR19" s="167">
        <v>0.33100000000000002</v>
      </c>
      <c r="AS19" s="167">
        <v>0.05</v>
      </c>
      <c r="AT19" s="167">
        <v>1.7999999999999999E-2</v>
      </c>
      <c r="AU19" s="167">
        <v>6.0999999999999999E-2</v>
      </c>
      <c r="AV19" s="170"/>
      <c r="AW19" s="172" t="str">
        <f t="shared" si="17"/>
        <v>Bybåndet i Nedre Romerike</v>
      </c>
      <c r="AX19" s="382">
        <v>6.4000000000000001E-2</v>
      </c>
      <c r="AY19" s="382">
        <v>0.33100000000000002</v>
      </c>
      <c r="AZ19" s="382">
        <v>0.28299999999999997</v>
      </c>
      <c r="BA19" s="382">
        <v>0.21</v>
      </c>
      <c r="BB19" s="382">
        <v>5.8000000000000003E-2</v>
      </c>
      <c r="BC19" s="382">
        <v>5.3999999999999999E-2</v>
      </c>
      <c r="BD19" s="170"/>
      <c r="BE19" s="172" t="str">
        <f t="shared" si="18"/>
        <v>Bybåndet i Nedre Romerike</v>
      </c>
      <c r="BF19" s="167">
        <v>0.63100000000000001</v>
      </c>
      <c r="BG19" s="167">
        <v>0.18</v>
      </c>
      <c r="BH19" s="167">
        <v>0.189</v>
      </c>
      <c r="BI19" s="170"/>
      <c r="BJ19" s="172" t="str">
        <f t="shared" si="8"/>
        <v>Bybåndet i Nedre Romerike</v>
      </c>
      <c r="BK19" s="167">
        <v>0.55000000000000004</v>
      </c>
      <c r="BL19" s="167">
        <v>0.33700000000000002</v>
      </c>
      <c r="BM19" s="167">
        <v>5.3999999999999999E-2</v>
      </c>
      <c r="BN19" s="167">
        <v>1.2E-2</v>
      </c>
      <c r="BO19" s="167">
        <v>4.7E-2</v>
      </c>
      <c r="BP19" s="164">
        <v>721</v>
      </c>
      <c r="BQ19" s="149"/>
    </row>
    <row r="20" spans="1:69" ht="12.75" x14ac:dyDescent="0.2">
      <c r="A20" s="458"/>
      <c r="B20" s="7"/>
      <c r="C20" s="10" t="str">
        <f>Parkering!C20</f>
        <v>Resten av Nedre Romerike</v>
      </c>
      <c r="D20" s="167">
        <v>0.33700000000000002</v>
      </c>
      <c r="E20" s="167">
        <v>0.23</v>
      </c>
      <c r="F20" s="167">
        <v>0.188</v>
      </c>
      <c r="G20" s="167">
        <v>5.5E-2</v>
      </c>
      <c r="H20" s="167">
        <v>0.1</v>
      </c>
      <c r="I20" s="167">
        <v>3.3000000000000002E-2</v>
      </c>
      <c r="J20" s="167">
        <v>5.7000000000000002E-2</v>
      </c>
      <c r="K20" s="149"/>
      <c r="L20" s="10" t="str">
        <f t="shared" si="9"/>
        <v>Resten av Nedre Romerike</v>
      </c>
      <c r="M20" s="164">
        <v>820.76800000000003</v>
      </c>
      <c r="N20" s="149"/>
      <c r="O20" s="10" t="str">
        <f t="shared" si="10"/>
        <v>Resten av Nedre Romerike</v>
      </c>
      <c r="P20" s="382">
        <v>1.2999999999999999E-2</v>
      </c>
      <c r="Q20" s="382">
        <v>1.2E-2</v>
      </c>
      <c r="R20" s="382">
        <v>1.6E-2</v>
      </c>
      <c r="S20" s="382">
        <v>6.7000000000000004E-2</v>
      </c>
      <c r="T20" s="382">
        <v>0.34899999999999998</v>
      </c>
      <c r="U20" s="382">
        <v>0.28000000000000003</v>
      </c>
      <c r="V20" s="382">
        <v>8.2000000000000003E-2</v>
      </c>
      <c r="W20" s="382">
        <v>0.182</v>
      </c>
      <c r="X20" s="149"/>
      <c r="Y20" s="7" t="str">
        <f t="shared" si="11"/>
        <v>Resten av Nedre Romerike</v>
      </c>
      <c r="Z20" s="382">
        <v>1.2999999999999999E-2</v>
      </c>
      <c r="AA20" s="382">
        <v>2.1000000000000001E-2</v>
      </c>
      <c r="AB20" s="382">
        <v>8.5999999999999993E-2</v>
      </c>
      <c r="AC20" s="382">
        <v>0.154</v>
      </c>
      <c r="AD20" s="382">
        <v>0.39500000000000002</v>
      </c>
      <c r="AE20" s="382">
        <v>0.13800000000000001</v>
      </c>
      <c r="AF20" s="382">
        <v>4.2999999999999997E-2</v>
      </c>
      <c r="AG20" s="382">
        <v>0.14899999999999999</v>
      </c>
      <c r="AH20" s="149"/>
      <c r="AI20" s="150">
        <f t="shared" si="19"/>
        <v>2.5000000000000001E-2</v>
      </c>
      <c r="AJ20" s="150">
        <f t="shared" si="12"/>
        <v>8.3000000000000004E-2</v>
      </c>
      <c r="AK20" s="150">
        <f t="shared" si="13"/>
        <v>0.34899999999999998</v>
      </c>
      <c r="AL20" s="150">
        <f t="shared" si="14"/>
        <v>0.28000000000000003</v>
      </c>
      <c r="AM20" s="151">
        <f t="shared" si="15"/>
        <v>8.2000000000000003E-2</v>
      </c>
      <c r="AN20" s="152">
        <f t="shared" si="16"/>
        <v>0.182</v>
      </c>
      <c r="AO20" s="153"/>
      <c r="AP20" s="174" t="str">
        <f t="shared" si="7"/>
        <v>Resten av Nedre Romerike</v>
      </c>
      <c r="AQ20" s="167">
        <v>7.9000000000000001E-2</v>
      </c>
      <c r="AR20" s="167">
        <v>0.31</v>
      </c>
      <c r="AS20" s="167">
        <v>0.249</v>
      </c>
      <c r="AT20" s="167">
        <v>0.153</v>
      </c>
      <c r="AU20" s="167">
        <v>0.21</v>
      </c>
      <c r="AV20" s="170"/>
      <c r="AW20" s="172" t="str">
        <f t="shared" si="17"/>
        <v>Resten av Nedre Romerike</v>
      </c>
      <c r="AX20" s="382">
        <v>0.01</v>
      </c>
      <c r="AY20" s="382">
        <v>4.8000000000000001E-2</v>
      </c>
      <c r="AZ20" s="382">
        <v>0.17699999999999999</v>
      </c>
      <c r="BA20" s="382">
        <v>0.27300000000000002</v>
      </c>
      <c r="BB20" s="382">
        <v>0.24299999999999999</v>
      </c>
      <c r="BC20" s="382">
        <v>0.249</v>
      </c>
      <c r="BD20" s="170"/>
      <c r="BE20" s="172" t="str">
        <f t="shared" si="18"/>
        <v>Resten av Nedre Romerike</v>
      </c>
      <c r="BF20" s="167">
        <v>0.58299999999999996</v>
      </c>
      <c r="BG20" s="167">
        <v>0.156</v>
      </c>
      <c r="BH20" s="167">
        <v>0.26100000000000001</v>
      </c>
      <c r="BI20" s="170"/>
      <c r="BJ20" s="172" t="str">
        <f t="shared" si="8"/>
        <v>Resten av Nedre Romerike</v>
      </c>
      <c r="BK20" s="167">
        <v>0.58599999999999997</v>
      </c>
      <c r="BL20" s="167">
        <v>0.27900000000000003</v>
      </c>
      <c r="BM20" s="167">
        <v>5.1999999999999998E-2</v>
      </c>
      <c r="BN20" s="167">
        <v>3.4000000000000002E-2</v>
      </c>
      <c r="BO20" s="167">
        <v>4.9000000000000002E-2</v>
      </c>
      <c r="BP20" s="164">
        <v>978</v>
      </c>
      <c r="BQ20" s="149"/>
    </row>
    <row r="21" spans="1:69" ht="12.75" x14ac:dyDescent="0.2">
      <c r="A21" s="458"/>
      <c r="B21" s="7"/>
      <c r="C21" s="10" t="str">
        <f>Parkering!C21</f>
        <v>Ullensaker kommune</v>
      </c>
      <c r="D21" s="167">
        <v>0.27700000000000002</v>
      </c>
      <c r="E21" s="167">
        <v>0.24099999999999999</v>
      </c>
      <c r="F21" s="167">
        <v>0.254</v>
      </c>
      <c r="G21" s="167">
        <v>6.6000000000000003E-2</v>
      </c>
      <c r="H21" s="167">
        <v>6.9000000000000006E-2</v>
      </c>
      <c r="I21" s="167">
        <v>2.5000000000000001E-2</v>
      </c>
      <c r="J21" s="167">
        <v>6.9000000000000006E-2</v>
      </c>
      <c r="K21" s="149"/>
      <c r="L21" s="10" t="str">
        <f t="shared" si="9"/>
        <v>Ullensaker kommune</v>
      </c>
      <c r="M21" s="164">
        <v>850.99899999999991</v>
      </c>
      <c r="N21" s="149"/>
      <c r="O21" s="10" t="str">
        <f t="shared" si="10"/>
        <v>Ullensaker kommune</v>
      </c>
      <c r="P21" s="382">
        <v>0.02</v>
      </c>
      <c r="Q21" s="383"/>
      <c r="R21" s="382">
        <v>1.7000000000000001E-2</v>
      </c>
      <c r="S21" s="382">
        <v>0.14000000000000001</v>
      </c>
      <c r="T21" s="382">
        <v>0.49</v>
      </c>
      <c r="U21" s="382">
        <v>7.5999999999999998E-2</v>
      </c>
      <c r="V21" s="382">
        <v>3.4000000000000002E-2</v>
      </c>
      <c r="W21" s="382">
        <v>0.224</v>
      </c>
      <c r="X21" s="149"/>
      <c r="Y21" s="7" t="str">
        <f t="shared" si="11"/>
        <v>Ullensaker kommune</v>
      </c>
      <c r="Z21" s="382">
        <v>8.0000000000000002E-3</v>
      </c>
      <c r="AA21" s="383"/>
      <c r="AB21" s="382">
        <v>3.1E-2</v>
      </c>
      <c r="AC21" s="382">
        <v>0.154</v>
      </c>
      <c r="AD21" s="382">
        <v>0.52</v>
      </c>
      <c r="AE21" s="382">
        <v>7.9000000000000001E-2</v>
      </c>
      <c r="AF21" s="382">
        <v>2.1999999999999999E-2</v>
      </c>
      <c r="AG21" s="382">
        <v>0.185</v>
      </c>
      <c r="AH21" s="149"/>
      <c r="AI21" s="150">
        <f t="shared" si="19"/>
        <v>0.02</v>
      </c>
      <c r="AJ21" s="150">
        <f t="shared" si="12"/>
        <v>0.15700000000000003</v>
      </c>
      <c r="AK21" s="150">
        <f t="shared" si="13"/>
        <v>0.49</v>
      </c>
      <c r="AL21" s="150">
        <f t="shared" si="14"/>
        <v>7.5999999999999998E-2</v>
      </c>
      <c r="AM21" s="151">
        <f t="shared" si="15"/>
        <v>3.4000000000000002E-2</v>
      </c>
      <c r="AN21" s="152">
        <f t="shared" si="16"/>
        <v>0.224</v>
      </c>
      <c r="AO21" s="153"/>
      <c r="AP21" s="174" t="str">
        <f t="shared" si="7"/>
        <v>Ullensaker kommune</v>
      </c>
      <c r="AQ21" s="167">
        <v>0.17</v>
      </c>
      <c r="AR21" s="167">
        <v>0.36099999999999999</v>
      </c>
      <c r="AS21" s="167">
        <v>0.219</v>
      </c>
      <c r="AT21" s="167">
        <v>4.4999999999999998E-2</v>
      </c>
      <c r="AU21" s="167">
        <v>0.20499999999999999</v>
      </c>
      <c r="AV21" s="170"/>
      <c r="AW21" s="172" t="str">
        <f t="shared" si="17"/>
        <v>Ullensaker kommune</v>
      </c>
      <c r="AX21" s="382">
        <v>7.0000000000000001E-3</v>
      </c>
      <c r="AY21" s="382">
        <v>0.115</v>
      </c>
      <c r="AZ21" s="382">
        <v>0.19900000000000001</v>
      </c>
      <c r="BA21" s="382">
        <v>0.23300000000000001</v>
      </c>
      <c r="BB21" s="382">
        <v>0.28599999999999998</v>
      </c>
      <c r="BC21" s="382">
        <v>0.16</v>
      </c>
      <c r="BD21" s="170"/>
      <c r="BE21" s="172" t="str">
        <f t="shared" si="18"/>
        <v>Ullensaker kommune</v>
      </c>
      <c r="BF21" s="167">
        <v>0.59499999999999997</v>
      </c>
      <c r="BG21" s="167">
        <v>0.13900000000000001</v>
      </c>
      <c r="BH21" s="167">
        <v>0.26600000000000001</v>
      </c>
      <c r="BI21" s="170"/>
      <c r="BJ21" s="172" t="str">
        <f t="shared" si="8"/>
        <v>Ullensaker kommune</v>
      </c>
      <c r="BK21" s="167"/>
      <c r="BL21" s="167"/>
      <c r="BM21" s="167"/>
      <c r="BN21" s="167"/>
      <c r="BO21" s="167"/>
      <c r="BP21" s="164">
        <v>228</v>
      </c>
      <c r="BQ21" s="149"/>
    </row>
    <row r="22" spans="1:69" ht="12.75" x14ac:dyDescent="0.2">
      <c r="A22" s="458"/>
      <c r="B22" s="7"/>
      <c r="C22" s="10" t="str">
        <f>Parkering!C22</f>
        <v>Resten av Øvre Romerike</v>
      </c>
      <c r="D22" s="167">
        <v>0.313</v>
      </c>
      <c r="E22" s="167">
        <v>0.17799999999999999</v>
      </c>
      <c r="F22" s="167">
        <v>0.191</v>
      </c>
      <c r="G22" s="167">
        <v>6.6000000000000003E-2</v>
      </c>
      <c r="H22" s="167">
        <v>0.115</v>
      </c>
      <c r="I22" s="167">
        <v>9.0999999999999998E-2</v>
      </c>
      <c r="J22" s="167">
        <v>4.7E-2</v>
      </c>
      <c r="K22" s="149"/>
      <c r="L22" s="10" t="str">
        <f t="shared" si="9"/>
        <v>Resten av Øvre Romerike</v>
      </c>
      <c r="M22" s="164">
        <v>866.11099999999999</v>
      </c>
      <c r="N22" s="149"/>
      <c r="O22" s="10" t="str">
        <f t="shared" si="10"/>
        <v>Resten av Øvre Romerike</v>
      </c>
      <c r="P22" s="382">
        <v>4.0000000000000001E-3</v>
      </c>
      <c r="Q22" s="382">
        <v>4.0000000000000001E-3</v>
      </c>
      <c r="R22" s="382">
        <v>1.2999999999999999E-2</v>
      </c>
      <c r="S22" s="382">
        <v>9.9000000000000005E-2</v>
      </c>
      <c r="T22" s="382">
        <v>0.26900000000000002</v>
      </c>
      <c r="U22" s="382">
        <v>0.20399999999999999</v>
      </c>
      <c r="V22" s="382">
        <v>0.16800000000000001</v>
      </c>
      <c r="W22" s="382">
        <v>0.23799999999999999</v>
      </c>
      <c r="X22" s="149"/>
      <c r="Y22" s="7" t="str">
        <f t="shared" si="11"/>
        <v>Resten av Øvre Romerike</v>
      </c>
      <c r="Z22" s="382">
        <v>8.9999999999999993E-3</v>
      </c>
      <c r="AA22" s="382">
        <v>0.01</v>
      </c>
      <c r="AB22" s="382">
        <v>1.2999999999999999E-2</v>
      </c>
      <c r="AC22" s="382">
        <v>0.13300000000000001</v>
      </c>
      <c r="AD22" s="382">
        <v>0.33900000000000002</v>
      </c>
      <c r="AE22" s="382">
        <v>0.188</v>
      </c>
      <c r="AF22" s="382">
        <v>0.107</v>
      </c>
      <c r="AG22" s="382">
        <v>0.20200000000000001</v>
      </c>
      <c r="AH22" s="149"/>
      <c r="AI22" s="150">
        <f t="shared" si="19"/>
        <v>8.0000000000000002E-3</v>
      </c>
      <c r="AJ22" s="150">
        <f t="shared" si="12"/>
        <v>0.112</v>
      </c>
      <c r="AK22" s="150">
        <f t="shared" si="13"/>
        <v>0.26900000000000002</v>
      </c>
      <c r="AL22" s="150">
        <f t="shared" si="14"/>
        <v>0.20399999999999999</v>
      </c>
      <c r="AM22" s="151">
        <f t="shared" si="15"/>
        <v>0.16800000000000001</v>
      </c>
      <c r="AN22" s="152">
        <f t="shared" si="16"/>
        <v>0.23799999999999999</v>
      </c>
      <c r="AO22" s="153"/>
      <c r="AP22" s="174" t="str">
        <f t="shared" si="7"/>
        <v>Resten av Øvre Romerike</v>
      </c>
      <c r="AQ22" s="167">
        <v>0.10100000000000001</v>
      </c>
      <c r="AR22" s="167">
        <v>0.17699999999999999</v>
      </c>
      <c r="AS22" s="167">
        <v>0.192</v>
      </c>
      <c r="AT22" s="167">
        <v>0.17699999999999999</v>
      </c>
      <c r="AU22" s="167">
        <v>0.35199999999999998</v>
      </c>
      <c r="AV22" s="170"/>
      <c r="AW22" s="172" t="str">
        <f t="shared" si="17"/>
        <v>Resten av Øvre Romerike</v>
      </c>
      <c r="AX22" s="382">
        <v>5.0000000000000001E-3</v>
      </c>
      <c r="AY22" s="382">
        <v>4.5999999999999999E-2</v>
      </c>
      <c r="AZ22" s="382">
        <v>0.14799999999999999</v>
      </c>
      <c r="BA22" s="382">
        <v>0.161</v>
      </c>
      <c r="BB22" s="382">
        <v>0.19600000000000001</v>
      </c>
      <c r="BC22" s="382">
        <v>0.44400000000000001</v>
      </c>
      <c r="BD22" s="170"/>
      <c r="BE22" s="172" t="str">
        <f t="shared" si="18"/>
        <v>Resten av Øvre Romerike</v>
      </c>
      <c r="BF22" s="167">
        <v>0.45600000000000002</v>
      </c>
      <c r="BG22" s="167">
        <v>0.158</v>
      </c>
      <c r="BH22" s="167">
        <v>0.38600000000000001</v>
      </c>
      <c r="BI22" s="170"/>
      <c r="BJ22" s="172" t="str">
        <f t="shared" si="8"/>
        <v>Resten av Øvre Romerike</v>
      </c>
      <c r="BK22" s="167">
        <v>0.63100000000000001</v>
      </c>
      <c r="BL22" s="167">
        <v>0.2</v>
      </c>
      <c r="BM22" s="167">
        <v>4.4999999999999998E-2</v>
      </c>
      <c r="BN22" s="167">
        <v>5.0999999999999997E-2</v>
      </c>
      <c r="BO22" s="167">
        <v>7.1999999999999995E-2</v>
      </c>
      <c r="BP22" s="164">
        <v>573</v>
      </c>
      <c r="BQ22" s="149"/>
    </row>
    <row r="23" spans="1:69" ht="12.75" x14ac:dyDescent="0.2">
      <c r="A23" s="458"/>
      <c r="B23" s="7"/>
      <c r="C23" s="10" t="str">
        <f>Parkering!C23</f>
        <v>Togbåndet i Follo</v>
      </c>
      <c r="D23" s="167">
        <v>0.32900000000000001</v>
      </c>
      <c r="E23" s="167">
        <v>0.22900000000000001</v>
      </c>
      <c r="F23" s="167">
        <v>0.254</v>
      </c>
      <c r="G23" s="167">
        <v>8.5000000000000006E-2</v>
      </c>
      <c r="H23" s="167">
        <v>0.03</v>
      </c>
      <c r="I23" s="167">
        <v>1.7000000000000001E-2</v>
      </c>
      <c r="J23" s="167">
        <v>5.7000000000000002E-2</v>
      </c>
      <c r="K23" s="149"/>
      <c r="L23" s="10" t="str">
        <f t="shared" si="9"/>
        <v>Togbåndet i Follo</v>
      </c>
      <c r="M23" s="164">
        <v>777.05399999999997</v>
      </c>
      <c r="N23" s="149"/>
      <c r="O23" s="10" t="str">
        <f t="shared" si="10"/>
        <v>Togbåndet i Follo</v>
      </c>
      <c r="P23" s="382">
        <v>2.7E-2</v>
      </c>
      <c r="Q23" s="382">
        <v>1.7999999999999999E-2</v>
      </c>
      <c r="R23" s="382">
        <v>0.122</v>
      </c>
      <c r="S23" s="382">
        <v>0.182</v>
      </c>
      <c r="T23" s="382">
        <v>0.439</v>
      </c>
      <c r="U23" s="382">
        <v>4.1000000000000002E-2</v>
      </c>
      <c r="V23" s="382">
        <v>8.9999999999999993E-3</v>
      </c>
      <c r="W23" s="382">
        <v>0.16200000000000001</v>
      </c>
      <c r="X23" s="149"/>
      <c r="Y23" s="7" t="str">
        <f t="shared" si="11"/>
        <v>Togbåndet i Follo</v>
      </c>
      <c r="Z23" s="382">
        <v>7.1999999999999995E-2</v>
      </c>
      <c r="AA23" s="382">
        <v>6.3E-2</v>
      </c>
      <c r="AB23" s="382">
        <v>0.17299999999999999</v>
      </c>
      <c r="AC23" s="382">
        <v>0.23599999999999999</v>
      </c>
      <c r="AD23" s="382">
        <v>0.29699999999999999</v>
      </c>
      <c r="AE23" s="382">
        <v>1.7999999999999999E-2</v>
      </c>
      <c r="AF23" s="382">
        <v>5.0000000000000001E-3</v>
      </c>
      <c r="AG23" s="382">
        <v>0.13500000000000001</v>
      </c>
      <c r="AH23" s="149"/>
      <c r="AI23" s="150">
        <f t="shared" si="19"/>
        <v>4.4999999999999998E-2</v>
      </c>
      <c r="AJ23" s="150">
        <f t="shared" si="12"/>
        <v>0.30399999999999999</v>
      </c>
      <c r="AK23" s="150">
        <f t="shared" si="13"/>
        <v>0.439</v>
      </c>
      <c r="AL23" s="150">
        <f t="shared" si="14"/>
        <v>4.1000000000000002E-2</v>
      </c>
      <c r="AM23" s="151">
        <f t="shared" si="15"/>
        <v>8.9999999999999993E-3</v>
      </c>
      <c r="AN23" s="152">
        <f t="shared" si="16"/>
        <v>0.16200000000000001</v>
      </c>
      <c r="AO23" s="153"/>
      <c r="AP23" s="174" t="str">
        <f t="shared" si="7"/>
        <v>Togbåndet i Follo</v>
      </c>
      <c r="AQ23" s="167">
        <v>0.24</v>
      </c>
      <c r="AR23" s="167">
        <v>0.42499999999999999</v>
      </c>
      <c r="AS23" s="167">
        <v>0.17699999999999999</v>
      </c>
      <c r="AT23" s="167">
        <v>1.4999999999999999E-2</v>
      </c>
      <c r="AU23" s="167">
        <v>0.14299999999999999</v>
      </c>
      <c r="AV23" s="170"/>
      <c r="AW23" s="172" t="str">
        <f t="shared" si="17"/>
        <v>Togbåndet i Follo</v>
      </c>
      <c r="AX23" s="382">
        <v>2.5000000000000001E-2</v>
      </c>
      <c r="AY23" s="382">
        <v>0.124</v>
      </c>
      <c r="AZ23" s="382">
        <v>0.27500000000000002</v>
      </c>
      <c r="BA23" s="382">
        <v>0.27500000000000002</v>
      </c>
      <c r="BB23" s="382">
        <v>0.23499999999999999</v>
      </c>
      <c r="BC23" s="382">
        <v>6.5000000000000002E-2</v>
      </c>
      <c r="BD23" s="170"/>
      <c r="BE23" s="172" t="str">
        <f t="shared" si="18"/>
        <v>Togbåndet i Follo</v>
      </c>
      <c r="BF23" s="167">
        <v>0.63700000000000001</v>
      </c>
      <c r="BG23" s="167">
        <v>0.17899999999999999</v>
      </c>
      <c r="BH23" s="167">
        <v>0.184</v>
      </c>
      <c r="BI23" s="170"/>
      <c r="BJ23" s="172" t="str">
        <f t="shared" si="8"/>
        <v>Togbåndet i Follo</v>
      </c>
      <c r="BK23" s="167">
        <v>0.48899999999999999</v>
      </c>
      <c r="BL23" s="167">
        <v>0.40300000000000002</v>
      </c>
      <c r="BM23" s="167">
        <v>5.0999999999999997E-2</v>
      </c>
      <c r="BN23" s="167">
        <v>0.01</v>
      </c>
      <c r="BO23" s="167">
        <v>4.7E-2</v>
      </c>
      <c r="BP23" s="164">
        <v>383</v>
      </c>
      <c r="BQ23" s="149"/>
    </row>
    <row r="24" spans="1:69" ht="12.75" x14ac:dyDescent="0.2">
      <c r="A24" s="458"/>
      <c r="B24" s="7"/>
      <c r="C24" s="10" t="str">
        <f>Parkering!C24</f>
        <v xml:space="preserve">Resten av Follo </v>
      </c>
      <c r="D24" s="167">
        <v>0.39700000000000002</v>
      </c>
      <c r="E24" s="167">
        <v>0.221</v>
      </c>
      <c r="F24" s="167">
        <v>0.17799999999999999</v>
      </c>
      <c r="G24" s="167">
        <v>4.9000000000000002E-2</v>
      </c>
      <c r="H24" s="167">
        <v>5.7000000000000002E-2</v>
      </c>
      <c r="I24" s="167">
        <v>3.6999999999999998E-2</v>
      </c>
      <c r="J24" s="167">
        <v>0.06</v>
      </c>
      <c r="K24" s="149"/>
      <c r="L24" s="10" t="str">
        <f t="shared" si="9"/>
        <v xml:space="preserve">Resten av Follo </v>
      </c>
      <c r="M24" s="164">
        <v>691.89300000000003</v>
      </c>
      <c r="N24" s="149"/>
      <c r="O24" s="10" t="str">
        <f t="shared" si="10"/>
        <v xml:space="preserve">Resten av Follo </v>
      </c>
      <c r="P24" s="382">
        <v>1.2E-2</v>
      </c>
      <c r="Q24" s="382">
        <v>1.6E-2</v>
      </c>
      <c r="R24" s="382">
        <v>8.3000000000000004E-2</v>
      </c>
      <c r="S24" s="382">
        <v>9.2999999999999999E-2</v>
      </c>
      <c r="T24" s="382">
        <v>0.40500000000000003</v>
      </c>
      <c r="U24" s="382">
        <v>0.22900000000000001</v>
      </c>
      <c r="V24" s="382">
        <v>3.1E-2</v>
      </c>
      <c r="W24" s="382">
        <v>0.13100000000000001</v>
      </c>
      <c r="X24" s="149"/>
      <c r="Y24" s="7" t="str">
        <f t="shared" si="11"/>
        <v xml:space="preserve">Resten av Follo </v>
      </c>
      <c r="Z24" s="382">
        <v>2.9000000000000001E-2</v>
      </c>
      <c r="AA24" s="382">
        <v>3.6999999999999998E-2</v>
      </c>
      <c r="AB24" s="382">
        <v>0.157</v>
      </c>
      <c r="AC24" s="382">
        <v>0.11899999999999999</v>
      </c>
      <c r="AD24" s="382">
        <v>0.43099999999999999</v>
      </c>
      <c r="AE24" s="382">
        <v>0.107</v>
      </c>
      <c r="AF24" s="382">
        <v>1.4999999999999999E-2</v>
      </c>
      <c r="AG24" s="382">
        <v>0.104</v>
      </c>
      <c r="AH24" s="149"/>
      <c r="AI24" s="150">
        <f t="shared" si="19"/>
        <v>2.8000000000000001E-2</v>
      </c>
      <c r="AJ24" s="150">
        <f t="shared" si="12"/>
        <v>0.17599999999999999</v>
      </c>
      <c r="AK24" s="150">
        <f t="shared" si="13"/>
        <v>0.40500000000000003</v>
      </c>
      <c r="AL24" s="150">
        <f t="shared" si="14"/>
        <v>0.22900000000000001</v>
      </c>
      <c r="AM24" s="151">
        <f t="shared" si="15"/>
        <v>3.1E-2</v>
      </c>
      <c r="AN24" s="152">
        <f t="shared" si="16"/>
        <v>0.13100000000000001</v>
      </c>
      <c r="AO24" s="153"/>
      <c r="AP24" s="174" t="str">
        <f t="shared" si="7"/>
        <v xml:space="preserve">Resten av Follo </v>
      </c>
      <c r="AQ24" s="167">
        <v>0.17199999999999999</v>
      </c>
      <c r="AR24" s="167">
        <v>0.375</v>
      </c>
      <c r="AS24" s="167">
        <v>0.20100000000000001</v>
      </c>
      <c r="AT24" s="167">
        <v>9.7000000000000003E-2</v>
      </c>
      <c r="AU24" s="167">
        <v>0.156</v>
      </c>
      <c r="AV24" s="170"/>
      <c r="AW24" s="172" t="str">
        <f t="shared" si="17"/>
        <v xml:space="preserve">Resten av Follo </v>
      </c>
      <c r="AX24" s="382">
        <v>1.2999999999999999E-2</v>
      </c>
      <c r="AY24" s="382">
        <v>0.112</v>
      </c>
      <c r="AZ24" s="382">
        <v>0.26300000000000001</v>
      </c>
      <c r="BA24" s="382">
        <v>0.247</v>
      </c>
      <c r="BB24" s="382">
        <v>0.20599999999999999</v>
      </c>
      <c r="BC24" s="382">
        <v>0.16</v>
      </c>
      <c r="BD24" s="170"/>
      <c r="BE24" s="172" t="str">
        <f t="shared" si="18"/>
        <v xml:space="preserve">Resten av Follo </v>
      </c>
      <c r="BF24" s="167">
        <v>0.59399999999999997</v>
      </c>
      <c r="BG24" s="167">
        <v>0.17599999999999999</v>
      </c>
      <c r="BH24" s="167">
        <v>0.23</v>
      </c>
      <c r="BI24" s="170"/>
      <c r="BJ24" s="172" t="str">
        <f t="shared" si="8"/>
        <v xml:space="preserve">Resten av Follo </v>
      </c>
      <c r="BK24" s="167">
        <v>0.56999999999999995</v>
      </c>
      <c r="BL24" s="167">
        <v>0.308</v>
      </c>
      <c r="BM24" s="167">
        <v>5.0999999999999997E-2</v>
      </c>
      <c r="BN24" s="167">
        <v>3.2000000000000001E-2</v>
      </c>
      <c r="BO24" s="167">
        <v>3.9E-2</v>
      </c>
      <c r="BP24" s="164">
        <v>1041</v>
      </c>
      <c r="BQ24" s="149"/>
    </row>
    <row r="25" spans="1:69" ht="12.75" x14ac:dyDescent="0.2">
      <c r="A25" s="458"/>
      <c r="B25" s="7"/>
      <c r="C25" s="10" t="str">
        <f>Parkering!C25</f>
        <v xml:space="preserve">Drammen sentrum </v>
      </c>
      <c r="D25" s="167">
        <v>0.48099999999999998</v>
      </c>
      <c r="E25" s="167">
        <v>0.182</v>
      </c>
      <c r="F25" s="167">
        <v>0.16400000000000001</v>
      </c>
      <c r="G25" s="167">
        <v>4.5999999999999999E-2</v>
      </c>
      <c r="H25" s="167">
        <v>2.8000000000000001E-2</v>
      </c>
      <c r="I25" s="167">
        <v>0.02</v>
      </c>
      <c r="J25" s="167">
        <v>7.9000000000000001E-2</v>
      </c>
      <c r="K25" s="149"/>
      <c r="L25" s="10" t="str">
        <f t="shared" si="9"/>
        <v xml:space="preserve">Drammen sentrum </v>
      </c>
      <c r="M25" s="164">
        <v>583.55399999999997</v>
      </c>
      <c r="N25" s="149"/>
      <c r="O25" s="10" t="str">
        <f t="shared" si="10"/>
        <v xml:space="preserve">Drammen sentrum </v>
      </c>
      <c r="P25" s="382">
        <v>5.3999999999999999E-2</v>
      </c>
      <c r="Q25" s="382">
        <v>2.5999999999999999E-2</v>
      </c>
      <c r="R25" s="382">
        <v>0.185</v>
      </c>
      <c r="S25" s="382">
        <v>0.156</v>
      </c>
      <c r="T25" s="382">
        <v>0.20699999999999999</v>
      </c>
      <c r="U25" s="382">
        <v>0.114</v>
      </c>
      <c r="V25" s="382">
        <v>1.4E-2</v>
      </c>
      <c r="W25" s="382">
        <v>0.24399999999999999</v>
      </c>
      <c r="X25" s="149"/>
      <c r="Y25" s="7" t="str">
        <f t="shared" si="11"/>
        <v xml:space="preserve">Drammen sentrum </v>
      </c>
      <c r="Z25" s="382">
        <v>5.3999999999999999E-2</v>
      </c>
      <c r="AA25" s="382">
        <v>4.2000000000000003E-2</v>
      </c>
      <c r="AB25" s="382">
        <v>0.224</v>
      </c>
      <c r="AC25" s="382">
        <v>0.14399999999999999</v>
      </c>
      <c r="AD25" s="382">
        <v>0.221</v>
      </c>
      <c r="AE25" s="382">
        <v>9.2999999999999999E-2</v>
      </c>
      <c r="AF25" s="382">
        <v>6.0000000000000001E-3</v>
      </c>
      <c r="AG25" s="382">
        <v>0.215</v>
      </c>
      <c r="AH25" s="149"/>
      <c r="AI25" s="150">
        <f t="shared" si="19"/>
        <v>0.08</v>
      </c>
      <c r="AJ25" s="150">
        <f t="shared" si="12"/>
        <v>0.34099999999999997</v>
      </c>
      <c r="AK25" s="150">
        <f t="shared" si="13"/>
        <v>0.20699999999999999</v>
      </c>
      <c r="AL25" s="150">
        <f t="shared" si="14"/>
        <v>0.114</v>
      </c>
      <c r="AM25" s="151">
        <f t="shared" si="15"/>
        <v>1.4E-2</v>
      </c>
      <c r="AN25" s="152">
        <f t="shared" si="16"/>
        <v>0.24399999999999999</v>
      </c>
      <c r="AO25" s="153"/>
      <c r="AP25" s="174" t="str">
        <f t="shared" si="7"/>
        <v xml:space="preserve">Drammen sentrum </v>
      </c>
      <c r="AQ25" s="167">
        <v>0.374</v>
      </c>
      <c r="AR25" s="167">
        <v>0.33</v>
      </c>
      <c r="AS25" s="167">
        <v>0.158</v>
      </c>
      <c r="AT25" s="167">
        <v>2.1999999999999999E-2</v>
      </c>
      <c r="AU25" s="167">
        <v>0.11700000000000001</v>
      </c>
      <c r="AV25" s="170"/>
      <c r="AW25" s="172" t="str">
        <f t="shared" si="17"/>
        <v xml:space="preserve">Drammen sentrum </v>
      </c>
      <c r="AX25" s="382">
        <v>5.0999999999999997E-2</v>
      </c>
      <c r="AY25" s="382">
        <v>0.215</v>
      </c>
      <c r="AZ25" s="382">
        <v>0.24099999999999999</v>
      </c>
      <c r="BA25" s="382">
        <v>0.31</v>
      </c>
      <c r="BB25" s="382">
        <v>9.9000000000000005E-2</v>
      </c>
      <c r="BC25" s="382">
        <v>8.4000000000000005E-2</v>
      </c>
      <c r="BD25" s="170"/>
      <c r="BE25" s="172" t="str">
        <f t="shared" si="18"/>
        <v xml:space="preserve">Drammen sentrum </v>
      </c>
      <c r="BF25" s="167">
        <v>0.53200000000000003</v>
      </c>
      <c r="BG25" s="167">
        <v>0.12</v>
      </c>
      <c r="BH25" s="167">
        <v>0.34799999999999998</v>
      </c>
      <c r="BI25" s="170"/>
      <c r="BJ25" s="172" t="str">
        <f t="shared" si="8"/>
        <v xml:space="preserve">Drammen sentrum </v>
      </c>
      <c r="BK25" s="167">
        <v>0.57299999999999995</v>
      </c>
      <c r="BL25" s="167">
        <v>0.33300000000000002</v>
      </c>
      <c r="BM25" s="167">
        <v>5.8999999999999997E-2</v>
      </c>
      <c r="BN25" s="168"/>
      <c r="BO25" s="167">
        <v>3.5000000000000003E-2</v>
      </c>
      <c r="BP25" s="164">
        <v>343</v>
      </c>
      <c r="BQ25" s="149"/>
    </row>
    <row r="26" spans="1:69" ht="12.75" x14ac:dyDescent="0.2">
      <c r="A26" s="458"/>
      <c r="B26" s="7"/>
      <c r="C26" s="10" t="str">
        <f>Parkering!C26</f>
        <v>Drammen nord</v>
      </c>
      <c r="D26" s="167">
        <v>0.65400000000000003</v>
      </c>
      <c r="E26" s="167">
        <v>0.13300000000000001</v>
      </c>
      <c r="F26" s="167">
        <v>6.6000000000000003E-2</v>
      </c>
      <c r="G26" s="167">
        <v>7.0000000000000001E-3</v>
      </c>
      <c r="H26" s="167">
        <v>4.7E-2</v>
      </c>
      <c r="I26" s="167">
        <v>1.2999999999999999E-2</v>
      </c>
      <c r="J26" s="167">
        <v>0.08</v>
      </c>
      <c r="K26" s="149"/>
      <c r="L26" s="10" t="str">
        <f t="shared" si="9"/>
        <v>Drammen nord</v>
      </c>
      <c r="M26" s="164">
        <v>387.565</v>
      </c>
      <c r="N26" s="149"/>
      <c r="O26" s="10" t="str">
        <f t="shared" si="10"/>
        <v>Drammen nord</v>
      </c>
      <c r="P26" s="382">
        <v>1.0999999999999999E-2</v>
      </c>
      <c r="Q26" s="382">
        <v>2.5999999999999999E-2</v>
      </c>
      <c r="R26" s="382">
        <v>0.183</v>
      </c>
      <c r="S26" s="382">
        <v>9.5000000000000001E-2</v>
      </c>
      <c r="T26" s="382">
        <v>0.44</v>
      </c>
      <c r="U26" s="382">
        <v>0.10299999999999999</v>
      </c>
      <c r="V26" s="382">
        <v>2.1999999999999999E-2</v>
      </c>
      <c r="W26" s="382">
        <v>0.121</v>
      </c>
      <c r="X26" s="149"/>
      <c r="Y26" s="7" t="str">
        <f t="shared" si="11"/>
        <v>Drammen nord</v>
      </c>
      <c r="Z26" s="382">
        <v>1.7999999999999999E-2</v>
      </c>
      <c r="AA26" s="382">
        <v>2.5999999999999999E-2</v>
      </c>
      <c r="AB26" s="382">
        <v>0.182</v>
      </c>
      <c r="AC26" s="382">
        <v>0.128</v>
      </c>
      <c r="AD26" s="382">
        <v>0.47399999999999998</v>
      </c>
      <c r="AE26" s="382">
        <v>5.8000000000000003E-2</v>
      </c>
      <c r="AF26" s="382">
        <v>2.1999999999999999E-2</v>
      </c>
      <c r="AG26" s="382">
        <v>9.0999999999999998E-2</v>
      </c>
      <c r="AH26" s="149"/>
      <c r="AI26" s="150">
        <f t="shared" si="19"/>
        <v>3.6999999999999998E-2</v>
      </c>
      <c r="AJ26" s="150">
        <f t="shared" si="12"/>
        <v>0.27800000000000002</v>
      </c>
      <c r="AK26" s="150">
        <f t="shared" si="13"/>
        <v>0.44</v>
      </c>
      <c r="AL26" s="150">
        <f t="shared" si="14"/>
        <v>0.10299999999999999</v>
      </c>
      <c r="AM26" s="151">
        <f t="shared" si="15"/>
        <v>2.1999999999999999E-2</v>
      </c>
      <c r="AN26" s="152">
        <f t="shared" si="16"/>
        <v>0.121</v>
      </c>
      <c r="AO26" s="153"/>
      <c r="AP26" s="174" t="str">
        <f t="shared" si="7"/>
        <v>Drammen nord</v>
      </c>
      <c r="AQ26" s="167">
        <v>0.311</v>
      </c>
      <c r="AR26" s="167">
        <v>0.47499999999999998</v>
      </c>
      <c r="AS26" s="167">
        <v>9.8000000000000004E-2</v>
      </c>
      <c r="AT26" s="167">
        <v>4.4999999999999998E-2</v>
      </c>
      <c r="AU26" s="167">
        <v>7.0000000000000007E-2</v>
      </c>
      <c r="AV26" s="170"/>
      <c r="AW26" s="172" t="str">
        <f t="shared" si="17"/>
        <v>Drammen nord</v>
      </c>
      <c r="AX26" s="382">
        <v>3.3000000000000002E-2</v>
      </c>
      <c r="AY26" s="382">
        <v>0.23499999999999999</v>
      </c>
      <c r="AZ26" s="382">
        <v>0.42799999999999999</v>
      </c>
      <c r="BA26" s="382">
        <v>0.152</v>
      </c>
      <c r="BB26" s="382">
        <v>6.2E-2</v>
      </c>
      <c r="BC26" s="382">
        <v>9.0999999999999998E-2</v>
      </c>
      <c r="BD26" s="170"/>
      <c r="BE26" s="172" t="str">
        <f t="shared" si="18"/>
        <v>Drammen nord</v>
      </c>
      <c r="BF26" s="167">
        <v>0.53300000000000003</v>
      </c>
      <c r="BG26" s="167">
        <v>0.13700000000000001</v>
      </c>
      <c r="BH26" s="167">
        <v>0.33</v>
      </c>
      <c r="BI26" s="170"/>
      <c r="BJ26" s="172" t="str">
        <f t="shared" si="8"/>
        <v>Drammen nord</v>
      </c>
      <c r="BK26" s="167"/>
      <c r="BL26" s="167"/>
      <c r="BM26" s="167"/>
      <c r="BN26" s="168"/>
      <c r="BO26" s="167"/>
      <c r="BP26" s="164">
        <v>276</v>
      </c>
      <c r="BQ26" s="149"/>
    </row>
    <row r="27" spans="1:69" ht="12.75" x14ac:dyDescent="0.2">
      <c r="A27" s="458"/>
      <c r="B27" s="7"/>
      <c r="C27" s="10" t="str">
        <f>Parkering!C27</f>
        <v>Drammen sør/Konnerud</v>
      </c>
      <c r="D27" s="167">
        <v>0.56599999999999995</v>
      </c>
      <c r="E27" s="167">
        <v>0.217</v>
      </c>
      <c r="F27" s="167">
        <v>8.3000000000000004E-2</v>
      </c>
      <c r="G27" s="167">
        <v>1.4999999999999999E-2</v>
      </c>
      <c r="H27" s="167">
        <v>3.9E-2</v>
      </c>
      <c r="I27" s="167">
        <v>5.0000000000000001E-3</v>
      </c>
      <c r="J27" s="167">
        <v>7.5999999999999998E-2</v>
      </c>
      <c r="K27" s="149"/>
      <c r="L27" s="10" t="str">
        <f t="shared" si="9"/>
        <v>Drammen sør/Konnerud</v>
      </c>
      <c r="M27" s="164">
        <v>411.34399999999999</v>
      </c>
      <c r="N27" s="149"/>
      <c r="O27" s="10" t="str">
        <f t="shared" si="10"/>
        <v>Drammen sør/Konnerud</v>
      </c>
      <c r="P27" s="382">
        <v>5.0000000000000001E-3</v>
      </c>
      <c r="Q27" s="382">
        <v>8.0000000000000002E-3</v>
      </c>
      <c r="R27" s="382">
        <v>0.254</v>
      </c>
      <c r="S27" s="382">
        <v>0.108</v>
      </c>
      <c r="T27" s="382">
        <v>0.40699999999999997</v>
      </c>
      <c r="U27" s="382">
        <v>8.5000000000000006E-2</v>
      </c>
      <c r="V27" s="382">
        <v>0.04</v>
      </c>
      <c r="W27" s="382">
        <v>9.2999999999999999E-2</v>
      </c>
      <c r="X27" s="149"/>
      <c r="Y27" s="7" t="str">
        <f t="shared" si="11"/>
        <v>Drammen sør/Konnerud</v>
      </c>
      <c r="Z27" s="382">
        <v>8.0000000000000002E-3</v>
      </c>
      <c r="AA27" s="382">
        <v>1.9E-2</v>
      </c>
      <c r="AB27" s="382">
        <v>0.27300000000000002</v>
      </c>
      <c r="AC27" s="382">
        <v>0.183</v>
      </c>
      <c r="AD27" s="382">
        <v>0.35499999999999998</v>
      </c>
      <c r="AE27" s="382">
        <v>7.3999999999999996E-2</v>
      </c>
      <c r="AF27" s="382">
        <v>1.9E-2</v>
      </c>
      <c r="AG27" s="382">
        <v>6.9000000000000006E-2</v>
      </c>
      <c r="AH27" s="149"/>
      <c r="AI27" s="150">
        <f t="shared" si="19"/>
        <v>1.3000000000000001E-2</v>
      </c>
      <c r="AJ27" s="150">
        <f t="shared" si="12"/>
        <v>0.36199999999999999</v>
      </c>
      <c r="AK27" s="150">
        <f t="shared" si="13"/>
        <v>0.40699999999999997</v>
      </c>
      <c r="AL27" s="150">
        <f t="shared" si="14"/>
        <v>8.5000000000000006E-2</v>
      </c>
      <c r="AM27" s="151">
        <f t="shared" si="15"/>
        <v>0.04</v>
      </c>
      <c r="AN27" s="152">
        <f t="shared" si="16"/>
        <v>9.2999999999999999E-2</v>
      </c>
      <c r="AO27" s="153"/>
      <c r="AP27" s="174" t="str">
        <f t="shared" si="7"/>
        <v>Drammen sør/Konnerud</v>
      </c>
      <c r="AQ27" s="167">
        <v>0.34200000000000003</v>
      </c>
      <c r="AR27" s="167">
        <v>0.44600000000000001</v>
      </c>
      <c r="AS27" s="167">
        <v>0.107</v>
      </c>
      <c r="AT27" s="167">
        <v>3.7999999999999999E-2</v>
      </c>
      <c r="AU27" s="167">
        <v>6.7000000000000004E-2</v>
      </c>
      <c r="AV27" s="170"/>
      <c r="AW27" s="172" t="str">
        <f t="shared" si="17"/>
        <v>Drammen sør/Konnerud</v>
      </c>
      <c r="AX27" s="382">
        <v>6.0000000000000001E-3</v>
      </c>
      <c r="AY27" s="382">
        <v>0.23499999999999999</v>
      </c>
      <c r="AZ27" s="382">
        <v>0.40400000000000003</v>
      </c>
      <c r="BA27" s="382">
        <v>0.20599999999999999</v>
      </c>
      <c r="BB27" s="382">
        <v>5.8000000000000003E-2</v>
      </c>
      <c r="BC27" s="382">
        <v>0.09</v>
      </c>
      <c r="BD27" s="170"/>
      <c r="BE27" s="172" t="str">
        <f t="shared" si="18"/>
        <v>Drammen sør/Konnerud</v>
      </c>
      <c r="BF27" s="167">
        <v>0.54400000000000004</v>
      </c>
      <c r="BG27" s="167">
        <v>0.115</v>
      </c>
      <c r="BH27" s="167">
        <v>0.34100000000000003</v>
      </c>
      <c r="BI27" s="170"/>
      <c r="BJ27" s="172" t="str">
        <f t="shared" si="8"/>
        <v>Drammen sør/Konnerud</v>
      </c>
      <c r="BK27" s="167">
        <v>0.62</v>
      </c>
      <c r="BL27" s="167">
        <v>0.28000000000000003</v>
      </c>
      <c r="BM27" s="167">
        <v>5.1999999999999998E-2</v>
      </c>
      <c r="BN27" s="167">
        <v>1.4999999999999999E-2</v>
      </c>
      <c r="BO27" s="167">
        <v>3.3000000000000002E-2</v>
      </c>
      <c r="BP27" s="164">
        <v>394</v>
      </c>
      <c r="BQ27" s="149"/>
    </row>
    <row r="28" spans="1:69" ht="12.75" x14ac:dyDescent="0.2">
      <c r="A28" s="458"/>
      <c r="B28" s="7"/>
      <c r="C28" s="10" t="str">
        <f>Parkering!C28</f>
        <v>Drammen vest (Nedre Eiker)</v>
      </c>
      <c r="D28" s="167">
        <v>0.42499999999999999</v>
      </c>
      <c r="E28" s="167">
        <v>0.191</v>
      </c>
      <c r="F28" s="167">
        <v>0.17699999999999999</v>
      </c>
      <c r="G28" s="167">
        <v>4.3999999999999997E-2</v>
      </c>
      <c r="H28" s="167">
        <v>5.1999999999999998E-2</v>
      </c>
      <c r="I28" s="167">
        <v>3.7999999999999999E-2</v>
      </c>
      <c r="J28" s="167">
        <v>7.3999999999999996E-2</v>
      </c>
      <c r="K28" s="149"/>
      <c r="L28" s="10" t="str">
        <f t="shared" si="9"/>
        <v>Drammen vest (Nedre Eiker)</v>
      </c>
      <c r="M28" s="164">
        <v>650.37800000000004</v>
      </c>
      <c r="N28" s="149"/>
      <c r="O28" s="10" t="str">
        <f t="shared" si="10"/>
        <v>Drammen vest (Nedre Eiker)</v>
      </c>
      <c r="P28" s="382">
        <v>6.0000000000000001E-3</v>
      </c>
      <c r="Q28" s="382">
        <v>6.0000000000000001E-3</v>
      </c>
      <c r="R28" s="382">
        <v>1.2E-2</v>
      </c>
      <c r="S28" s="382">
        <v>0.12</v>
      </c>
      <c r="T28" s="382">
        <v>0.38300000000000001</v>
      </c>
      <c r="U28" s="382">
        <v>0.248</v>
      </c>
      <c r="V28" s="382">
        <v>5.1999999999999998E-2</v>
      </c>
      <c r="W28" s="382">
        <v>0.17199999999999999</v>
      </c>
      <c r="X28" s="149"/>
      <c r="Y28" s="7" t="str">
        <f t="shared" si="11"/>
        <v>Drammen vest (Nedre Eiker)</v>
      </c>
      <c r="Z28" s="382">
        <v>6.0000000000000001E-3</v>
      </c>
      <c r="AA28" s="382">
        <v>8.9999999999999993E-3</v>
      </c>
      <c r="AB28" s="382">
        <v>2.8000000000000001E-2</v>
      </c>
      <c r="AC28" s="382">
        <v>0.215</v>
      </c>
      <c r="AD28" s="382">
        <v>0.42</v>
      </c>
      <c r="AE28" s="382">
        <v>0.17499999999999999</v>
      </c>
      <c r="AF28" s="382">
        <v>3.0000000000000001E-3</v>
      </c>
      <c r="AG28" s="382">
        <v>0.14399999999999999</v>
      </c>
      <c r="AH28" s="149"/>
      <c r="AI28" s="150">
        <f t="shared" si="19"/>
        <v>1.2E-2</v>
      </c>
      <c r="AJ28" s="150">
        <f t="shared" si="12"/>
        <v>0.13200000000000001</v>
      </c>
      <c r="AK28" s="150">
        <f t="shared" si="13"/>
        <v>0.38300000000000001</v>
      </c>
      <c r="AL28" s="150">
        <f t="shared" si="14"/>
        <v>0.248</v>
      </c>
      <c r="AM28" s="151">
        <f t="shared" si="15"/>
        <v>5.1999999999999998E-2</v>
      </c>
      <c r="AN28" s="152">
        <f t="shared" si="16"/>
        <v>0.17199999999999999</v>
      </c>
      <c r="AO28" s="153"/>
      <c r="AP28" s="174" t="str">
        <f t="shared" si="7"/>
        <v>Drammen vest (Nedre Eiker)</v>
      </c>
      <c r="AQ28" s="167">
        <v>0.124</v>
      </c>
      <c r="AR28" s="167">
        <v>0.36</v>
      </c>
      <c r="AS28" s="167">
        <v>0.26100000000000001</v>
      </c>
      <c r="AT28" s="167">
        <v>0.11</v>
      </c>
      <c r="AU28" s="167">
        <v>0.14499999999999999</v>
      </c>
      <c r="AV28" s="170"/>
      <c r="AW28" s="172" t="str">
        <f t="shared" si="17"/>
        <v>Drammen vest (Nedre Eiker)</v>
      </c>
      <c r="AX28" s="382">
        <v>4.0000000000000001E-3</v>
      </c>
      <c r="AY28" s="382">
        <v>9.1999999999999998E-2</v>
      </c>
      <c r="AZ28" s="382">
        <v>0.25700000000000001</v>
      </c>
      <c r="BA28" s="382">
        <v>0.246</v>
      </c>
      <c r="BB28" s="382">
        <v>0.22500000000000001</v>
      </c>
      <c r="BC28" s="382">
        <v>0.17599999999999999</v>
      </c>
      <c r="BD28" s="170"/>
      <c r="BE28" s="172" t="str">
        <f t="shared" si="18"/>
        <v>Drammen vest (Nedre Eiker)</v>
      </c>
      <c r="BF28" s="167">
        <v>0.39200000000000002</v>
      </c>
      <c r="BG28" s="167">
        <v>0.13600000000000001</v>
      </c>
      <c r="BH28" s="167">
        <v>0.47099999999999997</v>
      </c>
      <c r="BI28" s="170"/>
      <c r="BJ28" s="172" t="str">
        <f t="shared" si="8"/>
        <v>Drammen vest (Nedre Eiker)</v>
      </c>
      <c r="BK28" s="167"/>
      <c r="BL28" s="167"/>
      <c r="BM28" s="167"/>
      <c r="BN28" s="167"/>
      <c r="BO28" s="167"/>
      <c r="BP28" s="164">
        <v>293</v>
      </c>
      <c r="BQ28" s="149"/>
    </row>
    <row r="29" spans="1:69" ht="12.75" x14ac:dyDescent="0.2">
      <c r="A29" s="458"/>
      <c r="B29" s="7"/>
      <c r="C29" s="10" t="str">
        <f>Parkering!C29</f>
        <v xml:space="preserve">Kongsberg sentrum </v>
      </c>
      <c r="D29" s="167">
        <v>0.42299999999999999</v>
      </c>
      <c r="E29" s="167">
        <v>0.123</v>
      </c>
      <c r="F29" s="167">
        <v>0.154</v>
      </c>
      <c r="G29" s="167">
        <v>5.0999999999999997E-2</v>
      </c>
      <c r="H29" s="167">
        <v>5.5E-2</v>
      </c>
      <c r="I29" s="167">
        <v>8.5000000000000006E-2</v>
      </c>
      <c r="J29" s="167">
        <v>0.109</v>
      </c>
      <c r="K29" s="149"/>
      <c r="L29" s="10" t="str">
        <f t="shared" si="9"/>
        <v xml:space="preserve">Kongsberg sentrum </v>
      </c>
      <c r="M29" s="164">
        <v>685.91</v>
      </c>
      <c r="N29" s="149"/>
      <c r="O29" s="10" t="str">
        <f t="shared" si="10"/>
        <v xml:space="preserve">Kongsberg sentrum </v>
      </c>
      <c r="P29" s="382">
        <v>1.7000000000000001E-2</v>
      </c>
      <c r="Q29" s="382">
        <v>4.0000000000000001E-3</v>
      </c>
      <c r="R29" s="382"/>
      <c r="S29" s="382">
        <v>2.5999999999999999E-2</v>
      </c>
      <c r="T29" s="382">
        <v>0.218</v>
      </c>
      <c r="U29" s="382">
        <v>0.312</v>
      </c>
      <c r="V29" s="382">
        <v>3.4000000000000002E-2</v>
      </c>
      <c r="W29" s="382">
        <v>0.38900000000000001</v>
      </c>
      <c r="X29" s="149"/>
      <c r="Y29" s="7" t="str">
        <f t="shared" si="11"/>
        <v xml:space="preserve">Kongsberg sentrum </v>
      </c>
      <c r="Z29" s="382">
        <v>1.2999999999999999E-2</v>
      </c>
      <c r="AA29" s="382">
        <v>8.9999999999999993E-3</v>
      </c>
      <c r="AB29" s="382">
        <v>4.0000000000000001E-3</v>
      </c>
      <c r="AC29" s="382">
        <v>2.1000000000000001E-2</v>
      </c>
      <c r="AD29" s="382">
        <v>0.27400000000000002</v>
      </c>
      <c r="AE29" s="382">
        <v>0.316</v>
      </c>
      <c r="AF29" s="382">
        <v>2.1000000000000001E-2</v>
      </c>
      <c r="AG29" s="382">
        <v>0.34200000000000003</v>
      </c>
      <c r="AH29" s="149"/>
      <c r="AI29" s="150">
        <f t="shared" si="19"/>
        <v>2.1000000000000001E-2</v>
      </c>
      <c r="AJ29" s="150">
        <f t="shared" si="12"/>
        <v>2.5999999999999999E-2</v>
      </c>
      <c r="AK29" s="150">
        <f t="shared" si="13"/>
        <v>0.218</v>
      </c>
      <c r="AL29" s="150">
        <f t="shared" si="14"/>
        <v>0.312</v>
      </c>
      <c r="AM29" s="151">
        <f t="shared" si="15"/>
        <v>3.4000000000000002E-2</v>
      </c>
      <c r="AN29" s="152">
        <f t="shared" si="16"/>
        <v>0.38900000000000001</v>
      </c>
      <c r="AO29" s="153"/>
      <c r="AP29" s="174" t="str">
        <f t="shared" si="7"/>
        <v xml:space="preserve">Kongsberg sentrum </v>
      </c>
      <c r="AQ29" s="167">
        <v>4.2000000000000003E-2</v>
      </c>
      <c r="AR29" s="167">
        <v>0.28000000000000003</v>
      </c>
      <c r="AS29" s="167">
        <v>0.26200000000000001</v>
      </c>
      <c r="AT29" s="167">
        <v>0.14299999999999999</v>
      </c>
      <c r="AU29" s="167">
        <v>0.27400000000000002</v>
      </c>
      <c r="AV29" s="170"/>
      <c r="AW29" s="172" t="str">
        <f t="shared" si="17"/>
        <v xml:space="preserve">Kongsberg sentrum </v>
      </c>
      <c r="AX29" s="382">
        <v>1.2E-2</v>
      </c>
      <c r="AY29" s="382">
        <v>3.5999999999999997E-2</v>
      </c>
      <c r="AZ29" s="382">
        <v>0.20100000000000001</v>
      </c>
      <c r="BA29" s="382">
        <v>0.26600000000000001</v>
      </c>
      <c r="BB29" s="382">
        <v>0.20100000000000001</v>
      </c>
      <c r="BC29" s="382">
        <v>0.28399999999999997</v>
      </c>
      <c r="BD29" s="170"/>
      <c r="BE29" s="172" t="str">
        <f t="shared" si="18"/>
        <v xml:space="preserve">Kongsberg sentrum </v>
      </c>
      <c r="BF29" s="167">
        <v>0.45400000000000001</v>
      </c>
      <c r="BG29" s="167">
        <v>7.4999999999999997E-2</v>
      </c>
      <c r="BH29" s="167">
        <v>0.47099999999999997</v>
      </c>
      <c r="BI29" s="170"/>
      <c r="BJ29" s="172" t="str">
        <f t="shared" si="8"/>
        <v xml:space="preserve">Kongsberg sentrum </v>
      </c>
      <c r="BK29" s="167"/>
      <c r="BL29" s="167"/>
      <c r="BM29" s="167"/>
      <c r="BN29" s="168"/>
      <c r="BO29" s="167"/>
      <c r="BP29" s="164">
        <v>256</v>
      </c>
      <c r="BQ29" s="149"/>
    </row>
    <row r="30" spans="1:69" ht="12.75" x14ac:dyDescent="0.2">
      <c r="A30" s="458"/>
      <c r="B30" s="7"/>
      <c r="C30" s="10" t="str">
        <f>Parkering!C30</f>
        <v xml:space="preserve">Kongsberg utenfor sentrum </v>
      </c>
      <c r="D30" s="167">
        <v>0.46100000000000002</v>
      </c>
      <c r="E30" s="167">
        <v>0.16400000000000001</v>
      </c>
      <c r="F30" s="167">
        <v>0.109</v>
      </c>
      <c r="G30" s="167">
        <v>5.5E-2</v>
      </c>
      <c r="H30" s="167">
        <v>4.8000000000000001E-2</v>
      </c>
      <c r="I30" s="167">
        <v>9.7000000000000003E-2</v>
      </c>
      <c r="J30" s="167">
        <v>6.7000000000000004E-2</v>
      </c>
      <c r="K30" s="149"/>
      <c r="L30" s="10" t="str">
        <f t="shared" si="9"/>
        <v xml:space="preserve">Kongsberg utenfor sentrum </v>
      </c>
      <c r="M30" s="164">
        <v>556.13499999999999</v>
      </c>
      <c r="N30" s="149"/>
      <c r="O30" s="10" t="str">
        <f t="shared" si="10"/>
        <v xml:space="preserve">Kongsberg utenfor sentrum </v>
      </c>
      <c r="P30" s="383"/>
      <c r="Q30" s="383"/>
      <c r="R30" s="383"/>
      <c r="S30" s="382">
        <v>7.0000000000000001E-3</v>
      </c>
      <c r="T30" s="382">
        <v>0.115</v>
      </c>
      <c r="U30" s="382">
        <v>0.20100000000000001</v>
      </c>
      <c r="V30" s="382">
        <v>0.432</v>
      </c>
      <c r="W30" s="382">
        <v>0.245</v>
      </c>
      <c r="X30" s="149"/>
      <c r="Y30" s="7" t="str">
        <f t="shared" si="11"/>
        <v xml:space="preserve">Kongsberg utenfor sentrum </v>
      </c>
      <c r="Z30" s="383"/>
      <c r="AA30" s="383"/>
      <c r="AB30" s="382">
        <v>7.0000000000000001E-3</v>
      </c>
      <c r="AC30" s="382">
        <v>1.4E-2</v>
      </c>
      <c r="AD30" s="382">
        <v>0.17299999999999999</v>
      </c>
      <c r="AE30" s="382">
        <v>0.30199999999999999</v>
      </c>
      <c r="AF30" s="382">
        <v>0.317</v>
      </c>
      <c r="AG30" s="382">
        <v>0.187</v>
      </c>
      <c r="AH30" s="149"/>
      <c r="AI30" s="150"/>
      <c r="AJ30" s="150">
        <f t="shared" si="12"/>
        <v>7.0000000000000001E-3</v>
      </c>
      <c r="AK30" s="150">
        <f t="shared" si="13"/>
        <v>0.115</v>
      </c>
      <c r="AL30" s="150">
        <f t="shared" si="14"/>
        <v>0.20100000000000001</v>
      </c>
      <c r="AM30" s="151">
        <f t="shared" si="15"/>
        <v>0.432</v>
      </c>
      <c r="AN30" s="152">
        <f t="shared" si="16"/>
        <v>0.245</v>
      </c>
      <c r="AO30" s="153"/>
      <c r="AP30" s="174" t="str">
        <f t="shared" si="7"/>
        <v xml:space="preserve">Kongsberg utenfor sentrum </v>
      </c>
      <c r="AQ30" s="167">
        <v>8.0000000000000002E-3</v>
      </c>
      <c r="AR30" s="167">
        <v>0.11600000000000001</v>
      </c>
      <c r="AS30" s="167">
        <v>0.19</v>
      </c>
      <c r="AT30" s="167">
        <v>0.38</v>
      </c>
      <c r="AU30" s="167">
        <v>0.30599999999999999</v>
      </c>
      <c r="AV30" s="170"/>
      <c r="AW30" s="172" t="str">
        <f t="shared" si="17"/>
        <v xml:space="preserve">Kongsberg utenfor sentrum </v>
      </c>
      <c r="AX30" s="383"/>
      <c r="AY30" s="382">
        <v>8.0000000000000002E-3</v>
      </c>
      <c r="AZ30" s="382">
        <v>9.0999999999999998E-2</v>
      </c>
      <c r="BA30" s="382">
        <v>0.16500000000000001</v>
      </c>
      <c r="BB30" s="382">
        <v>6.6000000000000003E-2</v>
      </c>
      <c r="BC30" s="382">
        <v>0.66900000000000004</v>
      </c>
      <c r="BD30" s="170"/>
      <c r="BE30" s="172" t="str">
        <f t="shared" si="18"/>
        <v xml:space="preserve">Kongsberg utenfor sentrum </v>
      </c>
      <c r="BF30" s="167">
        <v>0.309</v>
      </c>
      <c r="BG30" s="167">
        <v>9.0999999999999998E-2</v>
      </c>
      <c r="BH30" s="167">
        <v>0.6</v>
      </c>
      <c r="BI30" s="170"/>
      <c r="BJ30" s="172" t="str">
        <f t="shared" si="8"/>
        <v xml:space="preserve">Kongsberg utenfor sentrum </v>
      </c>
      <c r="BK30" s="167"/>
      <c r="BL30" s="167"/>
      <c r="BM30" s="167"/>
      <c r="BN30" s="167"/>
      <c r="BO30" s="167"/>
      <c r="BP30" s="164">
        <v>111</v>
      </c>
      <c r="BQ30" s="149"/>
    </row>
    <row r="31" spans="1:69" ht="12.75" x14ac:dyDescent="0.2">
      <c r="A31" s="458"/>
      <c r="B31" s="7"/>
      <c r="C31" s="10" t="str">
        <f>Parkering!C31</f>
        <v>Lier</v>
      </c>
      <c r="D31" s="167">
        <v>0.39600000000000002</v>
      </c>
      <c r="E31" s="167">
        <v>0.20100000000000001</v>
      </c>
      <c r="F31" s="167">
        <v>0.17399999999999999</v>
      </c>
      <c r="G31" s="167">
        <v>5.5E-2</v>
      </c>
      <c r="H31" s="167">
        <v>8.2000000000000003E-2</v>
      </c>
      <c r="I31" s="167">
        <v>3.4000000000000002E-2</v>
      </c>
      <c r="J31" s="167">
        <v>5.8000000000000003E-2</v>
      </c>
      <c r="K31" s="149"/>
      <c r="L31" s="10" t="str">
        <f t="shared" si="9"/>
        <v>Lier</v>
      </c>
      <c r="M31" s="164">
        <v>717.74700000000007</v>
      </c>
      <c r="N31" s="149"/>
      <c r="O31" s="10" t="str">
        <f t="shared" si="10"/>
        <v>Lier</v>
      </c>
      <c r="P31" s="382">
        <v>6.0000000000000001E-3</v>
      </c>
      <c r="Q31" s="383"/>
      <c r="R31" s="382">
        <v>6.0000000000000001E-3</v>
      </c>
      <c r="S31" s="382">
        <v>6.7000000000000004E-2</v>
      </c>
      <c r="T31" s="382">
        <v>0.42199999999999999</v>
      </c>
      <c r="U31" s="382">
        <v>0.27900000000000003</v>
      </c>
      <c r="V31" s="382">
        <v>3.5000000000000003E-2</v>
      </c>
      <c r="W31" s="382">
        <v>0.186</v>
      </c>
      <c r="X31" s="149"/>
      <c r="Y31" s="7" t="str">
        <f t="shared" si="11"/>
        <v>Lier</v>
      </c>
      <c r="Z31" s="382">
        <v>8.9999999999999993E-3</v>
      </c>
      <c r="AA31" s="382">
        <v>6.0000000000000001E-3</v>
      </c>
      <c r="AB31" s="382">
        <v>8.9999999999999993E-3</v>
      </c>
      <c r="AC31" s="382">
        <v>0.16</v>
      </c>
      <c r="AD31" s="382">
        <v>0.443</v>
      </c>
      <c r="AE31" s="382">
        <v>0.18099999999999999</v>
      </c>
      <c r="AF31" s="382">
        <v>2.5999999999999999E-2</v>
      </c>
      <c r="AG31" s="382">
        <v>0.16600000000000001</v>
      </c>
      <c r="AH31" s="149"/>
      <c r="AI31" s="150">
        <f t="shared" si="19"/>
        <v>6.0000000000000001E-3</v>
      </c>
      <c r="AJ31" s="150">
        <f t="shared" si="12"/>
        <v>7.3000000000000009E-2</v>
      </c>
      <c r="AK31" s="150">
        <f t="shared" si="13"/>
        <v>0.42199999999999999</v>
      </c>
      <c r="AL31" s="150">
        <f t="shared" si="14"/>
        <v>0.27900000000000003</v>
      </c>
      <c r="AM31" s="151">
        <f t="shared" si="15"/>
        <v>3.5000000000000003E-2</v>
      </c>
      <c r="AN31" s="152">
        <f t="shared" si="16"/>
        <v>0.186</v>
      </c>
      <c r="AO31" s="153"/>
      <c r="AP31" s="174" t="str">
        <f t="shared" si="7"/>
        <v>Lier</v>
      </c>
      <c r="AQ31" s="167">
        <v>6.5000000000000002E-2</v>
      </c>
      <c r="AR31" s="167">
        <v>0.32400000000000001</v>
      </c>
      <c r="AS31" s="167">
        <v>0.33400000000000002</v>
      </c>
      <c r="AT31" s="167">
        <v>7.4999999999999997E-2</v>
      </c>
      <c r="AU31" s="167">
        <v>0.20100000000000001</v>
      </c>
      <c r="AV31" s="170"/>
      <c r="AW31" s="172" t="str">
        <f t="shared" si="17"/>
        <v>Lier</v>
      </c>
      <c r="AX31" s="382">
        <v>3.0000000000000001E-3</v>
      </c>
      <c r="AY31" s="382">
        <v>4.4999999999999998E-2</v>
      </c>
      <c r="AZ31" s="382">
        <v>0.21199999999999999</v>
      </c>
      <c r="BA31" s="382">
        <v>0.30499999999999999</v>
      </c>
      <c r="BB31" s="382">
        <v>0.25</v>
      </c>
      <c r="BC31" s="382">
        <v>0.185</v>
      </c>
      <c r="BD31" s="170"/>
      <c r="BE31" s="172" t="str">
        <f t="shared" si="18"/>
        <v>Lier</v>
      </c>
      <c r="BF31" s="167">
        <v>0.48299999999999998</v>
      </c>
      <c r="BG31" s="167">
        <v>0.11899999999999999</v>
      </c>
      <c r="BH31" s="167">
        <v>0.39800000000000002</v>
      </c>
      <c r="BI31" s="170"/>
      <c r="BJ31" s="172" t="str">
        <f t="shared" si="8"/>
        <v>Lier</v>
      </c>
      <c r="BK31" s="167">
        <v>0.61399999999999999</v>
      </c>
      <c r="BL31" s="167">
        <v>0.25900000000000001</v>
      </c>
      <c r="BM31" s="167">
        <v>6.0999999999999999E-2</v>
      </c>
      <c r="BN31" s="167">
        <v>2.1999999999999999E-2</v>
      </c>
      <c r="BO31" s="167">
        <v>4.3999999999999997E-2</v>
      </c>
      <c r="BP31" s="164">
        <v>369</v>
      </c>
      <c r="BQ31" s="149"/>
    </row>
    <row r="32" spans="1:69" ht="12.75" x14ac:dyDescent="0.2">
      <c r="A32" s="458"/>
      <c r="B32" s="7"/>
      <c r="C32" s="10" t="str">
        <f>Parkering!C32</f>
        <v>Øvre Eiker</v>
      </c>
      <c r="D32" s="167">
        <v>0.35299999999999998</v>
      </c>
      <c r="E32" s="167">
        <v>0.13400000000000001</v>
      </c>
      <c r="F32" s="167">
        <v>0.14199999999999999</v>
      </c>
      <c r="G32" s="167">
        <v>8.3000000000000004E-2</v>
      </c>
      <c r="H32" s="167">
        <v>0.14199999999999999</v>
      </c>
      <c r="I32" s="167">
        <v>7.6999999999999999E-2</v>
      </c>
      <c r="J32" s="167">
        <v>6.8000000000000005E-2</v>
      </c>
      <c r="K32" s="149"/>
      <c r="L32" s="10" t="str">
        <f t="shared" si="9"/>
        <v>Øvre Eiker</v>
      </c>
      <c r="M32" s="164">
        <v>893.20600000000002</v>
      </c>
      <c r="N32" s="149"/>
      <c r="O32" s="10" t="str">
        <f t="shared" si="10"/>
        <v>Øvre Eiker</v>
      </c>
      <c r="P32" s="382">
        <v>0.01</v>
      </c>
      <c r="Q32" s="382">
        <v>3.0000000000000001E-3</v>
      </c>
      <c r="R32" s="382">
        <v>3.0000000000000001E-3</v>
      </c>
      <c r="S32" s="382">
        <v>2.1000000000000001E-2</v>
      </c>
      <c r="T32" s="382">
        <v>0.13900000000000001</v>
      </c>
      <c r="U32" s="382">
        <v>0.502</v>
      </c>
      <c r="V32" s="382">
        <v>0.13200000000000001</v>
      </c>
      <c r="W32" s="382">
        <v>0.188</v>
      </c>
      <c r="X32" s="149"/>
      <c r="Y32" s="7" t="str">
        <f t="shared" si="11"/>
        <v>Øvre Eiker</v>
      </c>
      <c r="Z32" s="382">
        <v>0.01</v>
      </c>
      <c r="AA32" s="382">
        <v>3.0000000000000001E-3</v>
      </c>
      <c r="AB32" s="382">
        <v>0.01</v>
      </c>
      <c r="AC32" s="382">
        <v>2.8000000000000001E-2</v>
      </c>
      <c r="AD32" s="382">
        <v>0.22600000000000001</v>
      </c>
      <c r="AE32" s="382">
        <v>0.45500000000000002</v>
      </c>
      <c r="AF32" s="382">
        <v>9.4E-2</v>
      </c>
      <c r="AG32" s="382">
        <v>0.17399999999999999</v>
      </c>
      <c r="AH32" s="149"/>
      <c r="AI32" s="150">
        <f t="shared" si="19"/>
        <v>1.3000000000000001E-2</v>
      </c>
      <c r="AJ32" s="150">
        <f t="shared" si="12"/>
        <v>2.4E-2</v>
      </c>
      <c r="AK32" s="150">
        <f t="shared" si="13"/>
        <v>0.13900000000000001</v>
      </c>
      <c r="AL32" s="150">
        <f t="shared" si="14"/>
        <v>0.502</v>
      </c>
      <c r="AM32" s="151">
        <f t="shared" si="15"/>
        <v>0.13200000000000001</v>
      </c>
      <c r="AN32" s="152">
        <f t="shared" si="16"/>
        <v>0.188</v>
      </c>
      <c r="AO32" s="153"/>
      <c r="AP32" s="174" t="str">
        <f t="shared" si="7"/>
        <v>Øvre Eiker</v>
      </c>
      <c r="AQ32" s="167">
        <v>3.5000000000000003E-2</v>
      </c>
      <c r="AR32" s="167">
        <v>0.112</v>
      </c>
      <c r="AS32" s="167">
        <v>0.27900000000000003</v>
      </c>
      <c r="AT32" s="167">
        <v>0.20200000000000001</v>
      </c>
      <c r="AU32" s="167">
        <v>0.372</v>
      </c>
      <c r="AV32" s="170"/>
      <c r="AW32" s="172" t="str">
        <f t="shared" si="17"/>
        <v>Øvre Eiker</v>
      </c>
      <c r="AX32" s="382">
        <v>8.0000000000000002E-3</v>
      </c>
      <c r="AY32" s="382">
        <v>2.3E-2</v>
      </c>
      <c r="AZ32" s="382">
        <v>8.1000000000000003E-2</v>
      </c>
      <c r="BA32" s="382">
        <v>0.22500000000000001</v>
      </c>
      <c r="BB32" s="382">
        <v>0.20899999999999999</v>
      </c>
      <c r="BC32" s="382">
        <v>0.45300000000000001</v>
      </c>
      <c r="BD32" s="170"/>
      <c r="BE32" s="172" t="str">
        <f t="shared" si="18"/>
        <v>Øvre Eiker</v>
      </c>
      <c r="BF32" s="167">
        <v>0.40699999999999997</v>
      </c>
      <c r="BG32" s="167">
        <v>0.10100000000000001</v>
      </c>
      <c r="BH32" s="167">
        <v>0.49299999999999999</v>
      </c>
      <c r="BI32" s="170"/>
      <c r="BJ32" s="172" t="str">
        <f t="shared" si="8"/>
        <v>Øvre Eiker</v>
      </c>
      <c r="BK32" s="167"/>
      <c r="BL32" s="167"/>
      <c r="BM32" s="167"/>
      <c r="BN32" s="167"/>
      <c r="BO32" s="167"/>
      <c r="BP32" s="164">
        <v>245</v>
      </c>
      <c r="BQ32" s="149"/>
    </row>
    <row r="33" spans="1:87" ht="12.75" x14ac:dyDescent="0.2">
      <c r="A33" s="458"/>
      <c r="B33" s="7"/>
      <c r="C33" s="10" t="str">
        <f>Parkering!C33</f>
        <v xml:space="preserve">Hønefoss </v>
      </c>
      <c r="D33" s="167">
        <v>0.42799999999999999</v>
      </c>
      <c r="E33" s="167">
        <v>0.19400000000000001</v>
      </c>
      <c r="F33" s="167">
        <v>0.154</v>
      </c>
      <c r="G33" s="167">
        <v>2.7E-2</v>
      </c>
      <c r="H33" s="167">
        <v>6.0999999999999999E-2</v>
      </c>
      <c r="I33" s="167">
        <v>5.0999999999999997E-2</v>
      </c>
      <c r="J33" s="167">
        <v>8.5000000000000006E-2</v>
      </c>
      <c r="K33" s="149"/>
      <c r="L33" s="10" t="str">
        <f t="shared" si="9"/>
        <v xml:space="preserve">Hønefoss </v>
      </c>
      <c r="M33" s="164">
        <v>650.12099999999998</v>
      </c>
      <c r="N33" s="149"/>
      <c r="O33" s="10" t="str">
        <f t="shared" si="10"/>
        <v xml:space="preserve">Hønefoss </v>
      </c>
      <c r="P33" s="382">
        <v>1.4999999999999999E-2</v>
      </c>
      <c r="Q33" s="382">
        <v>6.0000000000000001E-3</v>
      </c>
      <c r="R33" s="382">
        <v>8.9999999999999993E-3</v>
      </c>
      <c r="S33" s="382">
        <v>5.1999999999999998E-2</v>
      </c>
      <c r="T33" s="382">
        <v>0.27</v>
      </c>
      <c r="U33" s="382">
        <v>0.193</v>
      </c>
      <c r="V33" s="382">
        <v>0.107</v>
      </c>
      <c r="W33" s="382">
        <v>0.34699999999999998</v>
      </c>
      <c r="X33" s="149"/>
      <c r="Y33" s="7" t="str">
        <f t="shared" si="11"/>
        <v xml:space="preserve">Hønefoss </v>
      </c>
      <c r="Z33" s="382">
        <v>2.1000000000000001E-2</v>
      </c>
      <c r="AA33" s="382">
        <v>3.0000000000000001E-3</v>
      </c>
      <c r="AB33" s="382">
        <v>2.5000000000000001E-2</v>
      </c>
      <c r="AC33" s="382">
        <v>0.107</v>
      </c>
      <c r="AD33" s="382">
        <v>0.313</v>
      </c>
      <c r="AE33" s="382">
        <v>0.14399999999999999</v>
      </c>
      <c r="AF33" s="382">
        <v>0.10100000000000001</v>
      </c>
      <c r="AG33" s="382">
        <v>0.28499999999999998</v>
      </c>
      <c r="AH33" s="149"/>
      <c r="AI33" s="150">
        <f t="shared" si="19"/>
        <v>2.0999999999999998E-2</v>
      </c>
      <c r="AJ33" s="150">
        <f t="shared" si="12"/>
        <v>6.0999999999999999E-2</v>
      </c>
      <c r="AK33" s="150">
        <f t="shared" si="13"/>
        <v>0.27</v>
      </c>
      <c r="AL33" s="150">
        <f t="shared" si="14"/>
        <v>0.193</v>
      </c>
      <c r="AM33" s="151">
        <f t="shared" si="15"/>
        <v>0.107</v>
      </c>
      <c r="AN33" s="152">
        <f t="shared" si="16"/>
        <v>0.34699999999999998</v>
      </c>
      <c r="AO33" s="153"/>
      <c r="AP33" s="174" t="str">
        <f t="shared" si="7"/>
        <v xml:space="preserve">Hønefoss </v>
      </c>
      <c r="AQ33" s="167">
        <v>7.8E-2</v>
      </c>
      <c r="AR33" s="167">
        <v>0.35299999999999998</v>
      </c>
      <c r="AS33" s="167">
        <v>0.20699999999999999</v>
      </c>
      <c r="AT33" s="167">
        <v>0.16400000000000001</v>
      </c>
      <c r="AU33" s="167">
        <v>0.19800000000000001</v>
      </c>
      <c r="AV33" s="170"/>
      <c r="AW33" s="172" t="str">
        <f t="shared" si="17"/>
        <v xml:space="preserve">Hønefoss </v>
      </c>
      <c r="AX33" s="382">
        <v>1.7000000000000001E-2</v>
      </c>
      <c r="AY33" s="382">
        <v>4.7E-2</v>
      </c>
      <c r="AZ33" s="382">
        <v>0.26700000000000002</v>
      </c>
      <c r="BA33" s="382">
        <v>0.21099999999999999</v>
      </c>
      <c r="BB33" s="382">
        <v>0.159</v>
      </c>
      <c r="BC33" s="382">
        <v>0.29699999999999999</v>
      </c>
      <c r="BD33" s="170"/>
      <c r="BE33" s="172" t="str">
        <f t="shared" si="18"/>
        <v xml:space="preserve">Hønefoss </v>
      </c>
      <c r="BF33" s="167">
        <v>0.255</v>
      </c>
      <c r="BG33" s="167">
        <v>0.14599999999999999</v>
      </c>
      <c r="BH33" s="167">
        <v>0.59799999999999998</v>
      </c>
      <c r="BI33" s="170"/>
      <c r="BJ33" s="172" t="str">
        <f t="shared" si="8"/>
        <v xml:space="preserve">Hønefoss </v>
      </c>
      <c r="BK33" s="167"/>
      <c r="BL33" s="167"/>
      <c r="BM33" s="167"/>
      <c r="BN33" s="167"/>
      <c r="BO33" s="167"/>
      <c r="BP33" s="164">
        <v>235</v>
      </c>
      <c r="BQ33" s="149"/>
    </row>
    <row r="34" spans="1:87" ht="12.75" x14ac:dyDescent="0.2">
      <c r="A34" s="458"/>
      <c r="B34" s="7"/>
      <c r="C34" s="9" t="str">
        <f>Parkering!C34</f>
        <v>Resten av Ringerike og Hole</v>
      </c>
      <c r="D34" s="169">
        <v>0.313</v>
      </c>
      <c r="E34" s="169">
        <v>0.16400000000000001</v>
      </c>
      <c r="F34" s="169">
        <v>0.23100000000000001</v>
      </c>
      <c r="G34" s="169">
        <v>4.2999999999999997E-2</v>
      </c>
      <c r="H34" s="169">
        <v>8.7999999999999995E-2</v>
      </c>
      <c r="I34" s="169">
        <v>0.1</v>
      </c>
      <c r="J34" s="169">
        <v>6.0999999999999999E-2</v>
      </c>
      <c r="K34" s="149"/>
      <c r="L34" s="9" t="str">
        <f t="shared" si="9"/>
        <v>Resten av Ringerike og Hole</v>
      </c>
      <c r="M34" s="165">
        <v>805.52199999999993</v>
      </c>
      <c r="N34" s="149"/>
      <c r="O34" s="9" t="str">
        <f t="shared" si="10"/>
        <v>Resten av Ringerike og Hole</v>
      </c>
      <c r="P34" s="384"/>
      <c r="Q34" s="385">
        <v>7.0000000000000001E-3</v>
      </c>
      <c r="R34" s="385">
        <v>4.0000000000000001E-3</v>
      </c>
      <c r="S34" s="385">
        <v>1.4E-2</v>
      </c>
      <c r="T34" s="385">
        <v>0.105</v>
      </c>
      <c r="U34" s="385">
        <v>0.25700000000000001</v>
      </c>
      <c r="V34" s="385">
        <v>0.32200000000000001</v>
      </c>
      <c r="W34" s="385">
        <v>0.28999999999999998</v>
      </c>
      <c r="X34" s="149"/>
      <c r="Y34" s="8" t="str">
        <f t="shared" si="11"/>
        <v>Resten av Ringerike og Hole</v>
      </c>
      <c r="Z34" s="385"/>
      <c r="AA34" s="385">
        <v>7.0000000000000001E-3</v>
      </c>
      <c r="AB34" s="385">
        <v>1.4E-2</v>
      </c>
      <c r="AC34" s="385">
        <v>5.0999999999999997E-2</v>
      </c>
      <c r="AD34" s="385">
        <v>0.217</v>
      </c>
      <c r="AE34" s="385">
        <v>0.224</v>
      </c>
      <c r="AF34" s="385">
        <v>0.245</v>
      </c>
      <c r="AG34" s="385">
        <v>0.24199999999999999</v>
      </c>
      <c r="AH34" s="149"/>
      <c r="AI34" s="179"/>
      <c r="AJ34" s="179">
        <f t="shared" si="12"/>
        <v>1.8000000000000002E-2</v>
      </c>
      <c r="AK34" s="179">
        <f t="shared" si="13"/>
        <v>0.105</v>
      </c>
      <c r="AL34" s="179">
        <f t="shared" si="14"/>
        <v>0.25700000000000001</v>
      </c>
      <c r="AM34" s="180">
        <f t="shared" si="15"/>
        <v>0.32200000000000001</v>
      </c>
      <c r="AN34" s="181">
        <f t="shared" si="16"/>
        <v>0.28999999999999998</v>
      </c>
      <c r="AO34" s="153"/>
      <c r="AP34" s="175" t="str">
        <f t="shared" si="7"/>
        <v>Resten av Ringerike og Hole</v>
      </c>
      <c r="AQ34" s="169">
        <v>0.03</v>
      </c>
      <c r="AR34" s="169">
        <v>5.7000000000000002E-2</v>
      </c>
      <c r="AS34" s="169">
        <v>0.217</v>
      </c>
      <c r="AT34" s="169">
        <v>0.33900000000000002</v>
      </c>
      <c r="AU34" s="169">
        <v>0.35699999999999998</v>
      </c>
      <c r="AV34" s="170"/>
      <c r="AW34" s="173" t="str">
        <f t="shared" si="17"/>
        <v>Resten av Ringerike og Hole</v>
      </c>
      <c r="AX34" s="384"/>
      <c r="AY34" s="385">
        <v>2.1999999999999999E-2</v>
      </c>
      <c r="AZ34" s="385">
        <v>4.2999999999999997E-2</v>
      </c>
      <c r="BA34" s="385">
        <v>0.13900000000000001</v>
      </c>
      <c r="BB34" s="385">
        <v>0.2</v>
      </c>
      <c r="BC34" s="385">
        <v>0.59599999999999997</v>
      </c>
      <c r="BD34" s="170"/>
      <c r="BE34" s="173" t="str">
        <f t="shared" si="18"/>
        <v>Resten av Ringerike og Hole</v>
      </c>
      <c r="BF34" s="169">
        <v>0.27700000000000002</v>
      </c>
      <c r="BG34" s="169">
        <v>0.13700000000000001</v>
      </c>
      <c r="BH34" s="169">
        <v>0.58699999999999997</v>
      </c>
      <c r="BI34" s="170"/>
      <c r="BJ34" s="173" t="str">
        <f t="shared" si="8"/>
        <v>Resten av Ringerike og Hole</v>
      </c>
      <c r="BK34" s="169"/>
      <c r="BL34" s="169"/>
      <c r="BM34" s="169"/>
      <c r="BN34" s="169"/>
      <c r="BO34" s="169"/>
      <c r="BP34" s="165">
        <v>200</v>
      </c>
      <c r="BQ34" s="149"/>
    </row>
    <row r="35" spans="1:87" x14ac:dyDescent="0.2">
      <c r="C35" s="2"/>
      <c r="D35" s="2"/>
      <c r="E35" s="2"/>
      <c r="F35" s="2"/>
      <c r="G35" s="2"/>
      <c r="H35" s="2"/>
      <c r="I35" s="2"/>
      <c r="J35" s="2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P35" s="2"/>
      <c r="AQ35" s="2"/>
      <c r="AR35" s="2"/>
      <c r="AS35" s="2"/>
      <c r="AT35" s="2"/>
      <c r="AU35" s="2"/>
      <c r="AX35" s="2"/>
      <c r="AY35" s="2"/>
      <c r="AZ35" s="2"/>
      <c r="BA35" s="2"/>
      <c r="BB35" s="2"/>
      <c r="BC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87" s="4" customFormat="1" ht="15" x14ac:dyDescent="0.25">
      <c r="A36" s="5"/>
      <c r="B36" s="10"/>
      <c r="C36" s="416" t="s">
        <v>98</v>
      </c>
      <c r="D36" s="417"/>
      <c r="E36" s="417"/>
      <c r="F36" s="417"/>
      <c r="G36" s="417"/>
      <c r="H36" s="417"/>
      <c r="I36" s="417"/>
      <c r="J36" s="418"/>
      <c r="K36" s="51"/>
      <c r="L36" s="416" t="str">
        <f>C36</f>
        <v>Figur</v>
      </c>
      <c r="M36" s="418"/>
      <c r="N36" s="51"/>
      <c r="O36" s="416" t="str">
        <f>L36</f>
        <v>Figur</v>
      </c>
      <c r="P36" s="417"/>
      <c r="Q36" s="417"/>
      <c r="R36" s="417"/>
      <c r="S36" s="417"/>
      <c r="T36" s="417"/>
      <c r="U36" s="417"/>
      <c r="V36" s="417"/>
      <c r="W36" s="418"/>
      <c r="X36" s="51"/>
      <c r="Y36" s="416" t="str">
        <f>O36</f>
        <v>Figur</v>
      </c>
      <c r="Z36" s="417"/>
      <c r="AA36" s="417"/>
      <c r="AB36" s="417"/>
      <c r="AC36" s="417"/>
      <c r="AD36" s="417"/>
      <c r="AE36" s="417"/>
      <c r="AF36" s="417"/>
      <c r="AG36" s="418"/>
      <c r="AH36" s="183"/>
      <c r="AI36" s="416" t="s">
        <v>78</v>
      </c>
      <c r="AJ36" s="417"/>
      <c r="AK36" s="417"/>
      <c r="AL36" s="417"/>
      <c r="AM36" s="417"/>
      <c r="AN36" s="418"/>
      <c r="AO36" s="51"/>
      <c r="AP36" s="416" t="str">
        <f>Y36</f>
        <v>Figur</v>
      </c>
      <c r="AQ36" s="417"/>
      <c r="AR36" s="417"/>
      <c r="AS36" s="417"/>
      <c r="AT36" s="417"/>
      <c r="AU36" s="418"/>
      <c r="AV36" s="51"/>
      <c r="AW36" s="416" t="str">
        <f>AP36</f>
        <v>Figur</v>
      </c>
      <c r="AX36" s="417"/>
      <c r="AY36" s="417"/>
      <c r="AZ36" s="417"/>
      <c r="BA36" s="417"/>
      <c r="BB36" s="417"/>
      <c r="BC36" s="418"/>
      <c r="BD36" s="51"/>
      <c r="BE36" s="416" t="str">
        <f>AW36</f>
        <v>Figur</v>
      </c>
      <c r="BF36" s="417"/>
      <c r="BG36" s="417"/>
      <c r="BH36" s="418"/>
      <c r="BI36" s="18"/>
      <c r="BJ36" s="416" t="str">
        <f>BE36</f>
        <v>Figur</v>
      </c>
      <c r="BK36" s="417"/>
      <c r="BL36" s="417"/>
      <c r="BM36" s="417"/>
      <c r="BN36" s="417"/>
      <c r="BO36" s="417"/>
      <c r="BP36" s="418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x14ac:dyDescent="0.2">
      <c r="BI37" s="5"/>
    </row>
    <row r="38" spans="1:87" x14ac:dyDescent="0.2">
      <c r="O38" s="413"/>
      <c r="BI38" s="5"/>
    </row>
    <row r="39" spans="1:87" x14ac:dyDescent="0.2">
      <c r="O39" s="413"/>
      <c r="BI39" s="5"/>
    </row>
    <row r="40" spans="1:87" x14ac:dyDescent="0.2">
      <c r="O40" s="413"/>
      <c r="BI40" s="5"/>
    </row>
    <row r="41" spans="1:87" x14ac:dyDescent="0.2">
      <c r="O41" s="413"/>
      <c r="BI41" s="5"/>
    </row>
    <row r="42" spans="1:87" x14ac:dyDescent="0.2">
      <c r="O42" s="413"/>
      <c r="BI42" s="5"/>
    </row>
    <row r="43" spans="1:87" x14ac:dyDescent="0.2">
      <c r="O43" s="413"/>
      <c r="BI43" s="5"/>
    </row>
    <row r="44" spans="1:87" x14ac:dyDescent="0.2">
      <c r="O44" s="413"/>
      <c r="BI44" s="5"/>
    </row>
    <row r="45" spans="1:87" x14ac:dyDescent="0.2">
      <c r="O45" s="413"/>
      <c r="BI45" s="5"/>
    </row>
    <row r="46" spans="1:87" x14ac:dyDescent="0.2">
      <c r="O46" s="413"/>
      <c r="BI46" s="5"/>
    </row>
    <row r="47" spans="1:87" x14ac:dyDescent="0.2">
      <c r="O47" s="413"/>
      <c r="BI47" s="5"/>
    </row>
    <row r="48" spans="1:87" x14ac:dyDescent="0.2">
      <c r="O48" s="413"/>
      <c r="BI48" s="5"/>
    </row>
    <row r="49" spans="15:65" x14ac:dyDescent="0.2">
      <c r="O49" s="413"/>
      <c r="BI49" s="5"/>
      <c r="BK49" s="40"/>
      <c r="BL49" s="40"/>
      <c r="BM49" s="40"/>
    </row>
    <row r="50" spans="15:65" x14ac:dyDescent="0.2">
      <c r="O50" s="413"/>
      <c r="BI50" s="5"/>
    </row>
    <row r="51" spans="15:65" x14ac:dyDescent="0.2">
      <c r="O51" s="413"/>
      <c r="BI51" s="5"/>
    </row>
    <row r="52" spans="15:65" x14ac:dyDescent="0.2">
      <c r="O52" s="413"/>
      <c r="BI52" s="5"/>
    </row>
    <row r="53" spans="15:65" x14ac:dyDescent="0.2">
      <c r="O53" s="413"/>
      <c r="BI53" s="5"/>
    </row>
    <row r="54" spans="15:65" x14ac:dyDescent="0.2">
      <c r="O54" s="413"/>
      <c r="BI54" s="5"/>
    </row>
    <row r="55" spans="15:65" x14ac:dyDescent="0.2">
      <c r="O55" s="413"/>
      <c r="BI55" s="5"/>
      <c r="BK55" s="40"/>
      <c r="BL55" s="40"/>
      <c r="BM55" s="40"/>
    </row>
    <row r="56" spans="15:65" x14ac:dyDescent="0.2">
      <c r="O56" s="413"/>
      <c r="BI56" s="5"/>
      <c r="BK56" s="40"/>
      <c r="BL56" s="40"/>
      <c r="BM56" s="40"/>
    </row>
    <row r="57" spans="15:65" x14ac:dyDescent="0.2">
      <c r="O57" s="413"/>
      <c r="BI57" s="5"/>
      <c r="BK57" s="40"/>
      <c r="BL57" s="40"/>
      <c r="BM57" s="40"/>
    </row>
    <row r="58" spans="15:65" x14ac:dyDescent="0.2">
      <c r="O58" s="413"/>
      <c r="BI58" s="5"/>
      <c r="BK58" s="40"/>
      <c r="BL58" s="40"/>
      <c r="BM58" s="40"/>
    </row>
    <row r="59" spans="15:65" x14ac:dyDescent="0.2">
      <c r="O59" s="413"/>
      <c r="BI59" s="5"/>
      <c r="BK59" s="40"/>
      <c r="BL59" s="40"/>
      <c r="BM59" s="40"/>
    </row>
    <row r="60" spans="15:65" x14ac:dyDescent="0.2">
      <c r="O60" s="413"/>
      <c r="BI60" s="5"/>
      <c r="BK60" s="40"/>
      <c r="BL60" s="40"/>
      <c r="BM60" s="40"/>
    </row>
    <row r="61" spans="15:65" x14ac:dyDescent="0.2">
      <c r="O61" s="413"/>
      <c r="BI61" s="5"/>
      <c r="BK61" s="40"/>
      <c r="BL61" s="40"/>
      <c r="BM61" s="40"/>
    </row>
    <row r="62" spans="15:65" x14ac:dyDescent="0.2">
      <c r="O62" s="413"/>
      <c r="BI62" s="5"/>
      <c r="BK62" s="40"/>
      <c r="BL62" s="40"/>
      <c r="BM62" s="40"/>
    </row>
    <row r="63" spans="15:65" x14ac:dyDescent="0.2">
      <c r="O63" s="413"/>
      <c r="BI63" s="5"/>
      <c r="BK63" s="40"/>
      <c r="BL63" s="40"/>
      <c r="BM63" s="40"/>
    </row>
    <row r="64" spans="15:65" x14ac:dyDescent="0.2">
      <c r="O64" s="413"/>
      <c r="BI64" s="5"/>
      <c r="BK64" s="40"/>
      <c r="BL64" s="40"/>
      <c r="BM64" s="40"/>
    </row>
    <row r="65" spans="13:65" x14ac:dyDescent="0.2">
      <c r="O65" s="413"/>
      <c r="BI65" s="5"/>
      <c r="BK65" s="40"/>
      <c r="BL65" s="40"/>
      <c r="BM65" s="40"/>
    </row>
    <row r="66" spans="13:65" x14ac:dyDescent="0.2">
      <c r="O66" s="413"/>
      <c r="BI66" s="5"/>
      <c r="BK66" s="40"/>
      <c r="BL66" s="40"/>
      <c r="BM66" s="40"/>
    </row>
    <row r="67" spans="13:65" x14ac:dyDescent="0.2">
      <c r="O67" s="413"/>
      <c r="BI67" s="5"/>
      <c r="BK67" s="40"/>
      <c r="BL67" s="40"/>
      <c r="BM67" s="40"/>
    </row>
    <row r="68" spans="13:65" x14ac:dyDescent="0.2">
      <c r="O68" s="413"/>
      <c r="BI68" s="5"/>
      <c r="BK68" s="40"/>
      <c r="BL68" s="40"/>
      <c r="BM68" s="40"/>
    </row>
    <row r="69" spans="13:65" x14ac:dyDescent="0.2">
      <c r="O69" s="413"/>
      <c r="BI69" s="5"/>
      <c r="BK69" s="40"/>
      <c r="BL69" s="40"/>
      <c r="BM69" s="40"/>
    </row>
    <row r="70" spans="13:65" x14ac:dyDescent="0.2">
      <c r="M70" s="47"/>
      <c r="O70" s="413"/>
      <c r="BI70" s="5"/>
      <c r="BK70" s="40"/>
      <c r="BL70" s="40"/>
      <c r="BM70" s="40"/>
    </row>
    <row r="71" spans="13:65" x14ac:dyDescent="0.2">
      <c r="M71" s="47"/>
      <c r="O71" s="413"/>
      <c r="BI71" s="5"/>
    </row>
    <row r="72" spans="13:65" x14ac:dyDescent="0.2">
      <c r="M72" s="47"/>
      <c r="O72" s="413"/>
      <c r="BI72" s="5"/>
      <c r="BK72" s="40"/>
      <c r="BL72" s="40"/>
      <c r="BM72" s="40"/>
    </row>
    <row r="73" spans="13:65" x14ac:dyDescent="0.2">
      <c r="M73" s="47"/>
      <c r="O73" s="413"/>
      <c r="BI73" s="5"/>
      <c r="BK73" s="40"/>
      <c r="BL73" s="40"/>
      <c r="BM73" s="40"/>
    </row>
    <row r="74" spans="13:65" x14ac:dyDescent="0.2">
      <c r="M74" s="47"/>
      <c r="N74" s="47"/>
      <c r="O74" s="413"/>
      <c r="BI74" s="5"/>
      <c r="BK74" s="40"/>
      <c r="BL74" s="40"/>
      <c r="BM74" s="40"/>
    </row>
    <row r="75" spans="13:65" x14ac:dyDescent="0.2">
      <c r="M75" s="47"/>
      <c r="O75" s="413"/>
      <c r="BI75" s="5"/>
      <c r="BK75" s="40"/>
      <c r="BL75" s="40"/>
      <c r="BM75" s="40"/>
    </row>
    <row r="76" spans="13:65" x14ac:dyDescent="0.2">
      <c r="M76" s="47"/>
      <c r="O76" s="413"/>
      <c r="BI76" s="5"/>
    </row>
    <row r="77" spans="13:65" x14ac:dyDescent="0.2">
      <c r="O77" s="413"/>
      <c r="BI77" s="5"/>
      <c r="BK77" s="40"/>
      <c r="BL77" s="40"/>
      <c r="BM77" s="40"/>
    </row>
    <row r="78" spans="13:65" x14ac:dyDescent="0.2">
      <c r="O78" s="413"/>
      <c r="BI78" s="5"/>
      <c r="BK78" s="40"/>
      <c r="BL78" s="40"/>
      <c r="BM78" s="40"/>
    </row>
    <row r="79" spans="13:65" x14ac:dyDescent="0.2">
      <c r="O79" s="413"/>
      <c r="BI79" s="5"/>
      <c r="BK79" s="40"/>
      <c r="BL79" s="40"/>
      <c r="BM79" s="40"/>
    </row>
    <row r="80" spans="13:65" x14ac:dyDescent="0.2">
      <c r="O80" s="413"/>
      <c r="BI80" s="5"/>
    </row>
    <row r="81" spans="15:61" x14ac:dyDescent="0.2">
      <c r="O81" s="413"/>
      <c r="BI81" s="5"/>
    </row>
    <row r="82" spans="15:61" x14ac:dyDescent="0.2">
      <c r="O82" s="413"/>
      <c r="BI82" s="5"/>
    </row>
    <row r="83" spans="15:61" x14ac:dyDescent="0.2">
      <c r="O83" s="413"/>
      <c r="BI83" s="5"/>
    </row>
    <row r="84" spans="15:61" x14ac:dyDescent="0.2">
      <c r="O84" s="413"/>
      <c r="BI84" s="5"/>
    </row>
    <row r="85" spans="15:61" x14ac:dyDescent="0.2">
      <c r="O85" s="413"/>
      <c r="BI85" s="5"/>
    </row>
    <row r="86" spans="15:61" x14ac:dyDescent="0.2">
      <c r="O86" s="413"/>
      <c r="BI86" s="5"/>
    </row>
    <row r="87" spans="15:61" x14ac:dyDescent="0.2">
      <c r="O87" s="413"/>
      <c r="BI87" s="5"/>
    </row>
    <row r="88" spans="15:61" x14ac:dyDescent="0.2">
      <c r="O88" s="413"/>
      <c r="BI88" s="5"/>
    </row>
    <row r="89" spans="15:61" x14ac:dyDescent="0.2">
      <c r="O89" s="413"/>
      <c r="BI89" s="5"/>
    </row>
    <row r="90" spans="15:61" x14ac:dyDescent="0.2">
      <c r="BI90" s="5"/>
    </row>
    <row r="91" spans="15:61" x14ac:dyDescent="0.2">
      <c r="BI91" s="5"/>
    </row>
    <row r="92" spans="15:61" x14ac:dyDescent="0.2">
      <c r="BI92" s="5"/>
    </row>
    <row r="93" spans="15:61" x14ac:dyDescent="0.2">
      <c r="BI93" s="5"/>
    </row>
    <row r="94" spans="15:61" x14ac:dyDescent="0.2">
      <c r="BI94" s="5"/>
    </row>
    <row r="95" spans="15:61" x14ac:dyDescent="0.2">
      <c r="BI95" s="5"/>
    </row>
    <row r="96" spans="15:61" x14ac:dyDescent="0.2">
      <c r="BI96" s="5"/>
    </row>
    <row r="97" spans="61:61" x14ac:dyDescent="0.2">
      <c r="BI97" s="5"/>
    </row>
    <row r="98" spans="61:61" x14ac:dyDescent="0.2">
      <c r="BI98" s="5"/>
    </row>
    <row r="99" spans="61:61" x14ac:dyDescent="0.2">
      <c r="BI99" s="5"/>
    </row>
    <row r="100" spans="61:61" x14ac:dyDescent="0.2">
      <c r="BI100" s="5"/>
    </row>
    <row r="101" spans="61:61" x14ac:dyDescent="0.2">
      <c r="BI101" s="5"/>
    </row>
    <row r="102" spans="61:61" x14ac:dyDescent="0.2">
      <c r="BI102" s="5"/>
    </row>
    <row r="103" spans="61:61" x14ac:dyDescent="0.2">
      <c r="BI103" s="5"/>
    </row>
    <row r="104" spans="61:61" x14ac:dyDescent="0.2">
      <c r="BI104" s="5"/>
    </row>
    <row r="105" spans="61:61" x14ac:dyDescent="0.2">
      <c r="BI105" s="5"/>
    </row>
    <row r="106" spans="61:61" x14ac:dyDescent="0.2">
      <c r="BI106" s="5"/>
    </row>
    <row r="107" spans="61:61" x14ac:dyDescent="0.2">
      <c r="BI107" s="5"/>
    </row>
    <row r="108" spans="61:61" x14ac:dyDescent="0.2">
      <c r="BI108" s="5"/>
    </row>
    <row r="109" spans="61:61" x14ac:dyDescent="0.2">
      <c r="BI109" s="5"/>
    </row>
    <row r="110" spans="61:61" x14ac:dyDescent="0.2">
      <c r="BI110" s="5"/>
    </row>
    <row r="111" spans="61:61" x14ac:dyDescent="0.2">
      <c r="BI111" s="5"/>
    </row>
    <row r="112" spans="61:61" x14ac:dyDescent="0.2">
      <c r="BI112" s="5"/>
    </row>
    <row r="113" spans="61:61" x14ac:dyDescent="0.2">
      <c r="BI113" s="5"/>
    </row>
    <row r="114" spans="61:61" x14ac:dyDescent="0.2">
      <c r="BI114" s="5"/>
    </row>
    <row r="115" spans="61:61" x14ac:dyDescent="0.2">
      <c r="BI115" s="5"/>
    </row>
    <row r="116" spans="61:61" x14ac:dyDescent="0.2">
      <c r="BI116" s="5"/>
    </row>
    <row r="117" spans="61:61" x14ac:dyDescent="0.2">
      <c r="BI117" s="5"/>
    </row>
    <row r="118" spans="61:61" x14ac:dyDescent="0.2">
      <c r="BI118" s="5"/>
    </row>
    <row r="119" spans="61:61" x14ac:dyDescent="0.2">
      <c r="BI119" s="5"/>
    </row>
    <row r="120" spans="61:61" x14ac:dyDescent="0.2">
      <c r="BI120" s="5"/>
    </row>
    <row r="121" spans="61:61" x14ac:dyDescent="0.2">
      <c r="BI121" s="5"/>
    </row>
    <row r="122" spans="61:61" x14ac:dyDescent="0.2">
      <c r="BI122" s="5"/>
    </row>
    <row r="123" spans="61:61" x14ac:dyDescent="0.2">
      <c r="BI123" s="5"/>
    </row>
    <row r="124" spans="61:61" x14ac:dyDescent="0.2">
      <c r="BI124" s="5"/>
    </row>
    <row r="125" spans="61:61" x14ac:dyDescent="0.2">
      <c r="BI125" s="5"/>
    </row>
    <row r="126" spans="61:61" x14ac:dyDescent="0.2">
      <c r="BI126" s="5"/>
    </row>
    <row r="127" spans="61:61" x14ac:dyDescent="0.2">
      <c r="BI127" s="5"/>
    </row>
    <row r="128" spans="61:61" x14ac:dyDescent="0.2">
      <c r="BI128" s="5"/>
    </row>
    <row r="129" spans="61:61" x14ac:dyDescent="0.2">
      <c r="BI129" s="5"/>
    </row>
    <row r="130" spans="61:61" x14ac:dyDescent="0.2">
      <c r="BI130" s="5"/>
    </row>
    <row r="131" spans="61:61" x14ac:dyDescent="0.2">
      <c r="BI131" s="5"/>
    </row>
    <row r="132" spans="61:61" x14ac:dyDescent="0.2">
      <c r="BI132" s="5"/>
    </row>
    <row r="133" spans="61:61" x14ac:dyDescent="0.2">
      <c r="BI133" s="5"/>
    </row>
    <row r="134" spans="61:61" x14ac:dyDescent="0.2">
      <c r="BI134" s="5"/>
    </row>
    <row r="135" spans="61:61" x14ac:dyDescent="0.2">
      <c r="BI135" s="5"/>
    </row>
    <row r="136" spans="61:61" x14ac:dyDescent="0.2">
      <c r="BI136" s="5"/>
    </row>
    <row r="137" spans="61:61" x14ac:dyDescent="0.2">
      <c r="BI137" s="5"/>
    </row>
    <row r="138" spans="61:61" x14ac:dyDescent="0.2">
      <c r="BI138" s="5"/>
    </row>
    <row r="139" spans="61:61" x14ac:dyDescent="0.2">
      <c r="BI139" s="5"/>
    </row>
    <row r="140" spans="61:61" x14ac:dyDescent="0.2">
      <c r="BI140" s="5"/>
    </row>
    <row r="141" spans="61:61" x14ac:dyDescent="0.2">
      <c r="BI141" s="5"/>
    </row>
    <row r="142" spans="61:61" x14ac:dyDescent="0.2">
      <c r="BI142" s="5"/>
    </row>
    <row r="143" spans="61:61" x14ac:dyDescent="0.2">
      <c r="BI143" s="5"/>
    </row>
    <row r="144" spans="61:61" x14ac:dyDescent="0.2">
      <c r="BI144" s="5"/>
    </row>
    <row r="145" spans="61:61" x14ac:dyDescent="0.2">
      <c r="BI145" s="5"/>
    </row>
    <row r="146" spans="61:61" x14ac:dyDescent="0.2">
      <c r="BI146" s="5"/>
    </row>
    <row r="147" spans="61:61" x14ac:dyDescent="0.2">
      <c r="BI147" s="5"/>
    </row>
    <row r="148" spans="61:61" x14ac:dyDescent="0.2">
      <c r="BI148" s="5"/>
    </row>
    <row r="149" spans="61:61" x14ac:dyDescent="0.2">
      <c r="BI149" s="5"/>
    </row>
    <row r="150" spans="61:61" x14ac:dyDescent="0.2">
      <c r="BI150" s="5"/>
    </row>
    <row r="151" spans="61:61" x14ac:dyDescent="0.2">
      <c r="BI151" s="5"/>
    </row>
    <row r="152" spans="61:61" x14ac:dyDescent="0.2">
      <c r="BI152" s="5"/>
    </row>
    <row r="153" spans="61:61" x14ac:dyDescent="0.2">
      <c r="BI153" s="5"/>
    </row>
    <row r="154" spans="61:61" x14ac:dyDescent="0.2">
      <c r="BI154" s="5"/>
    </row>
    <row r="155" spans="61:61" x14ac:dyDescent="0.2">
      <c r="BI155" s="5"/>
    </row>
    <row r="156" spans="61:61" x14ac:dyDescent="0.2">
      <c r="BI156" s="5"/>
    </row>
    <row r="157" spans="61:61" x14ac:dyDescent="0.2">
      <c r="BI157" s="5"/>
    </row>
    <row r="158" spans="61:61" x14ac:dyDescent="0.2">
      <c r="BI158" s="5"/>
    </row>
    <row r="159" spans="61:61" x14ac:dyDescent="0.2">
      <c r="BI159" s="5"/>
    </row>
    <row r="160" spans="61:61" x14ac:dyDescent="0.2">
      <c r="BI160" s="5"/>
    </row>
    <row r="161" spans="61:61" x14ac:dyDescent="0.2">
      <c r="BI161" s="5"/>
    </row>
    <row r="162" spans="61:61" x14ac:dyDescent="0.2">
      <c r="BI162" s="5"/>
    </row>
    <row r="163" spans="61:61" x14ac:dyDescent="0.2">
      <c r="BI163" s="5"/>
    </row>
    <row r="164" spans="61:61" x14ac:dyDescent="0.2">
      <c r="BI164" s="5"/>
    </row>
    <row r="165" spans="61:61" x14ac:dyDescent="0.2">
      <c r="BI165" s="5"/>
    </row>
    <row r="166" spans="61:61" x14ac:dyDescent="0.2">
      <c r="BI166" s="5"/>
    </row>
    <row r="167" spans="61:61" x14ac:dyDescent="0.2">
      <c r="BI167" s="5"/>
    </row>
    <row r="168" spans="61:61" x14ac:dyDescent="0.2">
      <c r="BI168" s="5"/>
    </row>
    <row r="169" spans="61:61" x14ac:dyDescent="0.2">
      <c r="BI169" s="5"/>
    </row>
    <row r="170" spans="61:61" x14ac:dyDescent="0.2">
      <c r="BI170" s="5"/>
    </row>
    <row r="171" spans="61:61" x14ac:dyDescent="0.2">
      <c r="BI171" s="5"/>
    </row>
    <row r="172" spans="61:61" x14ac:dyDescent="0.2">
      <c r="BI172" s="5"/>
    </row>
    <row r="173" spans="61:61" x14ac:dyDescent="0.2">
      <c r="BI173" s="5"/>
    </row>
    <row r="174" spans="61:61" x14ac:dyDescent="0.2">
      <c r="BI174" s="5"/>
    </row>
    <row r="175" spans="61:61" x14ac:dyDescent="0.2">
      <c r="BI175" s="5"/>
    </row>
    <row r="176" spans="61:61" x14ac:dyDescent="0.2">
      <c r="BI176" s="5"/>
    </row>
    <row r="177" spans="61:61" x14ac:dyDescent="0.2">
      <c r="BI177" s="5"/>
    </row>
    <row r="178" spans="61:61" x14ac:dyDescent="0.2">
      <c r="BI178" s="5"/>
    </row>
    <row r="179" spans="61:61" x14ac:dyDescent="0.2">
      <c r="BI179" s="5"/>
    </row>
    <row r="180" spans="61:61" x14ac:dyDescent="0.2">
      <c r="BI180" s="5"/>
    </row>
    <row r="181" spans="61:61" x14ac:dyDescent="0.2">
      <c r="BI181" s="5"/>
    </row>
    <row r="182" spans="61:61" x14ac:dyDescent="0.2">
      <c r="BI182" s="5"/>
    </row>
    <row r="183" spans="61:61" x14ac:dyDescent="0.2">
      <c r="BI183" s="5"/>
    </row>
    <row r="184" spans="61:61" x14ac:dyDescent="0.2">
      <c r="BI184" s="5"/>
    </row>
    <row r="185" spans="61:61" x14ac:dyDescent="0.2">
      <c r="BI185" s="5"/>
    </row>
    <row r="186" spans="61:61" x14ac:dyDescent="0.2">
      <c r="BI186" s="5"/>
    </row>
    <row r="187" spans="61:61" x14ac:dyDescent="0.2">
      <c r="BI187" s="5"/>
    </row>
    <row r="188" spans="61:61" x14ac:dyDescent="0.2">
      <c r="BI188" s="5"/>
    </row>
    <row r="189" spans="61:61" x14ac:dyDescent="0.2">
      <c r="BI189" s="5"/>
    </row>
    <row r="190" spans="61:61" x14ac:dyDescent="0.2">
      <c r="BI190" s="5"/>
    </row>
    <row r="191" spans="61:61" x14ac:dyDescent="0.2">
      <c r="BI191" s="5"/>
    </row>
    <row r="192" spans="61:61" x14ac:dyDescent="0.2">
      <c r="BI192" s="5"/>
    </row>
    <row r="193" spans="61:61" x14ac:dyDescent="0.2">
      <c r="BI193" s="5"/>
    </row>
    <row r="194" spans="61:61" x14ac:dyDescent="0.2">
      <c r="BI194" s="5"/>
    </row>
    <row r="195" spans="61:61" x14ac:dyDescent="0.2">
      <c r="BI195" s="5"/>
    </row>
    <row r="196" spans="61:61" x14ac:dyDescent="0.2">
      <c r="BI196" s="5"/>
    </row>
    <row r="197" spans="61:61" x14ac:dyDescent="0.2">
      <c r="BI197" s="5"/>
    </row>
    <row r="198" spans="61:61" x14ac:dyDescent="0.2">
      <c r="BI198" s="5"/>
    </row>
    <row r="199" spans="61:61" x14ac:dyDescent="0.2">
      <c r="BI199" s="5"/>
    </row>
    <row r="200" spans="61:61" x14ac:dyDescent="0.2">
      <c r="BI200" s="5"/>
    </row>
    <row r="201" spans="61:61" x14ac:dyDescent="0.2">
      <c r="BI201" s="5"/>
    </row>
    <row r="202" spans="61:61" x14ac:dyDescent="0.2">
      <c r="BI202" s="5"/>
    </row>
    <row r="203" spans="61:61" x14ac:dyDescent="0.2">
      <c r="BI203" s="5"/>
    </row>
    <row r="204" spans="61:61" x14ac:dyDescent="0.2">
      <c r="BI204" s="5"/>
    </row>
    <row r="205" spans="61:61" x14ac:dyDescent="0.2">
      <c r="BI205" s="5"/>
    </row>
    <row r="206" spans="61:61" x14ac:dyDescent="0.2">
      <c r="BI206" s="5"/>
    </row>
    <row r="207" spans="61:61" x14ac:dyDescent="0.2">
      <c r="BI207" s="5"/>
    </row>
    <row r="208" spans="61:61" x14ac:dyDescent="0.2">
      <c r="BI208" s="5"/>
    </row>
    <row r="209" spans="61:61" x14ac:dyDescent="0.2">
      <c r="BI209" s="5"/>
    </row>
    <row r="210" spans="61:61" x14ac:dyDescent="0.2">
      <c r="BI210" s="5"/>
    </row>
    <row r="211" spans="61:61" x14ac:dyDescent="0.2">
      <c r="BI211" s="5"/>
    </row>
    <row r="212" spans="61:61" x14ac:dyDescent="0.2">
      <c r="BI212" s="5"/>
    </row>
    <row r="213" spans="61:61" x14ac:dyDescent="0.2">
      <c r="BI213" s="5"/>
    </row>
    <row r="214" spans="61:61" x14ac:dyDescent="0.2">
      <c r="BI214" s="5"/>
    </row>
    <row r="215" spans="61:61" x14ac:dyDescent="0.2">
      <c r="BI215" s="5"/>
    </row>
    <row r="216" spans="61:61" x14ac:dyDescent="0.2">
      <c r="BI216" s="5"/>
    </row>
    <row r="217" spans="61:61" x14ac:dyDescent="0.2">
      <c r="BI217" s="5"/>
    </row>
    <row r="218" spans="61:61" x14ac:dyDescent="0.2">
      <c r="BI218" s="5"/>
    </row>
    <row r="219" spans="61:61" x14ac:dyDescent="0.2">
      <c r="BI219" s="5"/>
    </row>
    <row r="220" spans="61:61" x14ac:dyDescent="0.2">
      <c r="BI220" s="5"/>
    </row>
    <row r="221" spans="61:61" x14ac:dyDescent="0.2">
      <c r="BI221" s="5"/>
    </row>
    <row r="222" spans="61:61" x14ac:dyDescent="0.2">
      <c r="BI222" s="5"/>
    </row>
    <row r="223" spans="61:61" x14ac:dyDescent="0.2">
      <c r="BI223" s="5"/>
    </row>
    <row r="224" spans="61:61" x14ac:dyDescent="0.2">
      <c r="BI224" s="5"/>
    </row>
    <row r="225" spans="61:61" x14ac:dyDescent="0.2">
      <c r="BI225" s="5"/>
    </row>
    <row r="226" spans="61:61" x14ac:dyDescent="0.2">
      <c r="BI226" s="5"/>
    </row>
    <row r="227" spans="61:61" x14ac:dyDescent="0.2">
      <c r="BI227" s="5"/>
    </row>
    <row r="228" spans="61:61" x14ac:dyDescent="0.2">
      <c r="BI228" s="5"/>
    </row>
    <row r="229" spans="61:61" x14ac:dyDescent="0.2">
      <c r="BI229" s="5"/>
    </row>
    <row r="230" spans="61:61" x14ac:dyDescent="0.2">
      <c r="BI230" s="5"/>
    </row>
    <row r="231" spans="61:61" x14ac:dyDescent="0.2">
      <c r="BI231" s="5"/>
    </row>
    <row r="232" spans="61:61" x14ac:dyDescent="0.2">
      <c r="BI232" s="5"/>
    </row>
    <row r="233" spans="61:61" x14ac:dyDescent="0.2">
      <c r="BI233" s="5"/>
    </row>
    <row r="234" spans="61:61" x14ac:dyDescent="0.2">
      <c r="BI234" s="5"/>
    </row>
    <row r="235" spans="61:61" x14ac:dyDescent="0.2">
      <c r="BI235" s="5"/>
    </row>
    <row r="236" spans="61:61" x14ac:dyDescent="0.2">
      <c r="BI236" s="5"/>
    </row>
    <row r="237" spans="61:61" x14ac:dyDescent="0.2">
      <c r="BI237" s="5"/>
    </row>
    <row r="238" spans="61:61" x14ac:dyDescent="0.2">
      <c r="BI238" s="5"/>
    </row>
    <row r="239" spans="61:61" x14ac:dyDescent="0.2">
      <c r="BI239" s="5"/>
    </row>
    <row r="240" spans="61:61" x14ac:dyDescent="0.2">
      <c r="BI240" s="5"/>
    </row>
    <row r="241" spans="61:61" x14ac:dyDescent="0.2">
      <c r="BI241" s="5"/>
    </row>
    <row r="242" spans="61:61" x14ac:dyDescent="0.2">
      <c r="BI242" s="5"/>
    </row>
    <row r="243" spans="61:61" x14ac:dyDescent="0.2">
      <c r="BI243" s="5"/>
    </row>
    <row r="244" spans="61:61" x14ac:dyDescent="0.2">
      <c r="BI244" s="5"/>
    </row>
    <row r="245" spans="61:61" x14ac:dyDescent="0.2">
      <c r="BI245" s="5"/>
    </row>
    <row r="246" spans="61:61" x14ac:dyDescent="0.2">
      <c r="BI246" s="5"/>
    </row>
    <row r="247" spans="61:61" x14ac:dyDescent="0.2">
      <c r="BI247" s="5"/>
    </row>
    <row r="248" spans="61:61" x14ac:dyDescent="0.2">
      <c r="BI248" s="5"/>
    </row>
    <row r="249" spans="61:61" x14ac:dyDescent="0.2">
      <c r="BI249" s="5"/>
    </row>
    <row r="250" spans="61:61" x14ac:dyDescent="0.2">
      <c r="BI250" s="5"/>
    </row>
    <row r="251" spans="61:61" x14ac:dyDescent="0.2">
      <c r="BI251" s="5"/>
    </row>
    <row r="252" spans="61:61" x14ac:dyDescent="0.2">
      <c r="BI252" s="5"/>
    </row>
    <row r="253" spans="61:61" x14ac:dyDescent="0.2">
      <c r="BI253" s="5"/>
    </row>
    <row r="254" spans="61:61" x14ac:dyDescent="0.2">
      <c r="BI254" s="5"/>
    </row>
    <row r="255" spans="61:61" x14ac:dyDescent="0.2">
      <c r="BI255" s="5"/>
    </row>
    <row r="256" spans="61:61" x14ac:dyDescent="0.2">
      <c r="BI256" s="5"/>
    </row>
    <row r="257" spans="61:61" x14ac:dyDescent="0.2">
      <c r="BI257" s="5"/>
    </row>
    <row r="258" spans="61:61" x14ac:dyDescent="0.2">
      <c r="BI258" s="5"/>
    </row>
    <row r="259" spans="61:61" x14ac:dyDescent="0.2">
      <c r="BI259" s="5"/>
    </row>
    <row r="260" spans="61:61" x14ac:dyDescent="0.2">
      <c r="BI260" s="5"/>
    </row>
    <row r="261" spans="61:61" x14ac:dyDescent="0.2">
      <c r="BI261" s="5"/>
    </row>
    <row r="262" spans="61:61" x14ac:dyDescent="0.2">
      <c r="BI262" s="5"/>
    </row>
    <row r="263" spans="61:61" x14ac:dyDescent="0.2">
      <c r="BI263" s="5"/>
    </row>
    <row r="264" spans="61:61" x14ac:dyDescent="0.2">
      <c r="BI264" s="5"/>
    </row>
    <row r="265" spans="61:61" x14ac:dyDescent="0.2">
      <c r="BI265" s="5"/>
    </row>
    <row r="266" spans="61:61" x14ac:dyDescent="0.2">
      <c r="BI266" s="5"/>
    </row>
    <row r="267" spans="61:61" x14ac:dyDescent="0.2">
      <c r="BI267" s="5"/>
    </row>
    <row r="268" spans="61:61" x14ac:dyDescent="0.2">
      <c r="BI268" s="5"/>
    </row>
    <row r="269" spans="61:61" x14ac:dyDescent="0.2">
      <c r="BI269" s="5"/>
    </row>
    <row r="270" spans="61:61" x14ac:dyDescent="0.2">
      <c r="BI270" s="5"/>
    </row>
    <row r="271" spans="61:61" x14ac:dyDescent="0.2">
      <c r="BI271" s="5"/>
    </row>
    <row r="272" spans="61:61" x14ac:dyDescent="0.2">
      <c r="BI272" s="5"/>
    </row>
    <row r="273" spans="61:61" x14ac:dyDescent="0.2">
      <c r="BI273" s="5"/>
    </row>
    <row r="274" spans="61:61" x14ac:dyDescent="0.2">
      <c r="BI274" s="5"/>
    </row>
    <row r="275" spans="61:61" x14ac:dyDescent="0.2">
      <c r="BI275" s="5"/>
    </row>
    <row r="276" spans="61:61" x14ac:dyDescent="0.2">
      <c r="BI276" s="5"/>
    </row>
    <row r="277" spans="61:61" x14ac:dyDescent="0.2">
      <c r="BI277" s="5"/>
    </row>
    <row r="278" spans="61:61" x14ac:dyDescent="0.2">
      <c r="BI278" s="5"/>
    </row>
    <row r="279" spans="61:61" x14ac:dyDescent="0.2">
      <c r="BI279" s="5"/>
    </row>
    <row r="280" spans="61:61" x14ac:dyDescent="0.2">
      <c r="BI280" s="5"/>
    </row>
    <row r="281" spans="61:61" x14ac:dyDescent="0.2">
      <c r="BI281" s="5"/>
    </row>
    <row r="282" spans="61:61" x14ac:dyDescent="0.2">
      <c r="BI282" s="5"/>
    </row>
    <row r="283" spans="61:61" x14ac:dyDescent="0.2">
      <c r="BI283" s="5"/>
    </row>
    <row r="284" spans="61:61" x14ac:dyDescent="0.2">
      <c r="BI284" s="5"/>
    </row>
    <row r="285" spans="61:61" x14ac:dyDescent="0.2">
      <c r="BI285" s="5"/>
    </row>
    <row r="286" spans="61:61" x14ac:dyDescent="0.2">
      <c r="BI286" s="5"/>
    </row>
    <row r="287" spans="61:61" x14ac:dyDescent="0.2">
      <c r="BI287" s="5"/>
    </row>
    <row r="288" spans="61:61" x14ac:dyDescent="0.2">
      <c r="BI288" s="5"/>
    </row>
    <row r="289" spans="61:61" x14ac:dyDescent="0.2">
      <c r="BI289" s="5"/>
    </row>
    <row r="290" spans="61:61" x14ac:dyDescent="0.2">
      <c r="BI290" s="5"/>
    </row>
    <row r="291" spans="61:61" x14ac:dyDescent="0.2">
      <c r="BI291" s="5"/>
    </row>
    <row r="292" spans="61:61" x14ac:dyDescent="0.2">
      <c r="BI292" s="5"/>
    </row>
    <row r="293" spans="61:61" x14ac:dyDescent="0.2">
      <c r="BI293" s="5"/>
    </row>
    <row r="294" spans="61:61" x14ac:dyDescent="0.2">
      <c r="BI294" s="5"/>
    </row>
    <row r="295" spans="61:61" x14ac:dyDescent="0.2">
      <c r="BI295" s="5"/>
    </row>
    <row r="296" spans="61:61" x14ac:dyDescent="0.2">
      <c r="BI296" s="5"/>
    </row>
    <row r="297" spans="61:61" x14ac:dyDescent="0.2">
      <c r="BI297" s="5"/>
    </row>
    <row r="298" spans="61:61" x14ac:dyDescent="0.2">
      <c r="BI298" s="5"/>
    </row>
    <row r="299" spans="61:61" x14ac:dyDescent="0.2">
      <c r="BI299" s="5"/>
    </row>
    <row r="300" spans="61:61" x14ac:dyDescent="0.2">
      <c r="BI300" s="5"/>
    </row>
    <row r="301" spans="61:61" x14ac:dyDescent="0.2">
      <c r="BI301" s="5"/>
    </row>
    <row r="302" spans="61:61" x14ac:dyDescent="0.2">
      <c r="BI302" s="5"/>
    </row>
    <row r="303" spans="61:61" x14ac:dyDescent="0.2">
      <c r="BI303" s="5"/>
    </row>
    <row r="304" spans="61:61" x14ac:dyDescent="0.2">
      <c r="BI304" s="5"/>
    </row>
    <row r="305" spans="61:61" x14ac:dyDescent="0.2">
      <c r="BI305" s="5"/>
    </row>
    <row r="306" spans="61:61" x14ac:dyDescent="0.2">
      <c r="BI306" s="5"/>
    </row>
    <row r="307" spans="61:61" x14ac:dyDescent="0.2">
      <c r="BI307" s="5"/>
    </row>
    <row r="308" spans="61:61" x14ac:dyDescent="0.2">
      <c r="BI308" s="5"/>
    </row>
    <row r="309" spans="61:61" x14ac:dyDescent="0.2">
      <c r="BI309" s="5"/>
    </row>
    <row r="310" spans="61:61" x14ac:dyDescent="0.2">
      <c r="BI310" s="5"/>
    </row>
    <row r="311" spans="61:61" x14ac:dyDescent="0.2">
      <c r="BI311" s="5"/>
    </row>
    <row r="312" spans="61:61" x14ac:dyDescent="0.2">
      <c r="BI312" s="5"/>
    </row>
    <row r="313" spans="61:61" x14ac:dyDescent="0.2">
      <c r="BI313" s="5"/>
    </row>
    <row r="314" spans="61:61" x14ac:dyDescent="0.2">
      <c r="BI314" s="5"/>
    </row>
    <row r="315" spans="61:61" x14ac:dyDescent="0.2">
      <c r="BI315" s="5"/>
    </row>
    <row r="316" spans="61:61" x14ac:dyDescent="0.2">
      <c r="BI316" s="5"/>
    </row>
    <row r="317" spans="61:61" x14ac:dyDescent="0.2">
      <c r="BI317" s="5"/>
    </row>
    <row r="318" spans="61:61" x14ac:dyDescent="0.2">
      <c r="BI318" s="5"/>
    </row>
    <row r="319" spans="61:61" x14ac:dyDescent="0.2">
      <c r="BI319" s="5"/>
    </row>
    <row r="320" spans="61:61" x14ac:dyDescent="0.2">
      <c r="BI320" s="5"/>
    </row>
    <row r="321" spans="61:61" x14ac:dyDescent="0.2">
      <c r="BI321" s="5"/>
    </row>
    <row r="322" spans="61:61" x14ac:dyDescent="0.2">
      <c r="BI322" s="5"/>
    </row>
    <row r="323" spans="61:61" x14ac:dyDescent="0.2">
      <c r="BI323" s="5"/>
    </row>
    <row r="324" spans="61:61" x14ac:dyDescent="0.2">
      <c r="BI324" s="5"/>
    </row>
    <row r="325" spans="61:61" x14ac:dyDescent="0.2">
      <c r="BI325" s="5"/>
    </row>
    <row r="326" spans="61:61" x14ac:dyDescent="0.2">
      <c r="BI326" s="5"/>
    </row>
    <row r="327" spans="61:61" x14ac:dyDescent="0.2">
      <c r="BI327" s="5"/>
    </row>
    <row r="328" spans="61:61" x14ac:dyDescent="0.2">
      <c r="BI328" s="5"/>
    </row>
    <row r="329" spans="61:61" x14ac:dyDescent="0.2">
      <c r="BI329" s="5"/>
    </row>
    <row r="330" spans="61:61" x14ac:dyDescent="0.2">
      <c r="BI330" s="5"/>
    </row>
    <row r="331" spans="61:61" x14ac:dyDescent="0.2">
      <c r="BI331" s="5"/>
    </row>
    <row r="332" spans="61:61" x14ac:dyDescent="0.2">
      <c r="BI332" s="5"/>
    </row>
    <row r="333" spans="61:61" x14ac:dyDescent="0.2">
      <c r="BI333" s="5"/>
    </row>
    <row r="334" spans="61:61" x14ac:dyDescent="0.2">
      <c r="BI334" s="5"/>
    </row>
    <row r="335" spans="61:61" x14ac:dyDescent="0.2">
      <c r="BI335" s="5"/>
    </row>
    <row r="336" spans="61:61" x14ac:dyDescent="0.2">
      <c r="BI336" s="5"/>
    </row>
    <row r="337" spans="61:61" x14ac:dyDescent="0.2">
      <c r="BI337" s="5"/>
    </row>
    <row r="338" spans="61:61" x14ac:dyDescent="0.2">
      <c r="BI338" s="5"/>
    </row>
    <row r="339" spans="61:61" x14ac:dyDescent="0.2">
      <c r="BI339" s="5"/>
    </row>
    <row r="340" spans="61:61" x14ac:dyDescent="0.2">
      <c r="BI340" s="5"/>
    </row>
    <row r="341" spans="61:61" x14ac:dyDescent="0.2">
      <c r="BI341" s="5"/>
    </row>
    <row r="342" spans="61:61" x14ac:dyDescent="0.2">
      <c r="BI342" s="5"/>
    </row>
    <row r="343" spans="61:61" x14ac:dyDescent="0.2">
      <c r="BI343" s="5"/>
    </row>
    <row r="344" spans="61:61" x14ac:dyDescent="0.2">
      <c r="BI344" s="5"/>
    </row>
    <row r="345" spans="61:61" x14ac:dyDescent="0.2">
      <c r="BI345" s="5"/>
    </row>
    <row r="346" spans="61:61" x14ac:dyDescent="0.2">
      <c r="BI346" s="5"/>
    </row>
    <row r="347" spans="61:61" x14ac:dyDescent="0.2">
      <c r="BI347" s="5"/>
    </row>
    <row r="348" spans="61:61" x14ac:dyDescent="0.2">
      <c r="BI348" s="5"/>
    </row>
    <row r="349" spans="61:61" x14ac:dyDescent="0.2">
      <c r="BI349" s="5"/>
    </row>
    <row r="350" spans="61:61" x14ac:dyDescent="0.2">
      <c r="BI350" s="5"/>
    </row>
    <row r="351" spans="61:61" x14ac:dyDescent="0.2">
      <c r="BI351" s="5"/>
    </row>
    <row r="352" spans="61:61" x14ac:dyDescent="0.2">
      <c r="BI352" s="5"/>
    </row>
    <row r="353" spans="61:61" x14ac:dyDescent="0.2">
      <c r="BI353" s="5"/>
    </row>
    <row r="354" spans="61:61" x14ac:dyDescent="0.2">
      <c r="BI354" s="5"/>
    </row>
    <row r="355" spans="61:61" x14ac:dyDescent="0.2">
      <c r="BI355" s="5"/>
    </row>
    <row r="356" spans="61:61" x14ac:dyDescent="0.2">
      <c r="BI356" s="5"/>
    </row>
    <row r="357" spans="61:61" x14ac:dyDescent="0.2">
      <c r="BI357" s="5"/>
    </row>
    <row r="358" spans="61:61" x14ac:dyDescent="0.2">
      <c r="BI358" s="5"/>
    </row>
    <row r="359" spans="61:61" x14ac:dyDescent="0.2">
      <c r="BI359" s="5"/>
    </row>
    <row r="360" spans="61:61" x14ac:dyDescent="0.2">
      <c r="BI360" s="5"/>
    </row>
    <row r="361" spans="61:61" x14ac:dyDescent="0.2">
      <c r="BI361" s="5"/>
    </row>
    <row r="362" spans="61:61" x14ac:dyDescent="0.2">
      <c r="BI362" s="5"/>
    </row>
    <row r="363" spans="61:61" x14ac:dyDescent="0.2">
      <c r="BI363" s="5"/>
    </row>
    <row r="364" spans="61:61" x14ac:dyDescent="0.2">
      <c r="BI364" s="5"/>
    </row>
    <row r="365" spans="61:61" x14ac:dyDescent="0.2">
      <c r="BI365" s="5"/>
    </row>
    <row r="366" spans="61:61" x14ac:dyDescent="0.2">
      <c r="BI366" s="5"/>
    </row>
    <row r="367" spans="61:61" x14ac:dyDescent="0.2">
      <c r="BI367" s="5"/>
    </row>
    <row r="368" spans="61:61" x14ac:dyDescent="0.2">
      <c r="BI368" s="5"/>
    </row>
    <row r="369" spans="61:61" x14ac:dyDescent="0.2">
      <c r="BI369" s="5"/>
    </row>
    <row r="370" spans="61:61" x14ac:dyDescent="0.2">
      <c r="BI370" s="5"/>
    </row>
    <row r="371" spans="61:61" x14ac:dyDescent="0.2">
      <c r="BI371" s="5"/>
    </row>
    <row r="372" spans="61:61" x14ac:dyDescent="0.2">
      <c r="BI372" s="5"/>
    </row>
    <row r="373" spans="61:61" x14ac:dyDescent="0.2">
      <c r="BI373" s="5"/>
    </row>
    <row r="374" spans="61:61" x14ac:dyDescent="0.2">
      <c r="BI374" s="5"/>
    </row>
    <row r="375" spans="61:61" x14ac:dyDescent="0.2">
      <c r="BI375" s="5"/>
    </row>
    <row r="376" spans="61:61" x14ac:dyDescent="0.2">
      <c r="BI376" s="5"/>
    </row>
    <row r="377" spans="61:61" x14ac:dyDescent="0.2">
      <c r="BI377" s="5"/>
    </row>
    <row r="378" spans="61:61" x14ac:dyDescent="0.2">
      <c r="BI378" s="5"/>
    </row>
    <row r="379" spans="61:61" x14ac:dyDescent="0.2">
      <c r="BI379" s="5"/>
    </row>
    <row r="380" spans="61:61" x14ac:dyDescent="0.2">
      <c r="BI380" s="5"/>
    </row>
    <row r="381" spans="61:61" x14ac:dyDescent="0.2">
      <c r="BI381" s="5"/>
    </row>
    <row r="382" spans="61:61" x14ac:dyDescent="0.2">
      <c r="BI382" s="5"/>
    </row>
    <row r="383" spans="61:61" x14ac:dyDescent="0.2">
      <c r="BI383" s="5"/>
    </row>
    <row r="384" spans="61:61" x14ac:dyDescent="0.2">
      <c r="BI384" s="5"/>
    </row>
    <row r="385" spans="61:61" x14ac:dyDescent="0.2">
      <c r="BI385" s="5"/>
    </row>
    <row r="386" spans="61:61" x14ac:dyDescent="0.2">
      <c r="BI386" s="5"/>
    </row>
    <row r="387" spans="61:61" x14ac:dyDescent="0.2">
      <c r="BI387" s="5"/>
    </row>
    <row r="388" spans="61:61" x14ac:dyDescent="0.2">
      <c r="BI388" s="5"/>
    </row>
    <row r="389" spans="61:61" x14ac:dyDescent="0.2">
      <c r="BI389" s="5"/>
    </row>
    <row r="390" spans="61:61" x14ac:dyDescent="0.2">
      <c r="BI390" s="5"/>
    </row>
    <row r="391" spans="61:61" x14ac:dyDescent="0.2">
      <c r="BI391" s="5"/>
    </row>
    <row r="392" spans="61:61" x14ac:dyDescent="0.2">
      <c r="BI392" s="5"/>
    </row>
    <row r="393" spans="61:61" x14ac:dyDescent="0.2">
      <c r="BI393" s="5"/>
    </row>
    <row r="394" spans="61:61" x14ac:dyDescent="0.2">
      <c r="BI394" s="5"/>
    </row>
    <row r="395" spans="61:61" x14ac:dyDescent="0.2">
      <c r="BI395" s="5"/>
    </row>
    <row r="396" spans="61:61" x14ac:dyDescent="0.2">
      <c r="BI396" s="5"/>
    </row>
    <row r="397" spans="61:61" x14ac:dyDescent="0.2">
      <c r="BI397" s="5"/>
    </row>
    <row r="398" spans="61:61" x14ac:dyDescent="0.2">
      <c r="BI398" s="5"/>
    </row>
    <row r="399" spans="61:61" x14ac:dyDescent="0.2">
      <c r="BI399" s="5"/>
    </row>
    <row r="400" spans="61:61" x14ac:dyDescent="0.2">
      <c r="BI400" s="5"/>
    </row>
    <row r="401" spans="61:61" x14ac:dyDescent="0.2">
      <c r="BI401" s="5"/>
    </row>
    <row r="402" spans="61:61" x14ac:dyDescent="0.2">
      <c r="BI402" s="5"/>
    </row>
    <row r="403" spans="61:61" x14ac:dyDescent="0.2">
      <c r="BI403" s="5"/>
    </row>
    <row r="404" spans="61:61" x14ac:dyDescent="0.2">
      <c r="BI404" s="5"/>
    </row>
    <row r="405" spans="61:61" x14ac:dyDescent="0.2">
      <c r="BI405" s="5"/>
    </row>
    <row r="406" spans="61:61" x14ac:dyDescent="0.2">
      <c r="BI406" s="5"/>
    </row>
    <row r="407" spans="61:61" x14ac:dyDescent="0.2">
      <c r="BI407" s="5"/>
    </row>
    <row r="408" spans="61:61" x14ac:dyDescent="0.2">
      <c r="BI408" s="5"/>
    </row>
    <row r="409" spans="61:61" x14ac:dyDescent="0.2">
      <c r="BI409" s="5"/>
    </row>
    <row r="410" spans="61:61" x14ac:dyDescent="0.2">
      <c r="BI410" s="5"/>
    </row>
    <row r="411" spans="61:61" x14ac:dyDescent="0.2">
      <c r="BI411" s="5"/>
    </row>
    <row r="412" spans="61:61" x14ac:dyDescent="0.2">
      <c r="BI412" s="5"/>
    </row>
    <row r="413" spans="61:61" x14ac:dyDescent="0.2">
      <c r="BI413" s="5"/>
    </row>
    <row r="414" spans="61:61" x14ac:dyDescent="0.2">
      <c r="BI414" s="5"/>
    </row>
    <row r="415" spans="61:61" x14ac:dyDescent="0.2">
      <c r="BI415" s="5"/>
    </row>
    <row r="416" spans="61:61" x14ac:dyDescent="0.2">
      <c r="BI416" s="5"/>
    </row>
    <row r="417" spans="61:61" x14ac:dyDescent="0.2">
      <c r="BI417" s="5"/>
    </row>
    <row r="418" spans="61:61" x14ac:dyDescent="0.2">
      <c r="BI418" s="5"/>
    </row>
    <row r="419" spans="61:61" x14ac:dyDescent="0.2">
      <c r="BI419" s="5"/>
    </row>
    <row r="420" spans="61:61" x14ac:dyDescent="0.2">
      <c r="BI420" s="5"/>
    </row>
    <row r="421" spans="61:61" x14ac:dyDescent="0.2">
      <c r="BI421" s="5"/>
    </row>
    <row r="422" spans="61:61" x14ac:dyDescent="0.2">
      <c r="BI422" s="5"/>
    </row>
    <row r="423" spans="61:61" x14ac:dyDescent="0.2">
      <c r="BI423" s="5"/>
    </row>
    <row r="424" spans="61:61" x14ac:dyDescent="0.2">
      <c r="BI424" s="5"/>
    </row>
    <row r="425" spans="61:61" x14ac:dyDescent="0.2">
      <c r="BI425" s="5"/>
    </row>
    <row r="426" spans="61:61" x14ac:dyDescent="0.2">
      <c r="BI426" s="5"/>
    </row>
    <row r="427" spans="61:61" x14ac:dyDescent="0.2">
      <c r="BI427" s="5"/>
    </row>
    <row r="428" spans="61:61" x14ac:dyDescent="0.2">
      <c r="BI428" s="5"/>
    </row>
    <row r="429" spans="61:61" x14ac:dyDescent="0.2">
      <c r="BI429" s="5"/>
    </row>
    <row r="430" spans="61:61" x14ac:dyDescent="0.2">
      <c r="BI430" s="5"/>
    </row>
    <row r="431" spans="61:61" x14ac:dyDescent="0.2">
      <c r="BI431" s="5"/>
    </row>
    <row r="432" spans="61:61" x14ac:dyDescent="0.2">
      <c r="BI432" s="5"/>
    </row>
    <row r="433" spans="61:61" x14ac:dyDescent="0.2">
      <c r="BI433" s="5"/>
    </row>
    <row r="434" spans="61:61" x14ac:dyDescent="0.2">
      <c r="BI434" s="5"/>
    </row>
    <row r="435" spans="61:61" x14ac:dyDescent="0.2">
      <c r="BI435" s="5"/>
    </row>
    <row r="436" spans="61:61" x14ac:dyDescent="0.2">
      <c r="BI436" s="5"/>
    </row>
    <row r="437" spans="61:61" x14ac:dyDescent="0.2">
      <c r="BI437" s="5"/>
    </row>
    <row r="438" spans="61:61" x14ac:dyDescent="0.2">
      <c r="BI438" s="5"/>
    </row>
    <row r="439" spans="61:61" x14ac:dyDescent="0.2">
      <c r="BI439" s="5"/>
    </row>
    <row r="440" spans="61:61" x14ac:dyDescent="0.2">
      <c r="BI440" s="5"/>
    </row>
    <row r="441" spans="61:61" x14ac:dyDescent="0.2">
      <c r="BI441" s="5"/>
    </row>
    <row r="442" spans="61:61" x14ac:dyDescent="0.2">
      <c r="BI442" s="5"/>
    </row>
    <row r="443" spans="61:61" x14ac:dyDescent="0.2">
      <c r="BI443" s="5"/>
    </row>
    <row r="444" spans="61:61" x14ac:dyDescent="0.2">
      <c r="BI444" s="5"/>
    </row>
    <row r="445" spans="61:61" x14ac:dyDescent="0.2">
      <c r="BI445" s="5"/>
    </row>
    <row r="446" spans="61:61" x14ac:dyDescent="0.2">
      <c r="BI446" s="5"/>
    </row>
    <row r="447" spans="61:61" x14ac:dyDescent="0.2">
      <c r="BI447" s="5"/>
    </row>
    <row r="448" spans="61:61" x14ac:dyDescent="0.2">
      <c r="BI448" s="5"/>
    </row>
    <row r="449" spans="61:61" x14ac:dyDescent="0.2">
      <c r="BI449" s="5"/>
    </row>
    <row r="450" spans="61:61" x14ac:dyDescent="0.2">
      <c r="BI450" s="5"/>
    </row>
    <row r="451" spans="61:61" x14ac:dyDescent="0.2">
      <c r="BI451" s="5"/>
    </row>
    <row r="452" spans="61:61" x14ac:dyDescent="0.2">
      <c r="BI452" s="5"/>
    </row>
    <row r="453" spans="61:61" x14ac:dyDescent="0.2">
      <c r="BI453" s="5"/>
    </row>
    <row r="454" spans="61:61" x14ac:dyDescent="0.2">
      <c r="BI454" s="5"/>
    </row>
    <row r="455" spans="61:61" x14ac:dyDescent="0.2">
      <c r="BI455" s="5"/>
    </row>
    <row r="456" spans="61:61" x14ac:dyDescent="0.2">
      <c r="BI456" s="5"/>
    </row>
    <row r="457" spans="61:61" x14ac:dyDescent="0.2">
      <c r="BI457" s="5"/>
    </row>
    <row r="458" spans="61:61" x14ac:dyDescent="0.2">
      <c r="BI458" s="5"/>
    </row>
    <row r="459" spans="61:61" x14ac:dyDescent="0.2">
      <c r="BI459" s="5"/>
    </row>
    <row r="460" spans="61:61" x14ac:dyDescent="0.2">
      <c r="BI460" s="5"/>
    </row>
    <row r="461" spans="61:61" x14ac:dyDescent="0.2">
      <c r="BI461" s="5"/>
    </row>
    <row r="462" spans="61:61" x14ac:dyDescent="0.2">
      <c r="BI462" s="5"/>
    </row>
    <row r="463" spans="61:61" x14ac:dyDescent="0.2">
      <c r="BI463" s="5"/>
    </row>
    <row r="464" spans="61:61" x14ac:dyDescent="0.2">
      <c r="BI464" s="5"/>
    </row>
    <row r="465" spans="61:61" x14ac:dyDescent="0.2">
      <c r="BI465" s="5"/>
    </row>
    <row r="466" spans="61:61" x14ac:dyDescent="0.2">
      <c r="BI466" s="5"/>
    </row>
    <row r="467" spans="61:61" x14ac:dyDescent="0.2">
      <c r="BI467" s="5"/>
    </row>
    <row r="468" spans="61:61" x14ac:dyDescent="0.2">
      <c r="BI468" s="5"/>
    </row>
    <row r="469" spans="61:61" x14ac:dyDescent="0.2">
      <c r="BI469" s="5"/>
    </row>
    <row r="470" spans="61:61" x14ac:dyDescent="0.2">
      <c r="BI470" s="5"/>
    </row>
    <row r="471" spans="61:61" x14ac:dyDescent="0.2">
      <c r="BI471" s="5"/>
    </row>
    <row r="472" spans="61:61" x14ac:dyDescent="0.2">
      <c r="BI472" s="5"/>
    </row>
    <row r="473" spans="61:61" x14ac:dyDescent="0.2">
      <c r="BI473" s="5"/>
    </row>
    <row r="474" spans="61:61" x14ac:dyDescent="0.2">
      <c r="BI474" s="5"/>
    </row>
    <row r="475" spans="61:61" x14ac:dyDescent="0.2">
      <c r="BI475" s="5"/>
    </row>
    <row r="476" spans="61:61" x14ac:dyDescent="0.2">
      <c r="BI476" s="5"/>
    </row>
    <row r="477" spans="61:61" x14ac:dyDescent="0.2">
      <c r="BI477" s="5"/>
    </row>
    <row r="478" spans="61:61" x14ac:dyDescent="0.2">
      <c r="BI478" s="5"/>
    </row>
    <row r="479" spans="61:61" x14ac:dyDescent="0.2">
      <c r="BI479" s="5"/>
    </row>
    <row r="480" spans="61:61" x14ac:dyDescent="0.2">
      <c r="BI480" s="5"/>
    </row>
    <row r="481" spans="61:61" x14ac:dyDescent="0.2">
      <c r="BI481" s="5"/>
    </row>
    <row r="482" spans="61:61" x14ac:dyDescent="0.2">
      <c r="BI482" s="5"/>
    </row>
    <row r="483" spans="61:61" x14ac:dyDescent="0.2">
      <c r="BI483" s="5"/>
    </row>
    <row r="484" spans="61:61" x14ac:dyDescent="0.2">
      <c r="BI484" s="5"/>
    </row>
    <row r="485" spans="61:61" x14ac:dyDescent="0.2">
      <c r="BI485" s="5"/>
    </row>
    <row r="486" spans="61:61" x14ac:dyDescent="0.2">
      <c r="BI486" s="5"/>
    </row>
    <row r="487" spans="61:61" x14ac:dyDescent="0.2">
      <c r="BI487" s="5"/>
    </row>
    <row r="488" spans="61:61" x14ac:dyDescent="0.2">
      <c r="BI488" s="5"/>
    </row>
    <row r="489" spans="61:61" x14ac:dyDescent="0.2">
      <c r="BI489" s="5"/>
    </row>
    <row r="490" spans="61:61" x14ac:dyDescent="0.2">
      <c r="BI490" s="5"/>
    </row>
    <row r="491" spans="61:61" x14ac:dyDescent="0.2">
      <c r="BI491" s="5"/>
    </row>
    <row r="492" spans="61:61" x14ac:dyDescent="0.2">
      <c r="BI492" s="5"/>
    </row>
    <row r="493" spans="61:61" x14ac:dyDescent="0.2">
      <c r="BI493" s="5"/>
    </row>
    <row r="494" spans="61:61" x14ac:dyDescent="0.2">
      <c r="BI494" s="5"/>
    </row>
    <row r="495" spans="61:61" x14ac:dyDescent="0.2">
      <c r="BI495" s="5"/>
    </row>
    <row r="496" spans="61:61" x14ac:dyDescent="0.2">
      <c r="BI496" s="5"/>
    </row>
    <row r="497" spans="61:61" x14ac:dyDescent="0.2">
      <c r="BI497" s="5"/>
    </row>
    <row r="498" spans="61:61" x14ac:dyDescent="0.2">
      <c r="BI498" s="5"/>
    </row>
    <row r="499" spans="61:61" x14ac:dyDescent="0.2">
      <c r="BI499" s="5"/>
    </row>
    <row r="500" spans="61:61" x14ac:dyDescent="0.2">
      <c r="BI500" s="5"/>
    </row>
    <row r="501" spans="61:61" x14ac:dyDescent="0.2">
      <c r="BI501" s="5"/>
    </row>
    <row r="502" spans="61:61" x14ac:dyDescent="0.2">
      <c r="BI502" s="5"/>
    </row>
    <row r="503" spans="61:61" x14ac:dyDescent="0.2">
      <c r="BI503" s="5"/>
    </row>
    <row r="504" spans="61:61" x14ac:dyDescent="0.2">
      <c r="BI504" s="5"/>
    </row>
    <row r="505" spans="61:61" x14ac:dyDescent="0.2">
      <c r="BI505" s="5"/>
    </row>
    <row r="506" spans="61:61" x14ac:dyDescent="0.2">
      <c r="BI506" s="5"/>
    </row>
    <row r="507" spans="61:61" x14ac:dyDescent="0.2">
      <c r="BI507" s="5"/>
    </row>
    <row r="508" spans="61:61" x14ac:dyDescent="0.2">
      <c r="BI508" s="5"/>
    </row>
    <row r="509" spans="61:61" x14ac:dyDescent="0.2">
      <c r="BI509" s="5"/>
    </row>
    <row r="510" spans="61:61" x14ac:dyDescent="0.2">
      <c r="BI510" s="5"/>
    </row>
    <row r="511" spans="61:61" x14ac:dyDescent="0.2">
      <c r="BI511" s="5"/>
    </row>
    <row r="512" spans="61:61" x14ac:dyDescent="0.2">
      <c r="BI512" s="5"/>
    </row>
    <row r="513" spans="61:61" x14ac:dyDescent="0.2">
      <c r="BI513" s="5"/>
    </row>
    <row r="514" spans="61:61" x14ac:dyDescent="0.2">
      <c r="BI514" s="5"/>
    </row>
    <row r="515" spans="61:61" x14ac:dyDescent="0.2">
      <c r="BI515" s="5"/>
    </row>
    <row r="516" spans="61:61" x14ac:dyDescent="0.2">
      <c r="BI516" s="5"/>
    </row>
    <row r="517" spans="61:61" x14ac:dyDescent="0.2">
      <c r="BI517" s="5"/>
    </row>
    <row r="518" spans="61:61" x14ac:dyDescent="0.2">
      <c r="BI518" s="5"/>
    </row>
    <row r="519" spans="61:61" x14ac:dyDescent="0.2">
      <c r="BI519" s="5"/>
    </row>
    <row r="520" spans="61:61" x14ac:dyDescent="0.2">
      <c r="BI520" s="5"/>
    </row>
    <row r="521" spans="61:61" x14ac:dyDescent="0.2">
      <c r="BI521" s="5"/>
    </row>
    <row r="522" spans="61:61" x14ac:dyDescent="0.2">
      <c r="BI522" s="5"/>
    </row>
    <row r="523" spans="61:61" x14ac:dyDescent="0.2">
      <c r="BI523" s="5"/>
    </row>
    <row r="524" spans="61:61" x14ac:dyDescent="0.2">
      <c r="BI524" s="5"/>
    </row>
    <row r="525" spans="61:61" x14ac:dyDescent="0.2">
      <c r="BI525" s="5"/>
    </row>
    <row r="526" spans="61:61" x14ac:dyDescent="0.2">
      <c r="BI526" s="5"/>
    </row>
    <row r="527" spans="61:61" x14ac:dyDescent="0.2">
      <c r="BI527" s="5"/>
    </row>
    <row r="528" spans="61:61" x14ac:dyDescent="0.2">
      <c r="BI528" s="5"/>
    </row>
    <row r="529" spans="61:61" x14ac:dyDescent="0.2">
      <c r="BI529" s="5"/>
    </row>
    <row r="530" spans="61:61" x14ac:dyDescent="0.2">
      <c r="BI530" s="5"/>
    </row>
    <row r="531" spans="61:61" x14ac:dyDescent="0.2">
      <c r="BI531" s="5"/>
    </row>
    <row r="532" spans="61:61" x14ac:dyDescent="0.2">
      <c r="BI532" s="5"/>
    </row>
    <row r="533" spans="61:61" x14ac:dyDescent="0.2">
      <c r="BI533" s="5"/>
    </row>
    <row r="534" spans="61:61" x14ac:dyDescent="0.2">
      <c r="BI534" s="5"/>
    </row>
    <row r="535" spans="61:61" x14ac:dyDescent="0.2">
      <c r="BI535" s="5"/>
    </row>
    <row r="536" spans="61:61" x14ac:dyDescent="0.2">
      <c r="BI536" s="5"/>
    </row>
    <row r="537" spans="61:61" x14ac:dyDescent="0.2">
      <c r="BI537" s="5"/>
    </row>
    <row r="538" spans="61:61" x14ac:dyDescent="0.2">
      <c r="BI538" s="5"/>
    </row>
    <row r="539" spans="61:61" x14ac:dyDescent="0.2">
      <c r="BI539" s="5"/>
    </row>
    <row r="540" spans="61:61" x14ac:dyDescent="0.2">
      <c r="BI540" s="5"/>
    </row>
    <row r="541" spans="61:61" x14ac:dyDescent="0.2">
      <c r="BI541" s="5"/>
    </row>
    <row r="542" spans="61:61" x14ac:dyDescent="0.2">
      <c r="BI542" s="5"/>
    </row>
    <row r="543" spans="61:61" x14ac:dyDescent="0.2">
      <c r="BI543" s="5"/>
    </row>
    <row r="544" spans="61:61" x14ac:dyDescent="0.2">
      <c r="BI544" s="5"/>
    </row>
    <row r="545" spans="61:61" x14ac:dyDescent="0.2">
      <c r="BI545" s="5"/>
    </row>
    <row r="546" spans="61:61" x14ac:dyDescent="0.2">
      <c r="BI546" s="5"/>
    </row>
    <row r="547" spans="61:61" x14ac:dyDescent="0.2">
      <c r="BI547" s="5"/>
    </row>
    <row r="548" spans="61:61" x14ac:dyDescent="0.2">
      <c r="BI548" s="5"/>
    </row>
    <row r="549" spans="61:61" x14ac:dyDescent="0.2">
      <c r="BI549" s="5"/>
    </row>
    <row r="550" spans="61:61" x14ac:dyDescent="0.2">
      <c r="BI550" s="5"/>
    </row>
    <row r="551" spans="61:61" x14ac:dyDescent="0.2">
      <c r="BI551" s="5"/>
    </row>
    <row r="552" spans="61:61" x14ac:dyDescent="0.2">
      <c r="BI552" s="5"/>
    </row>
    <row r="553" spans="61:61" x14ac:dyDescent="0.2">
      <c r="BI553" s="5"/>
    </row>
    <row r="554" spans="61:61" x14ac:dyDescent="0.2">
      <c r="BI554" s="5"/>
    </row>
    <row r="555" spans="61:61" x14ac:dyDescent="0.2">
      <c r="BI555" s="5"/>
    </row>
    <row r="556" spans="61:61" x14ac:dyDescent="0.2">
      <c r="BI556" s="5"/>
    </row>
    <row r="557" spans="61:61" x14ac:dyDescent="0.2">
      <c r="BI557" s="5"/>
    </row>
    <row r="558" spans="61:61" x14ac:dyDescent="0.2">
      <c r="BI558" s="5"/>
    </row>
    <row r="559" spans="61:61" x14ac:dyDescent="0.2">
      <c r="BI559" s="5"/>
    </row>
    <row r="560" spans="61:61" x14ac:dyDescent="0.2">
      <c r="BI560" s="5"/>
    </row>
    <row r="561" spans="61:61" x14ac:dyDescent="0.2">
      <c r="BI561" s="5"/>
    </row>
    <row r="562" spans="61:61" x14ac:dyDescent="0.2">
      <c r="BI562" s="5"/>
    </row>
    <row r="563" spans="61:61" x14ac:dyDescent="0.2">
      <c r="BI563" s="5"/>
    </row>
    <row r="564" spans="61:61" x14ac:dyDescent="0.2">
      <c r="BI564" s="5"/>
    </row>
    <row r="565" spans="61:61" x14ac:dyDescent="0.2">
      <c r="BI565" s="5"/>
    </row>
    <row r="566" spans="61:61" x14ac:dyDescent="0.2">
      <c r="BI566" s="5"/>
    </row>
    <row r="567" spans="61:61" x14ac:dyDescent="0.2">
      <c r="BI567" s="5"/>
    </row>
    <row r="568" spans="61:61" x14ac:dyDescent="0.2">
      <c r="BI568" s="5"/>
    </row>
    <row r="569" spans="61:61" x14ac:dyDescent="0.2">
      <c r="BI569" s="5"/>
    </row>
    <row r="570" spans="61:61" x14ac:dyDescent="0.2">
      <c r="BI570" s="5"/>
    </row>
    <row r="571" spans="61:61" x14ac:dyDescent="0.2">
      <c r="BI571" s="5"/>
    </row>
    <row r="572" spans="61:61" x14ac:dyDescent="0.2">
      <c r="BI572" s="5"/>
    </row>
    <row r="573" spans="61:61" x14ac:dyDescent="0.2">
      <c r="BI573" s="5"/>
    </row>
    <row r="574" spans="61:61" x14ac:dyDescent="0.2">
      <c r="BI574" s="5"/>
    </row>
    <row r="575" spans="61:61" x14ac:dyDescent="0.2">
      <c r="BI575" s="5"/>
    </row>
    <row r="576" spans="61:61" x14ac:dyDescent="0.2">
      <c r="BI576" s="5"/>
    </row>
    <row r="577" spans="61:61" x14ac:dyDescent="0.2">
      <c r="BI577" s="5"/>
    </row>
    <row r="578" spans="61:61" x14ac:dyDescent="0.2">
      <c r="BI578" s="5"/>
    </row>
    <row r="579" spans="61:61" x14ac:dyDescent="0.2">
      <c r="BI579" s="5"/>
    </row>
    <row r="580" spans="61:61" x14ac:dyDescent="0.2">
      <c r="BI580" s="5"/>
    </row>
    <row r="581" spans="61:61" x14ac:dyDescent="0.2">
      <c r="BI581" s="5"/>
    </row>
    <row r="582" spans="61:61" x14ac:dyDescent="0.2">
      <c r="BI582" s="5"/>
    </row>
    <row r="583" spans="61:61" x14ac:dyDescent="0.2">
      <c r="BI583" s="5"/>
    </row>
    <row r="584" spans="61:61" x14ac:dyDescent="0.2">
      <c r="BI584" s="5"/>
    </row>
    <row r="585" spans="61:61" x14ac:dyDescent="0.2">
      <c r="BI585" s="5"/>
    </row>
    <row r="586" spans="61:61" x14ac:dyDescent="0.2">
      <c r="BI586" s="5"/>
    </row>
    <row r="587" spans="61:61" x14ac:dyDescent="0.2">
      <c r="BI587" s="5"/>
    </row>
    <row r="588" spans="61:61" x14ac:dyDescent="0.2">
      <c r="BI588" s="5"/>
    </row>
    <row r="589" spans="61:61" x14ac:dyDescent="0.2">
      <c r="BI589" s="5"/>
    </row>
    <row r="590" spans="61:61" x14ac:dyDescent="0.2">
      <c r="BI590" s="5"/>
    </row>
    <row r="591" spans="61:61" x14ac:dyDescent="0.2">
      <c r="BI591" s="5"/>
    </row>
    <row r="592" spans="61:61" x14ac:dyDescent="0.2">
      <c r="BI592" s="5"/>
    </row>
    <row r="593" spans="61:61" x14ac:dyDescent="0.2">
      <c r="BI593" s="5"/>
    </row>
    <row r="594" spans="61:61" x14ac:dyDescent="0.2">
      <c r="BI594" s="5"/>
    </row>
    <row r="595" spans="61:61" x14ac:dyDescent="0.2">
      <c r="BI595" s="5"/>
    </row>
    <row r="596" spans="61:61" x14ac:dyDescent="0.2">
      <c r="BI596" s="5"/>
    </row>
    <row r="597" spans="61:61" x14ac:dyDescent="0.2">
      <c r="BI597" s="5"/>
    </row>
    <row r="598" spans="61:61" x14ac:dyDescent="0.2">
      <c r="BI598" s="5"/>
    </row>
    <row r="599" spans="61:61" x14ac:dyDescent="0.2">
      <c r="BI599" s="5"/>
    </row>
    <row r="600" spans="61:61" x14ac:dyDescent="0.2">
      <c r="BI600" s="5"/>
    </row>
    <row r="601" spans="61:61" x14ac:dyDescent="0.2">
      <c r="BI601" s="5"/>
    </row>
    <row r="602" spans="61:61" x14ac:dyDescent="0.2">
      <c r="BI602" s="5"/>
    </row>
    <row r="603" spans="61:61" x14ac:dyDescent="0.2">
      <c r="BI603" s="5"/>
    </row>
    <row r="604" spans="61:61" x14ac:dyDescent="0.2">
      <c r="BI604" s="5"/>
    </row>
    <row r="605" spans="61:61" x14ac:dyDescent="0.2">
      <c r="BI605" s="5"/>
    </row>
    <row r="606" spans="61:61" x14ac:dyDescent="0.2">
      <c r="BI606" s="5"/>
    </row>
    <row r="607" spans="61:61" x14ac:dyDescent="0.2">
      <c r="BI607" s="5"/>
    </row>
    <row r="608" spans="61:61" x14ac:dyDescent="0.2">
      <c r="BI608" s="5"/>
    </row>
    <row r="609" spans="61:61" x14ac:dyDescent="0.2">
      <c r="BI609" s="5"/>
    </row>
    <row r="610" spans="61:61" x14ac:dyDescent="0.2">
      <c r="BI610" s="5"/>
    </row>
    <row r="611" spans="61:61" x14ac:dyDescent="0.2">
      <c r="BI611" s="5"/>
    </row>
    <row r="612" spans="61:61" x14ac:dyDescent="0.2">
      <c r="BI612" s="5"/>
    </row>
    <row r="613" spans="61:61" x14ac:dyDescent="0.2">
      <c r="BI613" s="5"/>
    </row>
    <row r="614" spans="61:61" x14ac:dyDescent="0.2">
      <c r="BI614" s="5"/>
    </row>
    <row r="615" spans="61:61" x14ac:dyDescent="0.2">
      <c r="BI615" s="5"/>
    </row>
    <row r="616" spans="61:61" x14ac:dyDescent="0.2">
      <c r="BI616" s="5"/>
    </row>
    <row r="617" spans="61:61" x14ac:dyDescent="0.2">
      <c r="BI617" s="5"/>
    </row>
    <row r="618" spans="61:61" x14ac:dyDescent="0.2">
      <c r="BI618" s="5"/>
    </row>
    <row r="619" spans="61:61" x14ac:dyDescent="0.2">
      <c r="BI619" s="5"/>
    </row>
    <row r="620" spans="61:61" x14ac:dyDescent="0.2">
      <c r="BI620" s="5"/>
    </row>
    <row r="621" spans="61:61" x14ac:dyDescent="0.2">
      <c r="BI621" s="5"/>
    </row>
    <row r="622" spans="61:61" x14ac:dyDescent="0.2">
      <c r="BI622" s="5"/>
    </row>
    <row r="623" spans="61:61" x14ac:dyDescent="0.2">
      <c r="BI623" s="5"/>
    </row>
    <row r="624" spans="61:61" x14ac:dyDescent="0.2">
      <c r="BI624" s="5"/>
    </row>
    <row r="625" spans="61:61" x14ac:dyDescent="0.2">
      <c r="BI625" s="5"/>
    </row>
    <row r="626" spans="61:61" x14ac:dyDescent="0.2">
      <c r="BI626" s="5"/>
    </row>
    <row r="627" spans="61:61" x14ac:dyDescent="0.2">
      <c r="BI627" s="5"/>
    </row>
    <row r="628" spans="61:61" x14ac:dyDescent="0.2">
      <c r="BI628" s="5"/>
    </row>
    <row r="629" spans="61:61" x14ac:dyDescent="0.2">
      <c r="BI629" s="5"/>
    </row>
    <row r="630" spans="61:61" x14ac:dyDescent="0.2">
      <c r="BI630" s="5"/>
    </row>
    <row r="631" spans="61:61" x14ac:dyDescent="0.2">
      <c r="BI631" s="5"/>
    </row>
    <row r="632" spans="61:61" x14ac:dyDescent="0.2">
      <c r="BI632" s="5"/>
    </row>
    <row r="633" spans="61:61" x14ac:dyDescent="0.2">
      <c r="BI633" s="5"/>
    </row>
    <row r="634" spans="61:61" x14ac:dyDescent="0.2">
      <c r="BI634" s="5"/>
    </row>
    <row r="635" spans="61:61" x14ac:dyDescent="0.2">
      <c r="BI635" s="5"/>
    </row>
    <row r="636" spans="61:61" x14ac:dyDescent="0.2">
      <c r="BI636" s="5"/>
    </row>
    <row r="637" spans="61:61" x14ac:dyDescent="0.2">
      <c r="BI637" s="5"/>
    </row>
    <row r="638" spans="61:61" x14ac:dyDescent="0.2">
      <c r="BI638" s="5"/>
    </row>
    <row r="639" spans="61:61" x14ac:dyDescent="0.2">
      <c r="BI639" s="5"/>
    </row>
    <row r="640" spans="61:61" x14ac:dyDescent="0.2">
      <c r="BI640" s="5"/>
    </row>
    <row r="641" spans="61:61" x14ac:dyDescent="0.2">
      <c r="BI641" s="5"/>
    </row>
    <row r="642" spans="61:61" x14ac:dyDescent="0.2">
      <c r="BI642" s="5"/>
    </row>
    <row r="643" spans="61:61" x14ac:dyDescent="0.2">
      <c r="BI643" s="5"/>
    </row>
    <row r="644" spans="61:61" x14ac:dyDescent="0.2">
      <c r="BI644" s="5"/>
    </row>
    <row r="645" spans="61:61" x14ac:dyDescent="0.2">
      <c r="BI645" s="5"/>
    </row>
    <row r="646" spans="61:61" x14ac:dyDescent="0.2">
      <c r="BI646" s="5"/>
    </row>
    <row r="647" spans="61:61" x14ac:dyDescent="0.2">
      <c r="BI647" s="5"/>
    </row>
    <row r="648" spans="61:61" x14ac:dyDescent="0.2">
      <c r="BI648" s="5"/>
    </row>
    <row r="649" spans="61:61" x14ac:dyDescent="0.2">
      <c r="BI649" s="5"/>
    </row>
    <row r="650" spans="61:61" x14ac:dyDescent="0.2">
      <c r="BI650" s="5"/>
    </row>
    <row r="651" spans="61:61" x14ac:dyDescent="0.2">
      <c r="BI651" s="5"/>
    </row>
    <row r="652" spans="61:61" x14ac:dyDescent="0.2">
      <c r="BI652" s="5"/>
    </row>
    <row r="653" spans="61:61" x14ac:dyDescent="0.2">
      <c r="BI653" s="5"/>
    </row>
    <row r="654" spans="61:61" x14ac:dyDescent="0.2">
      <c r="BI654" s="5"/>
    </row>
    <row r="655" spans="61:61" x14ac:dyDescent="0.2">
      <c r="BI655" s="5"/>
    </row>
    <row r="656" spans="61:61" x14ac:dyDescent="0.2">
      <c r="BI656" s="5"/>
    </row>
    <row r="657" spans="61:61" x14ac:dyDescent="0.2">
      <c r="BI657" s="5"/>
    </row>
    <row r="658" spans="61:61" x14ac:dyDescent="0.2">
      <c r="BI658" s="5"/>
    </row>
    <row r="659" spans="61:61" x14ac:dyDescent="0.2">
      <c r="BI659" s="5"/>
    </row>
    <row r="660" spans="61:61" x14ac:dyDescent="0.2">
      <c r="BI660" s="5"/>
    </row>
    <row r="661" spans="61:61" x14ac:dyDescent="0.2">
      <c r="BI661" s="5"/>
    </row>
    <row r="662" spans="61:61" x14ac:dyDescent="0.2">
      <c r="BI662" s="5"/>
    </row>
    <row r="663" spans="61:61" x14ac:dyDescent="0.2">
      <c r="BI663" s="5"/>
    </row>
    <row r="664" spans="61:61" x14ac:dyDescent="0.2">
      <c r="BI664" s="5"/>
    </row>
    <row r="665" spans="61:61" x14ac:dyDescent="0.2">
      <c r="BI665" s="5"/>
    </row>
    <row r="666" spans="61:61" x14ac:dyDescent="0.2">
      <c r="BI666" s="5"/>
    </row>
    <row r="667" spans="61:61" x14ac:dyDescent="0.2">
      <c r="BI667" s="5"/>
    </row>
    <row r="668" spans="61:61" x14ac:dyDescent="0.2">
      <c r="BI668" s="5"/>
    </row>
    <row r="669" spans="61:61" x14ac:dyDescent="0.2">
      <c r="BI669" s="5"/>
    </row>
    <row r="670" spans="61:61" x14ac:dyDescent="0.2">
      <c r="BI670" s="5"/>
    </row>
    <row r="671" spans="61:61" x14ac:dyDescent="0.2">
      <c r="BI671" s="5"/>
    </row>
    <row r="672" spans="61:61" x14ac:dyDescent="0.2">
      <c r="BI672" s="5"/>
    </row>
    <row r="673" spans="61:61" x14ac:dyDescent="0.2">
      <c r="BI673" s="5"/>
    </row>
    <row r="674" spans="61:61" x14ac:dyDescent="0.2">
      <c r="BI674" s="5"/>
    </row>
  </sheetData>
  <mergeCells count="36">
    <mergeCell ref="C1:J1"/>
    <mergeCell ref="Y4:AG4"/>
    <mergeCell ref="Y3:AG3"/>
    <mergeCell ref="Y1:AG1"/>
    <mergeCell ref="BE3:BH3"/>
    <mergeCell ref="BE4:BH4"/>
    <mergeCell ref="AP4:AU4"/>
    <mergeCell ref="O4:W4"/>
    <mergeCell ref="AW4:BC4"/>
    <mergeCell ref="L1:M1"/>
    <mergeCell ref="AP1:AU1"/>
    <mergeCell ref="AP3:AU3"/>
    <mergeCell ref="AI4:AN4"/>
    <mergeCell ref="A3:A34"/>
    <mergeCell ref="L3:M3"/>
    <mergeCell ref="C4:J4"/>
    <mergeCell ref="L4:M4"/>
    <mergeCell ref="C3:J3"/>
    <mergeCell ref="C36:J36"/>
    <mergeCell ref="L36:M36"/>
    <mergeCell ref="O36:W36"/>
    <mergeCell ref="Y36:AG36"/>
    <mergeCell ref="AP36:AU36"/>
    <mergeCell ref="AI36:AN36"/>
    <mergeCell ref="BE36:BH36"/>
    <mergeCell ref="BJ36:BP36"/>
    <mergeCell ref="AW3:BC3"/>
    <mergeCell ref="O1:W1"/>
    <mergeCell ref="O3:W3"/>
    <mergeCell ref="AW1:BC1"/>
    <mergeCell ref="AW36:BC36"/>
    <mergeCell ref="BE1:BH1"/>
    <mergeCell ref="BJ1:BP1"/>
    <mergeCell ref="BJ4:BP4"/>
    <mergeCell ref="BJ3:BP3"/>
    <mergeCell ref="AI3:AN3"/>
  </mergeCells>
  <conditionalFormatting sqref="BP6:BP34">
    <cfRule type="cellIs" dxfId="4" priority="1" operator="less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4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 x14ac:dyDescent="0.2"/>
  <cols>
    <col min="1" max="1" width="3.5703125" style="5" customWidth="1"/>
    <col min="2" max="2" width="2.140625" style="2" customWidth="1"/>
    <col min="3" max="3" width="29.7109375" style="5" customWidth="1"/>
    <col min="4" max="4" width="13.42578125" style="5" customWidth="1"/>
    <col min="5" max="5" width="12.85546875" style="5" customWidth="1"/>
    <col min="6" max="6" width="12" style="5" customWidth="1"/>
    <col min="7" max="7" width="3.28515625" style="5" customWidth="1"/>
    <col min="8" max="12" width="12" style="5" customWidth="1"/>
    <col min="13" max="13" width="3.7109375" style="67" customWidth="1"/>
    <col min="14" max="14" width="30.5703125" style="67" customWidth="1"/>
    <col min="15" max="15" width="19.140625" style="5" customWidth="1"/>
    <col min="16" max="16" width="25.42578125" style="5" customWidth="1"/>
    <col min="17" max="16384" width="11.42578125" style="5"/>
  </cols>
  <sheetData>
    <row r="1" spans="1:78" s="355" customFormat="1" ht="16.5" x14ac:dyDescent="0.25">
      <c r="B1" s="356"/>
      <c r="C1" s="436" t="s">
        <v>25</v>
      </c>
      <c r="D1" s="437"/>
      <c r="E1" s="437"/>
      <c r="F1" s="437"/>
      <c r="G1" s="437"/>
      <c r="H1" s="437"/>
      <c r="I1" s="437"/>
      <c r="J1" s="437"/>
      <c r="K1" s="437"/>
      <c r="L1" s="437"/>
      <c r="M1" s="357"/>
      <c r="N1" s="436" t="s">
        <v>237</v>
      </c>
      <c r="O1" s="437"/>
      <c r="P1" s="437"/>
    </row>
    <row r="2" spans="1:78" s="2" customFormat="1" x14ac:dyDescent="0.2">
      <c r="A2" s="5"/>
      <c r="C2" s="5"/>
      <c r="M2" s="51"/>
      <c r="N2" s="6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V2" s="11"/>
      <c r="BD2" s="11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ht="15" customHeight="1" x14ac:dyDescent="0.2">
      <c r="A3" s="428" t="s">
        <v>95</v>
      </c>
      <c r="B3" s="10"/>
      <c r="C3" s="473" t="s">
        <v>78</v>
      </c>
      <c r="D3" s="474"/>
      <c r="E3" s="474"/>
      <c r="F3" s="474"/>
      <c r="G3" s="474"/>
      <c r="H3" s="474"/>
      <c r="I3" s="474"/>
      <c r="J3" s="474"/>
      <c r="K3" s="474"/>
      <c r="L3" s="475"/>
      <c r="M3" s="51"/>
      <c r="N3" s="473" t="str">
        <f>C3</f>
        <v>Tabell</v>
      </c>
      <c r="O3" s="474"/>
      <c r="P3" s="475"/>
    </row>
    <row r="4" spans="1:78" ht="25.5" customHeight="1" x14ac:dyDescent="0.2">
      <c r="A4" s="429"/>
      <c r="B4" s="14"/>
      <c r="C4" s="448" t="s">
        <v>141</v>
      </c>
      <c r="D4" s="449"/>
      <c r="E4" s="449"/>
      <c r="F4" s="450"/>
      <c r="G4" s="66"/>
      <c r="H4" s="91" t="s">
        <v>158</v>
      </c>
      <c r="I4" s="92"/>
      <c r="J4" s="92"/>
      <c r="K4" s="92"/>
      <c r="L4" s="264"/>
      <c r="M4" s="52"/>
      <c r="N4" s="448" t="s">
        <v>143</v>
      </c>
      <c r="O4" s="449"/>
      <c r="P4" s="450"/>
    </row>
    <row r="5" spans="1:78" ht="24" x14ac:dyDescent="0.2">
      <c r="A5" s="429"/>
      <c r="B5" s="10"/>
      <c r="C5" s="98"/>
      <c r="D5" s="184" t="s">
        <v>135</v>
      </c>
      <c r="E5" s="48" t="s">
        <v>136</v>
      </c>
      <c r="F5" s="185" t="s">
        <v>137</v>
      </c>
      <c r="G5" s="263"/>
      <c r="H5" s="186" t="s">
        <v>138</v>
      </c>
      <c r="I5" s="20" t="s">
        <v>139</v>
      </c>
      <c r="J5" s="133" t="s">
        <v>140</v>
      </c>
      <c r="K5" s="20" t="s">
        <v>145</v>
      </c>
      <c r="L5" s="127" t="s">
        <v>142</v>
      </c>
      <c r="M5" s="51"/>
      <c r="N5" s="98"/>
      <c r="O5" s="187" t="s">
        <v>144</v>
      </c>
      <c r="P5" s="265" t="s">
        <v>238</v>
      </c>
    </row>
    <row r="6" spans="1:78" ht="12.75" x14ac:dyDescent="0.2">
      <c r="A6" s="429"/>
      <c r="B6" s="7"/>
      <c r="C6" s="191" t="str">
        <f>'Tilgang til kollektiv'!C6</f>
        <v xml:space="preserve">Moss sentrum </v>
      </c>
      <c r="D6" s="195">
        <v>0.66900000000000004</v>
      </c>
      <c r="E6" s="195">
        <v>6.5000000000000002E-2</v>
      </c>
      <c r="F6" s="195">
        <v>1.2999999999999999E-2</v>
      </c>
      <c r="G6" s="196"/>
      <c r="H6" s="388">
        <v>0.63400000000000001</v>
      </c>
      <c r="I6" s="388">
        <v>3.3000000000000002E-2</v>
      </c>
      <c r="J6" s="388">
        <v>3.3000000000000002E-2</v>
      </c>
      <c r="K6" s="389"/>
      <c r="L6" s="388">
        <v>0.30099999999999999</v>
      </c>
      <c r="M6" s="189"/>
      <c r="N6" s="140" t="str">
        <f t="shared" ref="N6" si="0">C6</f>
        <v xml:space="preserve">Moss sentrum </v>
      </c>
      <c r="O6" s="195">
        <v>4.7E-2</v>
      </c>
      <c r="P6" s="195">
        <v>4.8000000000000001E-2</v>
      </c>
      <c r="Q6" s="93"/>
    </row>
    <row r="7" spans="1:78" ht="12.75" x14ac:dyDescent="0.2">
      <c r="A7" s="429"/>
      <c r="B7" s="7"/>
      <c r="C7" s="43" t="str">
        <f>'Tilgang til kollektiv'!C7</f>
        <v>Jeløy</v>
      </c>
      <c r="D7" s="197">
        <v>0.74399999999999999</v>
      </c>
      <c r="E7" s="197">
        <v>0.14299999999999999</v>
      </c>
      <c r="F7" s="197">
        <v>1.2999999999999999E-2</v>
      </c>
      <c r="G7" s="196"/>
      <c r="H7" s="390">
        <v>0.64600000000000002</v>
      </c>
      <c r="I7" s="390">
        <v>0.04</v>
      </c>
      <c r="J7" s="390">
        <v>9.9000000000000005E-2</v>
      </c>
      <c r="K7" s="391"/>
      <c r="L7" s="390">
        <v>0.215</v>
      </c>
      <c r="M7" s="189"/>
      <c r="N7" s="10" t="str">
        <f>C7</f>
        <v>Jeløy</v>
      </c>
      <c r="O7" s="197">
        <v>6.0999999999999999E-2</v>
      </c>
      <c r="P7" s="197">
        <v>4.2999999999999997E-2</v>
      </c>
      <c r="Q7" s="93"/>
    </row>
    <row r="8" spans="1:78" ht="12.75" x14ac:dyDescent="0.2">
      <c r="A8" s="429"/>
      <c r="B8" s="7"/>
      <c r="C8" s="43" t="str">
        <f>'Tilgang til kollektiv'!C8</f>
        <v>Moss nord og øst</v>
      </c>
      <c r="D8" s="197">
        <v>0.73399999999999999</v>
      </c>
      <c r="E8" s="197">
        <v>8.1000000000000003E-2</v>
      </c>
      <c r="F8" s="197">
        <v>1.0999999999999999E-2</v>
      </c>
      <c r="G8" s="196"/>
      <c r="H8" s="390">
        <v>0.66700000000000004</v>
      </c>
      <c r="I8" s="390">
        <v>1.7000000000000001E-2</v>
      </c>
      <c r="J8" s="390">
        <v>6.3E-2</v>
      </c>
      <c r="K8" s="391">
        <v>6.0000000000000001E-3</v>
      </c>
      <c r="L8" s="390">
        <v>0.247</v>
      </c>
      <c r="M8" s="189"/>
      <c r="N8" s="10" t="str">
        <f>C8</f>
        <v>Moss nord og øst</v>
      </c>
      <c r="O8" s="197">
        <v>6.0999999999999999E-2</v>
      </c>
      <c r="P8" s="197">
        <v>5.6000000000000001E-2</v>
      </c>
      <c r="Q8" s="93"/>
    </row>
    <row r="9" spans="1:78" ht="12.75" x14ac:dyDescent="0.2">
      <c r="A9" s="429"/>
      <c r="B9" s="7"/>
      <c r="C9" s="43" t="str">
        <f>'Tilgang til kollektiv'!C9</f>
        <v>Moss syd 1</v>
      </c>
      <c r="D9" s="197">
        <v>0.72599999999999998</v>
      </c>
      <c r="E9" s="197">
        <v>0.06</v>
      </c>
      <c r="F9" s="198"/>
      <c r="G9" s="196"/>
      <c r="H9" s="390">
        <v>0.67500000000000004</v>
      </c>
      <c r="I9" s="390">
        <v>8.9999999999999993E-3</v>
      </c>
      <c r="J9" s="390">
        <v>5.0999999999999997E-2</v>
      </c>
      <c r="K9" s="391"/>
      <c r="L9" s="390">
        <v>0.26500000000000001</v>
      </c>
      <c r="M9" s="189"/>
      <c r="N9" s="10" t="str">
        <f t="shared" ref="N9:N34" si="1">C9</f>
        <v>Moss syd 1</v>
      </c>
      <c r="O9" s="197">
        <v>7.0999999999999994E-2</v>
      </c>
      <c r="P9" s="197">
        <v>3.6999999999999998E-2</v>
      </c>
      <c r="Q9" s="93"/>
    </row>
    <row r="10" spans="1:78" ht="12.75" x14ac:dyDescent="0.2">
      <c r="A10" s="429"/>
      <c r="B10" s="7"/>
      <c r="C10" s="43" t="str">
        <f>'Tilgang til kollektiv'!C10</f>
        <v>Moss syd 2</v>
      </c>
      <c r="D10" s="197">
        <v>0.748</v>
      </c>
      <c r="E10" s="197">
        <v>9.7000000000000003E-2</v>
      </c>
      <c r="F10" s="198"/>
      <c r="G10" s="196"/>
      <c r="H10" s="390">
        <v>0.68400000000000005</v>
      </c>
      <c r="I10" s="390">
        <v>3.2000000000000001E-2</v>
      </c>
      <c r="J10" s="390">
        <v>6.5000000000000002E-2</v>
      </c>
      <c r="K10" s="391"/>
      <c r="L10" s="390">
        <v>0.219</v>
      </c>
      <c r="M10" s="189"/>
      <c r="N10" s="10" t="str">
        <f t="shared" si="1"/>
        <v>Moss syd 2</v>
      </c>
      <c r="O10" s="197">
        <v>0.10100000000000001</v>
      </c>
      <c r="P10" s="197">
        <v>5.5E-2</v>
      </c>
      <c r="Q10" s="93"/>
    </row>
    <row r="11" spans="1:78" ht="12.75" x14ac:dyDescent="0.2">
      <c r="A11" s="429"/>
      <c r="B11" s="7"/>
      <c r="C11" s="43" t="str">
        <f>'Tilgang til kollektiv'!C11</f>
        <v xml:space="preserve">Fredrikstad og Sarpsborg sentrum </v>
      </c>
      <c r="D11" s="197">
        <v>0.58599999999999997</v>
      </c>
      <c r="E11" s="197">
        <v>5.3999999999999999E-2</v>
      </c>
      <c r="F11" s="198"/>
      <c r="G11" s="196"/>
      <c r="H11" s="390">
        <v>0.55900000000000005</v>
      </c>
      <c r="I11" s="390">
        <v>2.7E-2</v>
      </c>
      <c r="J11" s="390">
        <v>2.7E-2</v>
      </c>
      <c r="K11" s="391"/>
      <c r="L11" s="390">
        <v>0.38700000000000001</v>
      </c>
      <c r="M11" s="189"/>
      <c r="N11" s="10" t="str">
        <f t="shared" si="1"/>
        <v xml:space="preserve">Fredrikstad og Sarpsborg sentrum </v>
      </c>
      <c r="O11" s="197">
        <v>3.2000000000000001E-2</v>
      </c>
      <c r="P11" s="197">
        <v>4.2000000000000003E-2</v>
      </c>
      <c r="Q11" s="93"/>
    </row>
    <row r="12" spans="1:78" ht="12.75" x14ac:dyDescent="0.2">
      <c r="A12" s="429"/>
      <c r="B12" s="7"/>
      <c r="C12" s="43" t="str">
        <f>'Tilgang til kollektiv'!C12</f>
        <v>Bybåndet Fredrikstad/Sarpsborg</v>
      </c>
      <c r="D12" s="197">
        <v>0.73799999999999999</v>
      </c>
      <c r="E12" s="197">
        <v>7.0000000000000007E-2</v>
      </c>
      <c r="F12" s="197">
        <v>3.0000000000000001E-3</v>
      </c>
      <c r="G12" s="196"/>
      <c r="H12" s="390">
        <v>0.68300000000000005</v>
      </c>
      <c r="I12" s="390">
        <v>1.4999999999999999E-2</v>
      </c>
      <c r="J12" s="390">
        <v>5.5E-2</v>
      </c>
      <c r="K12" s="390">
        <v>1E-3</v>
      </c>
      <c r="L12" s="390">
        <v>0.246</v>
      </c>
      <c r="M12" s="189"/>
      <c r="N12" s="10" t="str">
        <f t="shared" si="1"/>
        <v>Bybåndet Fredrikstad/Sarpsborg</v>
      </c>
      <c r="O12" s="197">
        <v>6.3E-2</v>
      </c>
      <c r="P12" s="197">
        <v>6.2E-2</v>
      </c>
      <c r="Q12" s="93"/>
    </row>
    <row r="13" spans="1:78" ht="12.75" x14ac:dyDescent="0.2">
      <c r="A13" s="429"/>
      <c r="B13" s="7"/>
      <c r="C13" s="43" t="str">
        <f>'Tilgang til kollektiv'!C13</f>
        <v>Resten av Nedre Glomma</v>
      </c>
      <c r="D13" s="197">
        <v>0.72899999999999998</v>
      </c>
      <c r="E13" s="197">
        <v>7.9000000000000001E-2</v>
      </c>
      <c r="F13" s="197">
        <v>5.0000000000000001E-3</v>
      </c>
      <c r="G13" s="196"/>
      <c r="H13" s="390">
        <v>0.67500000000000004</v>
      </c>
      <c r="I13" s="390">
        <v>2.5000000000000001E-2</v>
      </c>
      <c r="J13" s="390">
        <v>5.3999999999999999E-2</v>
      </c>
      <c r="K13" s="390">
        <v>4.0000000000000001E-3</v>
      </c>
      <c r="L13" s="390">
        <v>0.24199999999999999</v>
      </c>
      <c r="M13" s="189"/>
      <c r="N13" s="10" t="str">
        <f t="shared" si="1"/>
        <v>Resten av Nedre Glomma</v>
      </c>
      <c r="O13" s="197">
        <v>9.7000000000000003E-2</v>
      </c>
      <c r="P13" s="197">
        <v>0.09</v>
      </c>
      <c r="Q13" s="93"/>
    </row>
    <row r="14" spans="1:78" ht="12.75" x14ac:dyDescent="0.2">
      <c r="A14" s="429"/>
      <c r="B14" s="7"/>
      <c r="C14" s="43" t="str">
        <f>'Tilgang til kollektiv'!C14</f>
        <v>Sandvika/Stabekk/Bekkestua</v>
      </c>
      <c r="D14" s="197">
        <v>0.72599999999999998</v>
      </c>
      <c r="E14" s="197">
        <v>5.7000000000000002E-2</v>
      </c>
      <c r="F14" s="197">
        <v>1.4E-2</v>
      </c>
      <c r="G14" s="196"/>
      <c r="H14" s="390">
        <v>0.68700000000000006</v>
      </c>
      <c r="I14" s="390">
        <v>1.7000000000000001E-2</v>
      </c>
      <c r="J14" s="390">
        <v>0.04</v>
      </c>
      <c r="K14" s="391">
        <v>2E-3</v>
      </c>
      <c r="L14" s="390">
        <v>0.254</v>
      </c>
      <c r="M14" s="189"/>
      <c r="N14" s="10" t="str">
        <f t="shared" si="1"/>
        <v>Sandvika/Stabekk/Bekkestua</v>
      </c>
      <c r="O14" s="197">
        <v>4.2999999999999997E-2</v>
      </c>
      <c r="P14" s="197">
        <v>2.8000000000000001E-2</v>
      </c>
      <c r="Q14" s="93"/>
    </row>
    <row r="15" spans="1:78" ht="12.75" x14ac:dyDescent="0.2">
      <c r="A15" s="429"/>
      <c r="B15" s="7"/>
      <c r="C15" s="43" t="str">
        <f>'Tilgang til kollektiv'!C15</f>
        <v>Lysaker/Fornebu</v>
      </c>
      <c r="D15" s="197">
        <v>0.76900000000000002</v>
      </c>
      <c r="E15" s="197">
        <v>7.3999999999999996E-2</v>
      </c>
      <c r="F15" s="197">
        <v>4.5999999999999999E-2</v>
      </c>
      <c r="G15" s="196"/>
      <c r="H15" s="390">
        <v>0.70399999999999996</v>
      </c>
      <c r="I15" s="390">
        <v>8.9999999999999993E-3</v>
      </c>
      <c r="J15" s="390">
        <v>6.5000000000000002E-2</v>
      </c>
      <c r="K15" s="390">
        <v>5.0000000000000001E-3</v>
      </c>
      <c r="L15" s="390">
        <v>0.218</v>
      </c>
      <c r="M15" s="189"/>
      <c r="N15" s="10" t="str">
        <f t="shared" si="1"/>
        <v>Lysaker/Fornebu</v>
      </c>
      <c r="O15" s="197">
        <v>2.3E-2</v>
      </c>
      <c r="P15" s="197">
        <v>5.1999999999999998E-2</v>
      </c>
      <c r="Q15" s="93"/>
    </row>
    <row r="16" spans="1:78" ht="12.75" x14ac:dyDescent="0.2">
      <c r="A16" s="429"/>
      <c r="B16" s="7"/>
      <c r="C16" s="43" t="str">
        <f>'Tilgang til kollektiv'!C16</f>
        <v xml:space="preserve">Resten av Bærum </v>
      </c>
      <c r="D16" s="197">
        <v>0.76500000000000001</v>
      </c>
      <c r="E16" s="197">
        <v>7.0999999999999994E-2</v>
      </c>
      <c r="F16" s="197">
        <v>1.9E-2</v>
      </c>
      <c r="G16" s="196"/>
      <c r="H16" s="390">
        <v>0.71099999999999997</v>
      </c>
      <c r="I16" s="390">
        <v>1.7999999999999999E-2</v>
      </c>
      <c r="J16" s="390">
        <v>5.2999999999999999E-2</v>
      </c>
      <c r="K16" s="390">
        <v>2E-3</v>
      </c>
      <c r="L16" s="390">
        <v>0.216</v>
      </c>
      <c r="M16" s="189"/>
      <c r="N16" s="10" t="str">
        <f t="shared" si="1"/>
        <v xml:space="preserve">Resten av Bærum </v>
      </c>
      <c r="O16" s="197">
        <v>3.6999999999999998E-2</v>
      </c>
      <c r="P16" s="197">
        <v>4.2000000000000003E-2</v>
      </c>
      <c r="Q16" s="93"/>
    </row>
    <row r="17" spans="1:17" ht="12.75" x14ac:dyDescent="0.2">
      <c r="A17" s="429"/>
      <c r="B17" s="7"/>
      <c r="C17" s="43" t="str">
        <f>'Tilgang til kollektiv'!C17</f>
        <v>Gamle Asker kommune</v>
      </c>
      <c r="D17" s="197">
        <v>0.76</v>
      </c>
      <c r="E17" s="197">
        <v>0.11</v>
      </c>
      <c r="F17" s="197">
        <v>0.02</v>
      </c>
      <c r="G17" s="196"/>
      <c r="H17" s="390">
        <v>0.67300000000000004</v>
      </c>
      <c r="I17" s="390">
        <v>2.3E-2</v>
      </c>
      <c r="J17" s="390">
        <v>8.6999999999999994E-2</v>
      </c>
      <c r="K17" s="390">
        <v>7.0000000000000001E-3</v>
      </c>
      <c r="L17" s="390">
        <v>0.21</v>
      </c>
      <c r="M17" s="189"/>
      <c r="N17" s="10" t="str">
        <f t="shared" si="1"/>
        <v>Gamle Asker kommune</v>
      </c>
      <c r="O17" s="197">
        <v>4.7E-2</v>
      </c>
      <c r="P17" s="197">
        <v>0.04</v>
      </c>
      <c r="Q17" s="93"/>
    </row>
    <row r="18" spans="1:17" ht="12.75" x14ac:dyDescent="0.2">
      <c r="A18" s="429"/>
      <c r="B18" s="7"/>
      <c r="C18" s="43" t="str">
        <f>'Tilgang til kollektiv'!C18</f>
        <v xml:space="preserve">Røyken/Hurum </v>
      </c>
      <c r="D18" s="197">
        <v>0.626</v>
      </c>
      <c r="E18" s="197">
        <v>6.8000000000000005E-2</v>
      </c>
      <c r="F18" s="197">
        <v>8.0000000000000002E-3</v>
      </c>
      <c r="G18" s="196"/>
      <c r="H18" s="390">
        <v>0.58299999999999996</v>
      </c>
      <c r="I18" s="390">
        <v>2.5000000000000001E-2</v>
      </c>
      <c r="J18" s="390">
        <v>4.3999999999999997E-2</v>
      </c>
      <c r="K18" s="391"/>
      <c r="L18" s="390">
        <v>0.34799999999999998</v>
      </c>
      <c r="M18" s="189"/>
      <c r="N18" s="10" t="str">
        <f t="shared" si="1"/>
        <v xml:space="preserve">Røyken/Hurum </v>
      </c>
      <c r="O18" s="197">
        <v>5.1999999999999998E-2</v>
      </c>
      <c r="P18" s="197">
        <v>6.0999999999999999E-2</v>
      </c>
      <c r="Q18" s="93"/>
    </row>
    <row r="19" spans="1:17" ht="12.75" x14ac:dyDescent="0.2">
      <c r="A19" s="429"/>
      <c r="B19" s="7"/>
      <c r="C19" s="43" t="str">
        <f>'Tilgang til kollektiv'!C19</f>
        <v>Bybåndet i Nedre Romerike</v>
      </c>
      <c r="D19" s="197">
        <v>0.69499999999999995</v>
      </c>
      <c r="E19" s="197">
        <v>7.4999999999999997E-2</v>
      </c>
      <c r="F19" s="197">
        <v>1.4E-2</v>
      </c>
      <c r="G19" s="196"/>
      <c r="H19" s="390">
        <v>0.64700000000000002</v>
      </c>
      <c r="I19" s="390">
        <v>2.7E-2</v>
      </c>
      <c r="J19" s="390">
        <v>4.9000000000000002E-2</v>
      </c>
      <c r="K19" s="390">
        <v>3.0000000000000001E-3</v>
      </c>
      <c r="L19" s="390">
        <v>0.27500000000000002</v>
      </c>
      <c r="M19" s="189"/>
      <c r="N19" s="10" t="str">
        <f t="shared" si="1"/>
        <v>Bybåndet i Nedre Romerike</v>
      </c>
      <c r="O19" s="197">
        <v>2.9000000000000001E-2</v>
      </c>
      <c r="P19" s="197">
        <v>5.3999999999999999E-2</v>
      </c>
      <c r="Q19" s="93"/>
    </row>
    <row r="20" spans="1:17" ht="12.75" x14ac:dyDescent="0.2">
      <c r="A20" s="429"/>
      <c r="B20" s="7"/>
      <c r="C20" s="43" t="str">
        <f>'Tilgang til kollektiv'!C20</f>
        <v>Resten av Nedre Romerike</v>
      </c>
      <c r="D20" s="197">
        <v>0.72899999999999998</v>
      </c>
      <c r="E20" s="197">
        <v>6.6000000000000003E-2</v>
      </c>
      <c r="F20" s="197">
        <v>1.0999999999999999E-2</v>
      </c>
      <c r="G20" s="196"/>
      <c r="H20" s="390">
        <v>0.67700000000000005</v>
      </c>
      <c r="I20" s="390">
        <v>1.4E-2</v>
      </c>
      <c r="J20" s="390">
        <v>5.1999999999999998E-2</v>
      </c>
      <c r="K20" s="390">
        <v>1E-3</v>
      </c>
      <c r="L20" s="390">
        <v>0.25600000000000001</v>
      </c>
      <c r="M20" s="189"/>
      <c r="N20" s="10" t="str">
        <f t="shared" si="1"/>
        <v>Resten av Nedre Romerike</v>
      </c>
      <c r="O20" s="197">
        <v>4.7E-2</v>
      </c>
      <c r="P20" s="197">
        <v>7.0000000000000007E-2</v>
      </c>
      <c r="Q20" s="93"/>
    </row>
    <row r="21" spans="1:17" ht="12.75" x14ac:dyDescent="0.2">
      <c r="A21" s="429"/>
      <c r="B21" s="7"/>
      <c r="C21" s="43" t="str">
        <f>'Tilgang til kollektiv'!C21</f>
        <v>Ullensaker kommune</v>
      </c>
      <c r="D21" s="197">
        <v>0.76200000000000001</v>
      </c>
      <c r="E21" s="197">
        <v>0.02</v>
      </c>
      <c r="F21" s="197">
        <v>8.0000000000000002E-3</v>
      </c>
      <c r="G21" s="196"/>
      <c r="H21" s="390">
        <v>0.749</v>
      </c>
      <c r="I21" s="390">
        <v>8.0000000000000002E-3</v>
      </c>
      <c r="J21" s="390">
        <v>1.2999999999999999E-2</v>
      </c>
      <c r="K21" s="391"/>
      <c r="L21" s="390">
        <v>0.23</v>
      </c>
      <c r="M21" s="189"/>
      <c r="N21" s="10" t="str">
        <f t="shared" si="1"/>
        <v>Ullensaker kommune</v>
      </c>
      <c r="O21" s="197">
        <v>2.5999999999999999E-2</v>
      </c>
      <c r="P21" s="197">
        <v>8.2000000000000003E-2</v>
      </c>
      <c r="Q21" s="93"/>
    </row>
    <row r="22" spans="1:17" ht="12.75" x14ac:dyDescent="0.2">
      <c r="A22" s="429"/>
      <c r="B22" s="7"/>
      <c r="C22" s="43" t="str">
        <f>'Tilgang til kollektiv'!C22</f>
        <v>Resten av Øvre Romerike</v>
      </c>
      <c r="D22" s="197">
        <v>0.70299999999999996</v>
      </c>
      <c r="E22" s="197">
        <v>3.9E-2</v>
      </c>
      <c r="F22" s="197">
        <v>5.0000000000000001E-3</v>
      </c>
      <c r="G22" s="196"/>
      <c r="H22" s="390">
        <v>0.68</v>
      </c>
      <c r="I22" s="390">
        <v>1.7000000000000001E-2</v>
      </c>
      <c r="J22" s="390">
        <v>2.1999999999999999E-2</v>
      </c>
      <c r="K22" s="391"/>
      <c r="L22" s="390">
        <v>0.28100000000000003</v>
      </c>
      <c r="M22" s="189"/>
      <c r="N22" s="10" t="str">
        <f t="shared" si="1"/>
        <v>Resten av Øvre Romerike</v>
      </c>
      <c r="O22" s="197">
        <v>5.6000000000000001E-2</v>
      </c>
      <c r="P22" s="197">
        <v>8.5999999999999993E-2</v>
      </c>
      <c r="Q22" s="93"/>
    </row>
    <row r="23" spans="1:17" ht="12.75" x14ac:dyDescent="0.2">
      <c r="A23" s="429"/>
      <c r="B23" s="7"/>
      <c r="C23" s="43" t="str">
        <f>'Tilgang til kollektiv'!C23</f>
        <v>Togbåndet i Follo</v>
      </c>
      <c r="D23" s="197">
        <v>0.73599999999999999</v>
      </c>
      <c r="E23" s="197">
        <v>6.2E-2</v>
      </c>
      <c r="F23" s="197">
        <v>0.03</v>
      </c>
      <c r="G23" s="196"/>
      <c r="H23" s="390">
        <v>0.69099999999999995</v>
      </c>
      <c r="I23" s="390">
        <v>1.7000000000000001E-2</v>
      </c>
      <c r="J23" s="390">
        <v>4.4999999999999998E-2</v>
      </c>
      <c r="K23" s="390">
        <v>3.0000000000000001E-3</v>
      </c>
      <c r="L23" s="390">
        <v>0.24399999999999999</v>
      </c>
      <c r="M23" s="189"/>
      <c r="N23" s="10" t="str">
        <f t="shared" si="1"/>
        <v>Togbåndet i Follo</v>
      </c>
      <c r="O23" s="197">
        <v>2.3E-2</v>
      </c>
      <c r="P23" s="197">
        <v>3.2000000000000001E-2</v>
      </c>
      <c r="Q23" s="93"/>
    </row>
    <row r="24" spans="1:17" ht="12.75" x14ac:dyDescent="0.2">
      <c r="A24" s="429"/>
      <c r="B24" s="7"/>
      <c r="C24" s="43" t="str">
        <f>'Tilgang til kollektiv'!C24</f>
        <v xml:space="preserve">Resten av Follo </v>
      </c>
      <c r="D24" s="197">
        <v>0.71599999999999997</v>
      </c>
      <c r="E24" s="197">
        <v>7.3999999999999996E-2</v>
      </c>
      <c r="F24" s="197">
        <v>1.6E-2</v>
      </c>
      <c r="G24" s="196"/>
      <c r="H24" s="390">
        <v>0.66500000000000004</v>
      </c>
      <c r="I24" s="390">
        <v>2.3E-2</v>
      </c>
      <c r="J24" s="390">
        <v>5.1999999999999998E-2</v>
      </c>
      <c r="K24" s="390">
        <v>2E-3</v>
      </c>
      <c r="L24" s="390">
        <v>0.25900000000000001</v>
      </c>
      <c r="M24" s="189"/>
      <c r="N24" s="10" t="str">
        <f t="shared" si="1"/>
        <v xml:space="preserve">Resten av Follo </v>
      </c>
      <c r="O24" s="197">
        <v>4.7E-2</v>
      </c>
      <c r="P24" s="197">
        <v>6.2E-2</v>
      </c>
      <c r="Q24" s="93"/>
    </row>
    <row r="25" spans="1:17" ht="12.75" x14ac:dyDescent="0.2">
      <c r="A25" s="429"/>
      <c r="B25" s="7"/>
      <c r="C25" s="43" t="str">
        <f>'Tilgang til kollektiv'!C25</f>
        <v xml:space="preserve">Drammen sentrum </v>
      </c>
      <c r="D25" s="197">
        <v>0.63400000000000001</v>
      </c>
      <c r="E25" s="197">
        <v>6.4000000000000001E-2</v>
      </c>
      <c r="F25" s="197">
        <v>0.02</v>
      </c>
      <c r="G25" s="196"/>
      <c r="H25" s="390">
        <v>0.59599999999999997</v>
      </c>
      <c r="I25" s="390">
        <v>2.5999999999999999E-2</v>
      </c>
      <c r="J25" s="390">
        <v>3.7999999999999999E-2</v>
      </c>
      <c r="K25" s="390"/>
      <c r="L25" s="390">
        <v>0.34</v>
      </c>
      <c r="M25" s="189"/>
      <c r="N25" s="10" t="str">
        <f t="shared" si="1"/>
        <v xml:space="preserve">Drammen sentrum </v>
      </c>
      <c r="O25" s="197">
        <v>2.7E-2</v>
      </c>
      <c r="P25" s="197">
        <v>4.9000000000000002E-2</v>
      </c>
      <c r="Q25" s="93"/>
    </row>
    <row r="26" spans="1:17" ht="12.75" x14ac:dyDescent="0.2">
      <c r="A26" s="429"/>
      <c r="B26" s="7"/>
      <c r="C26" s="43" t="str">
        <f>'Tilgang til kollektiv'!C26</f>
        <v>Drammen nord</v>
      </c>
      <c r="D26" s="197">
        <v>0.66700000000000004</v>
      </c>
      <c r="E26" s="197">
        <v>7.2999999999999995E-2</v>
      </c>
      <c r="F26" s="197">
        <v>3.0000000000000001E-3</v>
      </c>
      <c r="G26" s="196"/>
      <c r="H26" s="390">
        <v>0.61099999999999999</v>
      </c>
      <c r="I26" s="390">
        <v>0.02</v>
      </c>
      <c r="J26" s="390">
        <v>5.2999999999999999E-2</v>
      </c>
      <c r="K26" s="391"/>
      <c r="L26" s="390">
        <v>0.316</v>
      </c>
      <c r="M26" s="189"/>
      <c r="N26" s="10" t="str">
        <f t="shared" si="1"/>
        <v>Drammen nord</v>
      </c>
      <c r="O26" s="197">
        <v>3.1E-2</v>
      </c>
      <c r="P26" s="197">
        <v>3.5999999999999997E-2</v>
      </c>
      <c r="Q26" s="93"/>
    </row>
    <row r="27" spans="1:17" ht="12.75" x14ac:dyDescent="0.2">
      <c r="A27" s="429"/>
      <c r="B27" s="7"/>
      <c r="C27" s="43" t="str">
        <f>'Tilgang til kollektiv'!C27</f>
        <v>Drammen sør/Konnerud</v>
      </c>
      <c r="D27" s="197">
        <v>0.65200000000000002</v>
      </c>
      <c r="E27" s="197">
        <v>0.09</v>
      </c>
      <c r="F27" s="197">
        <v>7.0000000000000001E-3</v>
      </c>
      <c r="G27" s="196"/>
      <c r="H27" s="390">
        <v>0.58899999999999997</v>
      </c>
      <c r="I27" s="390">
        <v>2.9000000000000001E-2</v>
      </c>
      <c r="J27" s="390">
        <v>6.3E-2</v>
      </c>
      <c r="K27" s="390">
        <v>2E-3</v>
      </c>
      <c r="L27" s="390">
        <v>0.316</v>
      </c>
      <c r="M27" s="189"/>
      <c r="N27" s="10" t="str">
        <f t="shared" si="1"/>
        <v>Drammen sør/Konnerud</v>
      </c>
      <c r="O27" s="197">
        <v>3.5999999999999997E-2</v>
      </c>
      <c r="P27" s="197">
        <v>3.6999999999999998E-2</v>
      </c>
      <c r="Q27" s="93"/>
    </row>
    <row r="28" spans="1:17" ht="12.75" x14ac:dyDescent="0.2">
      <c r="A28" s="429"/>
      <c r="B28" s="7"/>
      <c r="C28" s="43" t="str">
        <f>'Tilgang til kollektiv'!C28</f>
        <v>Drammen vest (Nedre Eiker)</v>
      </c>
      <c r="D28" s="197">
        <v>0.65400000000000003</v>
      </c>
      <c r="E28" s="197">
        <v>0.06</v>
      </c>
      <c r="F28" s="198"/>
      <c r="G28" s="196"/>
      <c r="H28" s="390">
        <v>0.61</v>
      </c>
      <c r="I28" s="390">
        <v>1.6E-2</v>
      </c>
      <c r="J28" s="390">
        <v>4.3999999999999997E-2</v>
      </c>
      <c r="K28" s="391"/>
      <c r="L28" s="390">
        <v>0.33</v>
      </c>
      <c r="M28" s="189"/>
      <c r="N28" s="10" t="str">
        <f t="shared" si="1"/>
        <v>Drammen vest (Nedre Eiker)</v>
      </c>
      <c r="O28" s="197">
        <v>0.04</v>
      </c>
      <c r="P28" s="197">
        <v>8.5000000000000006E-2</v>
      </c>
      <c r="Q28" s="93"/>
    </row>
    <row r="29" spans="1:17" ht="12.75" x14ac:dyDescent="0.2">
      <c r="A29" s="429"/>
      <c r="B29" s="7"/>
      <c r="C29" s="43" t="str">
        <f>'Tilgang til kollektiv'!C29</f>
        <v xml:space="preserve">Kongsberg sentrum </v>
      </c>
      <c r="D29" s="197">
        <v>0.75</v>
      </c>
      <c r="E29" s="197">
        <v>0.13700000000000001</v>
      </c>
      <c r="F29" s="197">
        <v>0.01</v>
      </c>
      <c r="G29" s="196"/>
      <c r="H29" s="390">
        <v>0.65100000000000002</v>
      </c>
      <c r="I29" s="390">
        <v>3.7999999999999999E-2</v>
      </c>
      <c r="J29" s="390">
        <v>9.9000000000000005E-2</v>
      </c>
      <c r="K29" s="390">
        <v>3.0000000000000001E-3</v>
      </c>
      <c r="L29" s="390">
        <v>0.20899999999999999</v>
      </c>
      <c r="M29" s="189"/>
      <c r="N29" s="10" t="str">
        <f t="shared" si="1"/>
        <v xml:space="preserve">Kongsberg sentrum </v>
      </c>
      <c r="O29" s="197">
        <v>3.2000000000000001E-2</v>
      </c>
      <c r="P29" s="197">
        <v>5.8999999999999997E-2</v>
      </c>
      <c r="Q29" s="93"/>
    </row>
    <row r="30" spans="1:17" ht="12.75" x14ac:dyDescent="0.2">
      <c r="A30" s="429"/>
      <c r="B30" s="7"/>
      <c r="C30" s="43" t="str">
        <f>'Tilgang til kollektiv'!C30</f>
        <v xml:space="preserve">Kongsberg utenfor sentrum </v>
      </c>
      <c r="D30" s="197">
        <v>0.78200000000000003</v>
      </c>
      <c r="E30" s="197">
        <v>7.8E-2</v>
      </c>
      <c r="F30" s="197">
        <v>1.2E-2</v>
      </c>
      <c r="G30" s="196"/>
      <c r="H30" s="390">
        <v>0.72699999999999998</v>
      </c>
      <c r="I30" s="390">
        <v>2.4E-2</v>
      </c>
      <c r="J30" s="390">
        <v>5.5E-2</v>
      </c>
      <c r="K30" s="390"/>
      <c r="L30" s="390">
        <v>0.19400000000000001</v>
      </c>
      <c r="M30" s="189"/>
      <c r="N30" s="10" t="str">
        <f t="shared" si="1"/>
        <v xml:space="preserve">Kongsberg utenfor sentrum </v>
      </c>
      <c r="O30" s="197">
        <v>5.1999999999999998E-2</v>
      </c>
      <c r="P30" s="197">
        <v>0.105</v>
      </c>
      <c r="Q30" s="93"/>
    </row>
    <row r="31" spans="1:17" ht="12.75" x14ac:dyDescent="0.2">
      <c r="A31" s="429"/>
      <c r="B31" s="7"/>
      <c r="C31" s="43" t="str">
        <f>'Tilgang til kollektiv'!C31</f>
        <v>Lier</v>
      </c>
      <c r="D31" s="197">
        <v>0.71199999999999997</v>
      </c>
      <c r="E31" s="197">
        <v>7.6999999999999999E-2</v>
      </c>
      <c r="F31" s="197">
        <v>3.0000000000000001E-3</v>
      </c>
      <c r="G31" s="196"/>
      <c r="H31" s="390">
        <v>0.65200000000000002</v>
      </c>
      <c r="I31" s="390">
        <v>1.6E-2</v>
      </c>
      <c r="J31" s="390">
        <v>6.0999999999999999E-2</v>
      </c>
      <c r="K31" s="391"/>
      <c r="L31" s="390">
        <v>0.27200000000000002</v>
      </c>
      <c r="M31" s="189"/>
      <c r="N31" s="10" t="str">
        <f t="shared" si="1"/>
        <v>Lier</v>
      </c>
      <c r="O31" s="197">
        <v>2.8000000000000001E-2</v>
      </c>
      <c r="P31" s="197">
        <v>6.7000000000000004E-2</v>
      </c>
      <c r="Q31" s="93"/>
    </row>
    <row r="32" spans="1:17" ht="12.75" x14ac:dyDescent="0.2">
      <c r="A32" s="429"/>
      <c r="B32" s="7"/>
      <c r="C32" s="43" t="str">
        <f>'Tilgang til kollektiv'!C32</f>
        <v>Øvre Eiker</v>
      </c>
      <c r="D32" s="197">
        <v>0.72</v>
      </c>
      <c r="E32" s="197">
        <v>7.0999999999999994E-2</v>
      </c>
      <c r="F32" s="198"/>
      <c r="G32" s="196"/>
      <c r="H32" s="390">
        <v>0.67100000000000004</v>
      </c>
      <c r="I32" s="390">
        <v>2.4E-2</v>
      </c>
      <c r="J32" s="390">
        <v>0.05</v>
      </c>
      <c r="K32" s="391"/>
      <c r="L32" s="390">
        <v>0.255</v>
      </c>
      <c r="M32" s="189"/>
      <c r="N32" s="10" t="str">
        <f t="shared" si="1"/>
        <v>Øvre Eiker</v>
      </c>
      <c r="O32" s="197">
        <v>4.3999999999999997E-2</v>
      </c>
      <c r="P32" s="197">
        <v>5.8000000000000003E-2</v>
      </c>
      <c r="Q32" s="93"/>
    </row>
    <row r="33" spans="1:18" ht="12.75" x14ac:dyDescent="0.2">
      <c r="A33" s="429"/>
      <c r="B33" s="7"/>
      <c r="C33" s="43" t="str">
        <f>'Tilgang til kollektiv'!C33</f>
        <v xml:space="preserve">Hønefoss </v>
      </c>
      <c r="D33" s="197">
        <v>0.72699999999999998</v>
      </c>
      <c r="E33" s="197">
        <v>0.08</v>
      </c>
      <c r="F33" s="197">
        <v>1.2999999999999999E-2</v>
      </c>
      <c r="G33" s="196"/>
      <c r="H33" s="390">
        <v>0.67400000000000004</v>
      </c>
      <c r="I33" s="390">
        <v>2.7E-2</v>
      </c>
      <c r="J33" s="390">
        <v>5.2999999999999999E-2</v>
      </c>
      <c r="K33" s="390">
        <v>3.0000000000000001E-3</v>
      </c>
      <c r="L33" s="390">
        <v>0.24399999999999999</v>
      </c>
      <c r="M33" s="189"/>
      <c r="N33" s="10" t="str">
        <f t="shared" si="1"/>
        <v xml:space="preserve">Hønefoss </v>
      </c>
      <c r="O33" s="197">
        <v>4.7E-2</v>
      </c>
      <c r="P33" s="197">
        <v>5.8999999999999997E-2</v>
      </c>
      <c r="Q33" s="93"/>
    </row>
    <row r="34" spans="1:18" ht="12.75" x14ac:dyDescent="0.2">
      <c r="A34" s="429"/>
      <c r="B34" s="7"/>
      <c r="C34" s="43" t="str">
        <f>'Tilgang til kollektiv'!C34</f>
        <v>Resten av Ringerike og Hole</v>
      </c>
      <c r="D34" s="197">
        <v>0.73899999999999999</v>
      </c>
      <c r="E34" s="197">
        <v>9.7000000000000003E-2</v>
      </c>
      <c r="F34" s="197">
        <v>2.1000000000000001E-2</v>
      </c>
      <c r="G34" s="196"/>
      <c r="H34" s="390">
        <v>0.66600000000000004</v>
      </c>
      <c r="I34" s="390">
        <v>2.4E-2</v>
      </c>
      <c r="J34" s="390">
        <v>7.2999999999999995E-2</v>
      </c>
      <c r="K34" s="391"/>
      <c r="L34" s="390">
        <v>0.23699999999999999</v>
      </c>
      <c r="M34" s="189"/>
      <c r="N34" s="10" t="str">
        <f t="shared" si="1"/>
        <v>Resten av Ringerike og Hole</v>
      </c>
      <c r="O34" s="197">
        <v>5.0999999999999997E-2</v>
      </c>
      <c r="P34" s="197">
        <v>7.0999999999999994E-2</v>
      </c>
      <c r="Q34" s="93"/>
    </row>
    <row r="35" spans="1:18" ht="12.75" x14ac:dyDescent="0.2">
      <c r="A35" s="429"/>
      <c r="B35" s="7"/>
      <c r="C35" s="192"/>
      <c r="D35" s="199"/>
      <c r="E35" s="199"/>
      <c r="F35" s="199"/>
      <c r="G35" s="200"/>
      <c r="H35" s="199"/>
      <c r="I35" s="199"/>
      <c r="J35" s="199"/>
      <c r="K35" s="199"/>
      <c r="L35" s="199"/>
      <c r="M35" s="190"/>
      <c r="N35" s="9"/>
      <c r="O35" s="193"/>
      <c r="P35" s="194"/>
    </row>
    <row r="36" spans="1:18" x14ac:dyDescent="0.2">
      <c r="B36" s="5"/>
      <c r="D36" s="6"/>
      <c r="E36" s="6"/>
      <c r="F36" s="6"/>
      <c r="G36" s="6"/>
      <c r="H36" s="6"/>
      <c r="I36" s="6"/>
      <c r="J36" s="6"/>
      <c r="K36" s="6"/>
      <c r="L36" s="6"/>
      <c r="M36" s="188"/>
      <c r="N36" s="188"/>
      <c r="O36" s="6"/>
      <c r="P36" s="6"/>
    </row>
    <row r="37" spans="1:18" ht="15" customHeight="1" x14ac:dyDescent="0.2">
      <c r="B37" s="10"/>
      <c r="C37" s="473" t="s">
        <v>239</v>
      </c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5"/>
    </row>
    <row r="38" spans="1:18" x14ac:dyDescent="0.2">
      <c r="B38" s="5"/>
    </row>
    <row r="39" spans="1:18" x14ac:dyDescent="0.2">
      <c r="B39" s="5"/>
      <c r="C39" s="42"/>
    </row>
    <row r="42" spans="1:18" x14ac:dyDescent="0.2">
      <c r="R42" s="5" t="s">
        <v>75</v>
      </c>
    </row>
  </sheetData>
  <mergeCells count="8">
    <mergeCell ref="C37:P37"/>
    <mergeCell ref="A3:A35"/>
    <mergeCell ref="C1:L1"/>
    <mergeCell ref="C3:L3"/>
    <mergeCell ref="C4:F4"/>
    <mergeCell ref="N1:P1"/>
    <mergeCell ref="N3:P3"/>
    <mergeCell ref="N4:P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9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" x14ac:dyDescent="0.2"/>
  <cols>
    <col min="1" max="1" width="3.5703125" style="5" customWidth="1"/>
    <col min="2" max="2" width="2.140625" style="2" customWidth="1"/>
    <col min="3" max="3" width="29.140625" style="5" customWidth="1"/>
    <col min="4" max="4" width="14.42578125" style="5" customWidth="1"/>
    <col min="5" max="5" width="4" style="2" customWidth="1"/>
    <col min="6" max="6" width="29.85546875" style="5" customWidth="1"/>
    <col min="7" max="10" width="11.42578125" style="5"/>
    <col min="11" max="11" width="4.42578125" style="2" customWidth="1"/>
    <col min="12" max="12" width="33" style="5" customWidth="1"/>
    <col min="13" max="13" width="22" style="5" customWidth="1"/>
    <col min="14" max="14" width="4.85546875" style="2" customWidth="1"/>
    <col min="15" max="15" width="28.28515625" style="5" customWidth="1"/>
    <col min="16" max="16" width="21.28515625" style="5" customWidth="1"/>
    <col min="17" max="17" width="23.140625" style="5" customWidth="1"/>
    <col min="18" max="18" width="21" style="5" customWidth="1"/>
    <col min="19" max="19" width="4.28515625" style="2" customWidth="1"/>
    <col min="20" max="20" width="27" style="2" customWidth="1"/>
    <col min="21" max="21" width="33.140625" style="5" customWidth="1"/>
    <col min="22" max="22" width="2.140625" style="2" customWidth="1"/>
    <col min="23" max="23" width="27.7109375" style="5" customWidth="1"/>
    <col min="24" max="29" width="9.5703125" style="5" customWidth="1"/>
    <col min="30" max="30" width="2.140625" style="2" customWidth="1"/>
    <col min="31" max="31" width="29.5703125" style="5" customWidth="1"/>
    <col min="32" max="32" width="18.140625" style="5" customWidth="1"/>
    <col min="33" max="33" width="2.140625" style="2" customWidth="1"/>
    <col min="34" max="34" width="26.85546875" style="2" customWidth="1"/>
    <col min="35" max="40" width="10.5703125" style="5" customWidth="1"/>
    <col min="41" max="41" width="2.140625" style="2" customWidth="1"/>
    <col min="42" max="42" width="29" style="2" customWidth="1"/>
    <col min="43" max="43" width="20.28515625" style="5" customWidth="1"/>
    <col min="44" max="44" width="3.85546875" style="5" customWidth="1"/>
    <col min="45" max="16384" width="11.42578125" style="5"/>
  </cols>
  <sheetData>
    <row r="1" spans="1:44" s="355" customFormat="1" ht="21" customHeight="1" x14ac:dyDescent="0.25">
      <c r="A1" s="364"/>
      <c r="B1" s="356"/>
      <c r="C1" s="481" t="s">
        <v>240</v>
      </c>
      <c r="D1" s="481"/>
      <c r="E1" s="356"/>
      <c r="F1" s="482" t="s">
        <v>61</v>
      </c>
      <c r="G1" s="482"/>
      <c r="H1" s="482"/>
      <c r="I1" s="482"/>
      <c r="J1" s="482"/>
      <c r="K1" s="356"/>
      <c r="L1" s="436" t="s">
        <v>62</v>
      </c>
      <c r="M1" s="437"/>
      <c r="N1" s="364"/>
      <c r="O1" s="426" t="s">
        <v>160</v>
      </c>
      <c r="P1" s="427"/>
      <c r="Q1" s="427"/>
      <c r="R1" s="427"/>
      <c r="S1" s="364"/>
      <c r="T1" s="436" t="s">
        <v>65</v>
      </c>
      <c r="U1" s="437"/>
      <c r="V1" s="364"/>
      <c r="W1" s="436" t="s">
        <v>66</v>
      </c>
      <c r="X1" s="437"/>
      <c r="Y1" s="437"/>
      <c r="Z1" s="437"/>
      <c r="AA1" s="437"/>
      <c r="AB1" s="437"/>
      <c r="AC1" s="437"/>
      <c r="AD1" s="364"/>
      <c r="AE1" s="483" t="s">
        <v>87</v>
      </c>
      <c r="AF1" s="484"/>
      <c r="AG1" s="364"/>
      <c r="AH1" s="436" t="s">
        <v>99</v>
      </c>
      <c r="AI1" s="437"/>
      <c r="AJ1" s="437"/>
      <c r="AK1" s="437"/>
      <c r="AL1" s="437"/>
      <c r="AM1" s="437"/>
      <c r="AN1" s="437"/>
      <c r="AO1" s="364"/>
      <c r="AP1" s="396" t="s">
        <v>51</v>
      </c>
      <c r="AQ1" s="365"/>
    </row>
    <row r="2" spans="1:44" ht="12" customHeight="1" x14ac:dyDescent="0.2">
      <c r="A2" s="2"/>
      <c r="B2" s="10"/>
      <c r="C2" s="2"/>
      <c r="D2" s="2"/>
      <c r="E2" s="10"/>
      <c r="F2" s="31"/>
      <c r="G2" s="2"/>
      <c r="H2" s="2"/>
      <c r="I2" s="2"/>
      <c r="J2" s="2"/>
      <c r="K2" s="10"/>
      <c r="M2" s="2"/>
      <c r="O2" s="30"/>
      <c r="Q2" s="2"/>
      <c r="R2" s="2"/>
      <c r="U2" s="2"/>
      <c r="X2" s="2"/>
      <c r="Y2" s="2"/>
      <c r="Z2" s="2"/>
      <c r="AA2" s="2"/>
      <c r="AB2" s="2"/>
      <c r="AC2" s="2"/>
      <c r="AF2" s="2"/>
      <c r="AI2" s="2"/>
      <c r="AJ2" s="2"/>
      <c r="AK2" s="2"/>
      <c r="AL2" s="2"/>
      <c r="AM2" s="2"/>
      <c r="AN2" s="2"/>
      <c r="AQ2" s="2"/>
    </row>
    <row r="3" spans="1:44" ht="15" customHeight="1" x14ac:dyDescent="0.2">
      <c r="A3" s="428" t="s">
        <v>96</v>
      </c>
      <c r="B3" s="10"/>
      <c r="C3" s="473" t="s">
        <v>79</v>
      </c>
      <c r="D3" s="475"/>
      <c r="E3" s="13"/>
      <c r="F3" s="473" t="s">
        <v>79</v>
      </c>
      <c r="G3" s="474"/>
      <c r="H3" s="474"/>
      <c r="I3" s="474"/>
      <c r="J3" s="475"/>
      <c r="K3" s="10"/>
      <c r="L3" s="473" t="str">
        <f>F3</f>
        <v xml:space="preserve">Tabell </v>
      </c>
      <c r="M3" s="475"/>
      <c r="O3" s="473" t="str">
        <f>L3</f>
        <v xml:space="preserve">Tabell </v>
      </c>
      <c r="P3" s="474"/>
      <c r="Q3" s="474"/>
      <c r="R3" s="475"/>
      <c r="T3" s="473" t="str">
        <f>O3</f>
        <v xml:space="preserve">Tabell </v>
      </c>
      <c r="U3" s="475"/>
      <c r="W3" s="473" t="str">
        <f>T3</f>
        <v xml:space="preserve">Tabell </v>
      </c>
      <c r="X3" s="474"/>
      <c r="Y3" s="474"/>
      <c r="Z3" s="474"/>
      <c r="AA3" s="474"/>
      <c r="AB3" s="474"/>
      <c r="AC3" s="474"/>
      <c r="AE3" s="473" t="str">
        <f>W3</f>
        <v xml:space="preserve">Tabell </v>
      </c>
      <c r="AF3" s="474"/>
      <c r="AH3" s="476" t="str">
        <f>AE3</f>
        <v xml:space="preserve">Tabell </v>
      </c>
      <c r="AI3" s="477"/>
      <c r="AJ3" s="477"/>
      <c r="AK3" s="477"/>
      <c r="AL3" s="477"/>
      <c r="AM3" s="477"/>
      <c r="AN3" s="478"/>
      <c r="AP3" s="473" t="str">
        <f>AH3</f>
        <v xml:space="preserve">Tabell </v>
      </c>
      <c r="AQ3" s="475"/>
    </row>
    <row r="4" spans="1:44" s="15" customFormat="1" ht="26.25" customHeight="1" x14ac:dyDescent="0.2">
      <c r="A4" s="429"/>
      <c r="B4" s="14"/>
      <c r="C4" s="448" t="s">
        <v>213</v>
      </c>
      <c r="D4" s="487"/>
      <c r="E4" s="21"/>
      <c r="F4" s="448" t="s">
        <v>214</v>
      </c>
      <c r="G4" s="485"/>
      <c r="H4" s="485"/>
      <c r="I4" s="485"/>
      <c r="J4" s="487"/>
      <c r="K4" s="14"/>
      <c r="L4" s="448" t="s">
        <v>215</v>
      </c>
      <c r="M4" s="450"/>
      <c r="N4" s="68"/>
      <c r="O4" s="444" t="s">
        <v>219</v>
      </c>
      <c r="P4" s="445"/>
      <c r="Q4" s="445"/>
      <c r="R4" s="447"/>
      <c r="S4" s="68"/>
      <c r="T4" s="448" t="s">
        <v>82</v>
      </c>
      <c r="U4" s="461"/>
      <c r="V4" s="68"/>
      <c r="W4" s="448" t="s">
        <v>88</v>
      </c>
      <c r="X4" s="485"/>
      <c r="Y4" s="485"/>
      <c r="Z4" s="485"/>
      <c r="AA4" s="485"/>
      <c r="AB4" s="485"/>
      <c r="AC4" s="485"/>
      <c r="AD4" s="68"/>
      <c r="AE4" s="448" t="s">
        <v>86</v>
      </c>
      <c r="AF4" s="486"/>
      <c r="AG4" s="68"/>
      <c r="AH4" s="464" t="s">
        <v>89</v>
      </c>
      <c r="AI4" s="465"/>
      <c r="AJ4" s="465"/>
      <c r="AK4" s="465"/>
      <c r="AL4" s="465"/>
      <c r="AM4" s="465"/>
      <c r="AN4" s="466"/>
      <c r="AO4" s="68"/>
      <c r="AP4" s="448" t="s">
        <v>92</v>
      </c>
      <c r="AQ4" s="450"/>
      <c r="AR4" s="68"/>
    </row>
    <row r="5" spans="1:44" ht="36" x14ac:dyDescent="0.2">
      <c r="A5" s="429"/>
      <c r="B5" s="10"/>
      <c r="C5" s="29"/>
      <c r="D5" s="82" t="s">
        <v>146</v>
      </c>
      <c r="E5" s="13"/>
      <c r="F5" s="29"/>
      <c r="G5" s="83" t="s">
        <v>18</v>
      </c>
      <c r="H5" s="83" t="s">
        <v>19</v>
      </c>
      <c r="I5" s="83" t="s">
        <v>20</v>
      </c>
      <c r="J5" s="82" t="s">
        <v>80</v>
      </c>
      <c r="K5" s="10"/>
      <c r="L5" s="29"/>
      <c r="M5" s="268" t="s">
        <v>52</v>
      </c>
      <c r="O5" s="29"/>
      <c r="P5" s="84" t="s">
        <v>81</v>
      </c>
      <c r="Q5" s="84" t="s">
        <v>159</v>
      </c>
      <c r="R5" s="84" t="s">
        <v>172</v>
      </c>
      <c r="T5" s="29"/>
      <c r="U5" s="85" t="s">
        <v>83</v>
      </c>
      <c r="W5" s="29"/>
      <c r="X5" s="83" t="s">
        <v>85</v>
      </c>
      <c r="Y5" s="83" t="s">
        <v>35</v>
      </c>
      <c r="Z5" s="83" t="s">
        <v>36</v>
      </c>
      <c r="AA5" s="83" t="s">
        <v>37</v>
      </c>
      <c r="AB5" s="83" t="s">
        <v>38</v>
      </c>
      <c r="AC5" s="83" t="s">
        <v>84</v>
      </c>
      <c r="AE5" s="28"/>
      <c r="AF5" s="86" t="s">
        <v>94</v>
      </c>
      <c r="AH5" s="140"/>
      <c r="AI5" s="202" t="s">
        <v>90</v>
      </c>
      <c r="AJ5" s="203" t="s">
        <v>39</v>
      </c>
      <c r="AK5" s="203" t="s">
        <v>40</v>
      </c>
      <c r="AL5" s="203" t="s">
        <v>41</v>
      </c>
      <c r="AM5" s="203" t="s">
        <v>42</v>
      </c>
      <c r="AN5" s="204" t="s">
        <v>91</v>
      </c>
      <c r="AP5" s="98"/>
      <c r="AQ5" s="275" t="s">
        <v>93</v>
      </c>
      <c r="AR5" s="2"/>
    </row>
    <row r="6" spans="1:44" ht="12.75" x14ac:dyDescent="0.2">
      <c r="A6" s="429"/>
      <c r="B6" s="10"/>
      <c r="C6" s="41" t="str">
        <f>'Tilgang til sykkel og MC'!C6</f>
        <v xml:space="preserve">Moss sentrum </v>
      </c>
      <c r="D6" s="195">
        <v>0.111</v>
      </c>
      <c r="E6" s="94"/>
      <c r="F6" s="41" t="str">
        <f>C6</f>
        <v xml:space="preserve">Moss sentrum </v>
      </c>
      <c r="G6" s="195">
        <v>0.16200000000000001</v>
      </c>
      <c r="H6" s="195">
        <v>0.41599999999999998</v>
      </c>
      <c r="I6" s="195">
        <v>0.27900000000000003</v>
      </c>
      <c r="J6" s="195">
        <v>0.14299999999999999</v>
      </c>
      <c r="K6" s="94"/>
      <c r="L6" s="41" t="str">
        <f>F6</f>
        <v xml:space="preserve">Moss sentrum </v>
      </c>
      <c r="M6" s="269">
        <v>2.59</v>
      </c>
      <c r="N6" s="94"/>
      <c r="O6" s="41" t="str">
        <f>L6</f>
        <v xml:space="preserve">Moss sentrum </v>
      </c>
      <c r="P6" s="272">
        <v>12.7957</v>
      </c>
      <c r="Q6" s="272">
        <v>3.125</v>
      </c>
      <c r="R6" s="272">
        <v>10.096500000000001</v>
      </c>
      <c r="T6" s="41" t="str">
        <f t="shared" ref="T6:T34" si="0">O6</f>
        <v xml:space="preserve">Moss sentrum </v>
      </c>
      <c r="U6" s="272">
        <v>32.557400000000001</v>
      </c>
      <c r="V6" s="94"/>
      <c r="W6" s="79" t="str">
        <f>T6</f>
        <v xml:space="preserve">Moss sentrum </v>
      </c>
      <c r="X6" s="195">
        <v>0.13300000000000001</v>
      </c>
      <c r="Y6" s="195">
        <v>0.28499999999999998</v>
      </c>
      <c r="Z6" s="195">
        <v>0.16900000000000001</v>
      </c>
      <c r="AA6" s="195">
        <v>0.154</v>
      </c>
      <c r="AB6" s="195">
        <v>7.3999999999999996E-2</v>
      </c>
      <c r="AC6" s="195">
        <v>0.185</v>
      </c>
      <c r="AD6" s="94"/>
      <c r="AE6" s="41" t="str">
        <f>W6</f>
        <v xml:space="preserve">Moss sentrum </v>
      </c>
      <c r="AF6" s="272">
        <v>24.6374</v>
      </c>
      <c r="AG6" s="201"/>
      <c r="AH6" s="140" t="str">
        <f>AE6</f>
        <v xml:space="preserve">Moss sentrum </v>
      </c>
      <c r="AI6" s="207">
        <v>0.14599999999999999</v>
      </c>
      <c r="AJ6" s="207">
        <v>0.22800000000000001</v>
      </c>
      <c r="AK6" s="207">
        <v>0.26900000000000002</v>
      </c>
      <c r="AL6" s="207">
        <v>9.1999999999999998E-2</v>
      </c>
      <c r="AM6" s="207">
        <v>0.16200000000000001</v>
      </c>
      <c r="AN6" s="207">
        <v>0.10299999999999999</v>
      </c>
      <c r="AO6" s="206"/>
      <c r="AP6" s="140" t="str">
        <f>AH6</f>
        <v xml:space="preserve">Moss sentrum </v>
      </c>
      <c r="AQ6" s="210">
        <v>62.707900000000002</v>
      </c>
      <c r="AR6" s="201"/>
    </row>
    <row r="7" spans="1:44" ht="12.75" x14ac:dyDescent="0.2">
      <c r="A7" s="429"/>
      <c r="B7" s="10"/>
      <c r="C7" s="41" t="str">
        <f>'Tilgang til sykkel og MC'!C7</f>
        <v>Jeløy</v>
      </c>
      <c r="D7" s="197">
        <v>0.11700000000000001</v>
      </c>
      <c r="E7" s="94"/>
      <c r="F7" s="41" t="str">
        <f>C7</f>
        <v>Jeløy</v>
      </c>
      <c r="G7" s="197">
        <v>0.112</v>
      </c>
      <c r="H7" s="197">
        <v>0.38100000000000001</v>
      </c>
      <c r="I7" s="197">
        <v>0.30499999999999999</v>
      </c>
      <c r="J7" s="197">
        <v>0.20200000000000001</v>
      </c>
      <c r="K7" s="94"/>
      <c r="L7" s="41" t="str">
        <f>F7</f>
        <v>Jeløy</v>
      </c>
      <c r="M7" s="270">
        <v>3.02</v>
      </c>
      <c r="N7" s="94"/>
      <c r="O7" s="41" t="str">
        <f>L7</f>
        <v>Jeløy</v>
      </c>
      <c r="P7" s="273">
        <v>15.7064</v>
      </c>
      <c r="Q7" s="273">
        <v>4</v>
      </c>
      <c r="R7" s="273">
        <v>11.2818</v>
      </c>
      <c r="T7" s="41" t="str">
        <f t="shared" si="0"/>
        <v>Jeløy</v>
      </c>
      <c r="U7" s="273">
        <v>47.0426</v>
      </c>
      <c r="V7" s="94"/>
      <c r="W7" s="79" t="str">
        <f>T7</f>
        <v>Jeløy</v>
      </c>
      <c r="X7" s="197">
        <v>8.4000000000000005E-2</v>
      </c>
      <c r="Y7" s="197">
        <v>0.27100000000000002</v>
      </c>
      <c r="Z7" s="197">
        <v>0.186</v>
      </c>
      <c r="AA7" s="197">
        <v>0.19900000000000001</v>
      </c>
      <c r="AB7" s="197">
        <v>7.8E-2</v>
      </c>
      <c r="AC7" s="197">
        <v>0.18099999999999999</v>
      </c>
      <c r="AD7" s="94"/>
      <c r="AE7" s="41" t="str">
        <f>W7</f>
        <v>Jeløy</v>
      </c>
      <c r="AF7" s="273">
        <v>27.774699999999999</v>
      </c>
      <c r="AG7" s="201"/>
      <c r="AH7" s="10" t="str">
        <f>AE7</f>
        <v>Jeløy</v>
      </c>
      <c r="AI7" s="208">
        <v>0.124</v>
      </c>
      <c r="AJ7" s="208">
        <v>0.19500000000000001</v>
      </c>
      <c r="AK7" s="208">
        <v>0.313</v>
      </c>
      <c r="AL7" s="208">
        <v>9.2999999999999999E-2</v>
      </c>
      <c r="AM7" s="208">
        <v>0.14799999999999999</v>
      </c>
      <c r="AN7" s="208">
        <v>0.127</v>
      </c>
      <c r="AO7" s="206"/>
      <c r="AP7" s="10" t="str">
        <f>AH7</f>
        <v>Jeløy</v>
      </c>
      <c r="AQ7" s="211">
        <v>83.303200000000004</v>
      </c>
      <c r="AR7" s="201"/>
    </row>
    <row r="8" spans="1:44" ht="12.75" x14ac:dyDescent="0.2">
      <c r="A8" s="429"/>
      <c r="B8" s="10"/>
      <c r="C8" s="41" t="str">
        <f>'Tilgang til sykkel og MC'!C8</f>
        <v>Moss nord og øst</v>
      </c>
      <c r="D8" s="197">
        <v>0.121</v>
      </c>
      <c r="E8" s="94"/>
      <c r="F8" s="41" t="str">
        <f>C8</f>
        <v>Moss nord og øst</v>
      </c>
      <c r="G8" s="197">
        <v>0.15</v>
      </c>
      <c r="H8" s="197">
        <v>0.39900000000000002</v>
      </c>
      <c r="I8" s="197">
        <v>0.30099999999999999</v>
      </c>
      <c r="J8" s="197">
        <v>0.15</v>
      </c>
      <c r="K8" s="94"/>
      <c r="L8" s="41" t="str">
        <f>F8</f>
        <v>Moss nord og øst</v>
      </c>
      <c r="M8" s="270">
        <v>2.73</v>
      </c>
      <c r="N8" s="94"/>
      <c r="O8" s="41" t="str">
        <f>L8</f>
        <v>Moss nord og øst</v>
      </c>
      <c r="P8" s="273">
        <v>14.667199999999999</v>
      </c>
      <c r="Q8" s="273">
        <v>5</v>
      </c>
      <c r="R8" s="273">
        <v>12.7722</v>
      </c>
      <c r="T8" s="41" t="str">
        <f t="shared" si="0"/>
        <v>Moss nord og øst</v>
      </c>
      <c r="U8" s="273">
        <v>39.619999999999997</v>
      </c>
      <c r="V8" s="94"/>
      <c r="W8" s="41" t="str">
        <f>T8</f>
        <v>Moss nord og øst</v>
      </c>
      <c r="X8" s="197">
        <v>9.8000000000000004E-2</v>
      </c>
      <c r="Y8" s="197">
        <v>0.17199999999999999</v>
      </c>
      <c r="Z8" s="197">
        <v>0.17399999999999999</v>
      </c>
      <c r="AA8" s="197">
        <v>0.247</v>
      </c>
      <c r="AB8" s="197">
        <v>9.6000000000000002E-2</v>
      </c>
      <c r="AC8" s="197">
        <v>0.21299999999999999</v>
      </c>
      <c r="AD8" s="94"/>
      <c r="AE8" s="41" t="str">
        <f>W8</f>
        <v>Moss nord og øst</v>
      </c>
      <c r="AF8" s="273">
        <v>24.841799999999999</v>
      </c>
      <c r="AG8" s="201"/>
      <c r="AH8" s="10" t="str">
        <f>AE8</f>
        <v>Moss nord og øst</v>
      </c>
      <c r="AI8" s="208">
        <v>0.115</v>
      </c>
      <c r="AJ8" s="208">
        <v>0.219</v>
      </c>
      <c r="AK8" s="208">
        <v>0.30099999999999999</v>
      </c>
      <c r="AL8" s="208">
        <v>0.104</v>
      </c>
      <c r="AM8" s="208">
        <v>0.13800000000000001</v>
      </c>
      <c r="AN8" s="208">
        <v>0.123</v>
      </c>
      <c r="AO8" s="206"/>
      <c r="AP8" s="10" t="str">
        <f t="shared" ref="AP8:AP34" si="1">AH8</f>
        <v>Moss nord og øst</v>
      </c>
      <c r="AQ8" s="211">
        <v>67.215800000000002</v>
      </c>
      <c r="AR8" s="201"/>
    </row>
    <row r="9" spans="1:44" ht="12.75" x14ac:dyDescent="0.2">
      <c r="A9" s="429"/>
      <c r="B9" s="10"/>
      <c r="C9" s="41" t="str">
        <f>'Tilgang til sykkel og MC'!C9</f>
        <v>Moss syd 1</v>
      </c>
      <c r="D9" s="197">
        <v>0.14499999999999999</v>
      </c>
      <c r="E9" s="94"/>
      <c r="F9" s="41" t="str">
        <f t="shared" ref="F9:F34" si="2">C9</f>
        <v>Moss syd 1</v>
      </c>
      <c r="G9" s="197">
        <v>0.112</v>
      </c>
      <c r="H9" s="197">
        <v>0.36199999999999999</v>
      </c>
      <c r="I9" s="197">
        <v>0.30199999999999999</v>
      </c>
      <c r="J9" s="197">
        <v>0.224</v>
      </c>
      <c r="K9" s="94"/>
      <c r="L9" s="41" t="str">
        <f t="shared" ref="L9:L34" si="3">F9</f>
        <v>Moss syd 1</v>
      </c>
      <c r="M9" s="270">
        <v>3.08</v>
      </c>
      <c r="N9" s="94"/>
      <c r="O9" s="41" t="str">
        <f t="shared" ref="O9:O34" si="4">L9</f>
        <v>Moss syd 1</v>
      </c>
      <c r="P9" s="273">
        <v>14.4899</v>
      </c>
      <c r="Q9" s="273">
        <v>3.5</v>
      </c>
      <c r="R9" s="273">
        <v>10.3032</v>
      </c>
      <c r="T9" s="41" t="str">
        <f t="shared" si="0"/>
        <v>Moss syd 1</v>
      </c>
      <c r="U9" s="273">
        <v>43.971400000000003</v>
      </c>
      <c r="V9" s="94"/>
      <c r="W9" s="41" t="str">
        <f t="shared" ref="W9:W34" si="5">T9</f>
        <v>Moss syd 1</v>
      </c>
      <c r="X9" s="197">
        <v>0.09</v>
      </c>
      <c r="Y9" s="197">
        <v>0.32500000000000001</v>
      </c>
      <c r="Z9" s="197">
        <v>0.16700000000000001</v>
      </c>
      <c r="AA9" s="197">
        <v>0.192</v>
      </c>
      <c r="AB9" s="197">
        <v>5.8999999999999997E-2</v>
      </c>
      <c r="AC9" s="197">
        <v>0.16700000000000001</v>
      </c>
      <c r="AD9" s="94"/>
      <c r="AE9" s="41" t="str">
        <f t="shared" ref="AE9:AE34" si="6">W9</f>
        <v>Moss syd 1</v>
      </c>
      <c r="AF9" s="273">
        <v>22.8277</v>
      </c>
      <c r="AG9" s="201"/>
      <c r="AH9" s="10" t="str">
        <f t="shared" ref="AH9:AH34" si="7">AE9</f>
        <v>Moss syd 1</v>
      </c>
      <c r="AI9" s="208">
        <v>0.193</v>
      </c>
      <c r="AJ9" s="208">
        <v>0.23</v>
      </c>
      <c r="AK9" s="208">
        <v>0.28599999999999998</v>
      </c>
      <c r="AL9" s="208">
        <v>7.2999999999999995E-2</v>
      </c>
      <c r="AM9" s="208">
        <v>0.106</v>
      </c>
      <c r="AN9" s="208">
        <v>0.112</v>
      </c>
      <c r="AO9" s="206"/>
      <c r="AP9" s="10" t="str">
        <f t="shared" si="1"/>
        <v>Moss syd 1</v>
      </c>
      <c r="AQ9" s="211">
        <v>69.403999999999996</v>
      </c>
      <c r="AR9" s="201"/>
    </row>
    <row r="10" spans="1:44" ht="12.75" x14ac:dyDescent="0.2">
      <c r="A10" s="429"/>
      <c r="B10" s="10"/>
      <c r="C10" s="41" t="str">
        <f>'Tilgang til sykkel og MC'!C10</f>
        <v>Moss syd 2</v>
      </c>
      <c r="D10" s="197">
        <v>0.11600000000000001</v>
      </c>
      <c r="E10" s="94"/>
      <c r="F10" s="41" t="str">
        <f t="shared" si="2"/>
        <v>Moss syd 2</v>
      </c>
      <c r="G10" s="197">
        <v>0.154</v>
      </c>
      <c r="H10" s="197">
        <v>0.372</v>
      </c>
      <c r="I10" s="197">
        <v>0.30099999999999999</v>
      </c>
      <c r="J10" s="197">
        <v>0.17299999999999999</v>
      </c>
      <c r="K10" s="94"/>
      <c r="L10" s="41" t="str">
        <f t="shared" si="3"/>
        <v>Moss syd 2</v>
      </c>
      <c r="M10" s="270">
        <v>2.68</v>
      </c>
      <c r="N10" s="94"/>
      <c r="O10" s="41" t="str">
        <f t="shared" si="4"/>
        <v>Moss syd 2</v>
      </c>
      <c r="P10" s="273">
        <v>18.0411</v>
      </c>
      <c r="Q10" s="273">
        <v>7.1403999999999996</v>
      </c>
      <c r="R10" s="273">
        <v>12.615</v>
      </c>
      <c r="T10" s="41" t="str">
        <f t="shared" si="0"/>
        <v>Moss syd 2</v>
      </c>
      <c r="U10" s="273">
        <v>48.012</v>
      </c>
      <c r="V10" s="94"/>
      <c r="W10" s="41" t="str">
        <f t="shared" si="5"/>
        <v>Moss syd 2</v>
      </c>
      <c r="X10" s="197">
        <v>6.3E-2</v>
      </c>
      <c r="Y10" s="197">
        <v>0.13600000000000001</v>
      </c>
      <c r="Z10" s="197">
        <v>0.15</v>
      </c>
      <c r="AA10" s="197">
        <v>0.25700000000000001</v>
      </c>
      <c r="AB10" s="197">
        <v>0.20399999999999999</v>
      </c>
      <c r="AC10" s="197">
        <v>0.189</v>
      </c>
      <c r="AD10" s="94"/>
      <c r="AE10" s="41" t="str">
        <f t="shared" si="6"/>
        <v>Moss syd 2</v>
      </c>
      <c r="AF10" s="273">
        <v>26.84</v>
      </c>
      <c r="AG10" s="201"/>
      <c r="AH10" s="10" t="str">
        <f t="shared" si="7"/>
        <v>Moss syd 2</v>
      </c>
      <c r="AI10" s="208">
        <v>0.107</v>
      </c>
      <c r="AJ10" s="208">
        <v>0.16700000000000001</v>
      </c>
      <c r="AK10" s="208">
        <v>0.34599999999999997</v>
      </c>
      <c r="AL10" s="208">
        <v>0.11600000000000001</v>
      </c>
      <c r="AM10" s="208">
        <v>0.16500000000000001</v>
      </c>
      <c r="AN10" s="208">
        <v>9.9000000000000005E-2</v>
      </c>
      <c r="AO10" s="206"/>
      <c r="AP10" s="10" t="str">
        <f t="shared" si="1"/>
        <v>Moss syd 2</v>
      </c>
      <c r="AQ10" s="211">
        <v>71.468900000000005</v>
      </c>
      <c r="AR10" s="201"/>
    </row>
    <row r="11" spans="1:44" ht="12.75" x14ac:dyDescent="0.2">
      <c r="A11" s="429"/>
      <c r="B11" s="10"/>
      <c r="C11" s="41" t="str">
        <f>'Tilgang til sykkel og MC'!C11</f>
        <v xml:space="preserve">Fredrikstad og Sarpsborg sentrum </v>
      </c>
      <c r="D11" s="197">
        <v>0.14899999999999999</v>
      </c>
      <c r="E11" s="94"/>
      <c r="F11" s="41" t="str">
        <f t="shared" si="2"/>
        <v xml:space="preserve">Fredrikstad og Sarpsborg sentrum </v>
      </c>
      <c r="G11" s="197">
        <v>0.20200000000000001</v>
      </c>
      <c r="H11" s="197">
        <v>0.40799999999999997</v>
      </c>
      <c r="I11" s="197">
        <v>0.27800000000000002</v>
      </c>
      <c r="J11" s="197">
        <v>0.112</v>
      </c>
      <c r="K11" s="94"/>
      <c r="L11" s="41" t="str">
        <f t="shared" si="3"/>
        <v xml:space="preserve">Fredrikstad og Sarpsborg sentrum </v>
      </c>
      <c r="M11" s="270">
        <v>2.34</v>
      </c>
      <c r="N11" s="94"/>
      <c r="O11" s="41" t="str">
        <f t="shared" si="4"/>
        <v xml:space="preserve">Fredrikstad og Sarpsborg sentrum </v>
      </c>
      <c r="P11" s="273">
        <v>19.482500000000002</v>
      </c>
      <c r="Q11" s="273">
        <v>3.9893000000000001</v>
      </c>
      <c r="R11" s="273">
        <v>10.0326</v>
      </c>
      <c r="T11" s="41" t="str">
        <f t="shared" si="0"/>
        <v xml:space="preserve">Fredrikstad og Sarpsborg sentrum </v>
      </c>
      <c r="U11" s="273">
        <v>44.785400000000003</v>
      </c>
      <c r="V11" s="94"/>
      <c r="W11" s="41" t="str">
        <f t="shared" si="5"/>
        <v xml:space="preserve">Fredrikstad og Sarpsborg sentrum </v>
      </c>
      <c r="X11" s="197">
        <v>0.17199999999999999</v>
      </c>
      <c r="Y11" s="197">
        <v>0.22500000000000001</v>
      </c>
      <c r="Z11" s="197">
        <v>0.14899999999999999</v>
      </c>
      <c r="AA11" s="197">
        <v>0.153</v>
      </c>
      <c r="AB11" s="197">
        <v>0.129</v>
      </c>
      <c r="AC11" s="197">
        <v>0.17199999999999999</v>
      </c>
      <c r="AD11" s="94"/>
      <c r="AE11" s="41" t="str">
        <f t="shared" si="6"/>
        <v xml:space="preserve">Fredrikstad og Sarpsborg sentrum </v>
      </c>
      <c r="AF11" s="273">
        <v>30.7119</v>
      </c>
      <c r="AG11" s="201"/>
      <c r="AH11" s="10" t="str">
        <f t="shared" si="7"/>
        <v xml:space="preserve">Fredrikstad og Sarpsborg sentrum </v>
      </c>
      <c r="AI11" s="208">
        <v>9.9000000000000005E-2</v>
      </c>
      <c r="AJ11" s="208">
        <v>0.222</v>
      </c>
      <c r="AK11" s="208">
        <v>0.31900000000000001</v>
      </c>
      <c r="AL11" s="208">
        <v>0.107</v>
      </c>
      <c r="AM11" s="208">
        <v>0.13400000000000001</v>
      </c>
      <c r="AN11" s="208">
        <v>0.11899999999999999</v>
      </c>
      <c r="AO11" s="206"/>
      <c r="AP11" s="10" t="str">
        <f t="shared" si="1"/>
        <v xml:space="preserve">Fredrikstad og Sarpsborg sentrum </v>
      </c>
      <c r="AQ11" s="211">
        <v>70.945599999999999</v>
      </c>
      <c r="AR11" s="201"/>
    </row>
    <row r="12" spans="1:44" ht="12.75" x14ac:dyDescent="0.2">
      <c r="A12" s="429"/>
      <c r="B12" s="10"/>
      <c r="C12" s="41" t="str">
        <f>'Tilgang til sykkel og MC'!C12</f>
        <v>Bybåndet Fredrikstad/Sarpsborg</v>
      </c>
      <c r="D12" s="197">
        <v>0.124</v>
      </c>
      <c r="E12" s="94"/>
      <c r="F12" s="41" t="str">
        <f t="shared" si="2"/>
        <v>Bybåndet Fredrikstad/Sarpsborg</v>
      </c>
      <c r="G12" s="197">
        <v>0.14699999999999999</v>
      </c>
      <c r="H12" s="197">
        <v>0.38500000000000001</v>
      </c>
      <c r="I12" s="197">
        <v>0.28199999999999997</v>
      </c>
      <c r="J12" s="197">
        <v>0.186</v>
      </c>
      <c r="K12" s="94"/>
      <c r="L12" s="41" t="str">
        <f t="shared" si="3"/>
        <v>Bybåndet Fredrikstad/Sarpsborg</v>
      </c>
      <c r="M12" s="270">
        <v>2.88</v>
      </c>
      <c r="N12" s="94"/>
      <c r="O12" s="41" t="str">
        <f t="shared" si="4"/>
        <v>Bybåndet Fredrikstad/Sarpsborg</v>
      </c>
      <c r="P12" s="273">
        <v>13.8689</v>
      </c>
      <c r="Q12" s="273">
        <v>5</v>
      </c>
      <c r="R12" s="273">
        <v>10.013400000000001</v>
      </c>
      <c r="T12" s="41" t="str">
        <f t="shared" si="0"/>
        <v>Bybåndet Fredrikstad/Sarpsborg</v>
      </c>
      <c r="U12" s="273">
        <v>39.3932</v>
      </c>
      <c r="V12" s="94"/>
      <c r="W12" s="41" t="str">
        <f t="shared" si="5"/>
        <v>Bybåndet Fredrikstad/Sarpsborg</v>
      </c>
      <c r="X12" s="197">
        <v>6.8000000000000005E-2</v>
      </c>
      <c r="Y12" s="197">
        <v>0.21299999999999999</v>
      </c>
      <c r="Z12" s="197">
        <v>0.184</v>
      </c>
      <c r="AA12" s="197">
        <v>0.24</v>
      </c>
      <c r="AB12" s="197">
        <v>0.14499999999999999</v>
      </c>
      <c r="AC12" s="197">
        <v>0.15</v>
      </c>
      <c r="AD12" s="94"/>
      <c r="AE12" s="41" t="str">
        <f t="shared" si="6"/>
        <v>Bybåndet Fredrikstad/Sarpsborg</v>
      </c>
      <c r="AF12" s="273">
        <v>23.234999999999999</v>
      </c>
      <c r="AG12" s="201"/>
      <c r="AH12" s="10" t="str">
        <f t="shared" si="7"/>
        <v>Bybåndet Fredrikstad/Sarpsborg</v>
      </c>
      <c r="AI12" s="208">
        <v>0.122</v>
      </c>
      <c r="AJ12" s="208">
        <v>0.22500000000000001</v>
      </c>
      <c r="AK12" s="208">
        <v>0.309</v>
      </c>
      <c r="AL12" s="208">
        <v>0.13100000000000001</v>
      </c>
      <c r="AM12" s="208">
        <v>0.125</v>
      </c>
      <c r="AN12" s="208">
        <v>8.8999999999999996E-2</v>
      </c>
      <c r="AO12" s="206"/>
      <c r="AP12" s="10" t="str">
        <f t="shared" si="1"/>
        <v>Bybåndet Fredrikstad/Sarpsborg</v>
      </c>
      <c r="AQ12" s="211">
        <v>66.111599999999996</v>
      </c>
      <c r="AR12" s="201"/>
    </row>
    <row r="13" spans="1:44" ht="12.75" x14ac:dyDescent="0.2">
      <c r="A13" s="429"/>
      <c r="B13" s="10"/>
      <c r="C13" s="41" t="str">
        <f>'Tilgang til sykkel og MC'!C13</f>
        <v>Resten av Nedre Glomma</v>
      </c>
      <c r="D13" s="197">
        <v>0.11</v>
      </c>
      <c r="E13" s="94"/>
      <c r="F13" s="41" t="str">
        <f t="shared" si="2"/>
        <v>Resten av Nedre Glomma</v>
      </c>
      <c r="G13" s="197">
        <v>0.14499999999999999</v>
      </c>
      <c r="H13" s="197">
        <v>0.39100000000000001</v>
      </c>
      <c r="I13" s="197">
        <v>0.29599999999999999</v>
      </c>
      <c r="J13" s="197">
        <v>0.16700000000000001</v>
      </c>
      <c r="K13" s="94"/>
      <c r="L13" s="41" t="str">
        <f t="shared" si="3"/>
        <v>Resten av Nedre Glomma</v>
      </c>
      <c r="M13" s="270">
        <v>2.75</v>
      </c>
      <c r="N13" s="94"/>
      <c r="O13" s="41" t="str">
        <f t="shared" si="4"/>
        <v>Resten av Nedre Glomma</v>
      </c>
      <c r="P13" s="273">
        <v>15.9032</v>
      </c>
      <c r="Q13" s="273">
        <v>9</v>
      </c>
      <c r="R13" s="273">
        <v>13.051399999999999</v>
      </c>
      <c r="T13" s="41" t="str">
        <f t="shared" si="0"/>
        <v>Resten av Nedre Glomma</v>
      </c>
      <c r="U13" s="273">
        <v>43.09</v>
      </c>
      <c r="V13" s="94"/>
      <c r="W13" s="41" t="str">
        <f t="shared" si="5"/>
        <v>Resten av Nedre Glomma</v>
      </c>
      <c r="X13" s="197">
        <v>0.06</v>
      </c>
      <c r="Y13" s="197">
        <v>0.113</v>
      </c>
      <c r="Z13" s="197">
        <v>0.10299999999999999</v>
      </c>
      <c r="AA13" s="197">
        <v>0.25</v>
      </c>
      <c r="AB13" s="197">
        <v>0.27</v>
      </c>
      <c r="AC13" s="197">
        <v>0.20300000000000001</v>
      </c>
      <c r="AD13" s="94"/>
      <c r="AE13" s="41" t="str">
        <f t="shared" si="6"/>
        <v>Resten av Nedre Glomma</v>
      </c>
      <c r="AF13" s="273">
        <v>25.319500000000001</v>
      </c>
      <c r="AG13" s="201"/>
      <c r="AH13" s="10" t="str">
        <f t="shared" si="7"/>
        <v>Resten av Nedre Glomma</v>
      </c>
      <c r="AI13" s="208">
        <v>8.7999999999999995E-2</v>
      </c>
      <c r="AJ13" s="208">
        <v>0.14399999999999999</v>
      </c>
      <c r="AK13" s="208">
        <v>0.34200000000000003</v>
      </c>
      <c r="AL13" s="208">
        <v>0.18</v>
      </c>
      <c r="AM13" s="208">
        <v>0.152</v>
      </c>
      <c r="AN13" s="208">
        <v>9.2999999999999999E-2</v>
      </c>
      <c r="AO13" s="206"/>
      <c r="AP13" s="10" t="str">
        <f t="shared" si="1"/>
        <v>Resten av Nedre Glomma</v>
      </c>
      <c r="AQ13" s="211">
        <v>68.605500000000006</v>
      </c>
      <c r="AR13" s="201"/>
    </row>
    <row r="14" spans="1:44" ht="12.75" x14ac:dyDescent="0.2">
      <c r="A14" s="429"/>
      <c r="B14" s="10"/>
      <c r="C14" s="41" t="str">
        <f>'Tilgang til sykkel og MC'!C14</f>
        <v>Sandvika/Stabekk/Bekkestua</v>
      </c>
      <c r="D14" s="197">
        <v>9.5000000000000001E-2</v>
      </c>
      <c r="E14" s="94"/>
      <c r="F14" s="41" t="str">
        <f t="shared" si="2"/>
        <v>Sandvika/Stabekk/Bekkestua</v>
      </c>
      <c r="G14" s="197">
        <v>0.113</v>
      </c>
      <c r="H14" s="197">
        <v>0.371</v>
      </c>
      <c r="I14" s="197">
        <v>0.32600000000000001</v>
      </c>
      <c r="J14" s="197">
        <v>0.189</v>
      </c>
      <c r="K14" s="94"/>
      <c r="L14" s="41" t="str">
        <f t="shared" si="3"/>
        <v>Sandvika/Stabekk/Bekkestua</v>
      </c>
      <c r="M14" s="270">
        <v>3.02</v>
      </c>
      <c r="N14" s="94"/>
      <c r="O14" s="41" t="str">
        <f t="shared" si="4"/>
        <v>Sandvika/Stabekk/Bekkestua</v>
      </c>
      <c r="P14" s="273">
        <v>13.5382</v>
      </c>
      <c r="Q14" s="273">
        <v>5.0010000000000003</v>
      </c>
      <c r="R14" s="273">
        <v>8.1759000000000004</v>
      </c>
      <c r="T14" s="41" t="str">
        <f t="shared" si="0"/>
        <v>Sandvika/Stabekk/Bekkestua</v>
      </c>
      <c r="U14" s="273">
        <v>40.349600000000002</v>
      </c>
      <c r="V14" s="94"/>
      <c r="W14" s="41" t="str">
        <f t="shared" si="5"/>
        <v>Sandvika/Stabekk/Bekkestua</v>
      </c>
      <c r="X14" s="197">
        <v>0.1</v>
      </c>
      <c r="Y14" s="197">
        <v>0.21</v>
      </c>
      <c r="Z14" s="197">
        <v>0.153</v>
      </c>
      <c r="AA14" s="197">
        <v>0.22700000000000001</v>
      </c>
      <c r="AB14" s="197">
        <v>0.20899999999999999</v>
      </c>
      <c r="AC14" s="197">
        <v>0.10199999999999999</v>
      </c>
      <c r="AD14" s="94"/>
      <c r="AE14" s="41" t="str">
        <f t="shared" si="6"/>
        <v>Sandvika/Stabekk/Bekkestua</v>
      </c>
      <c r="AF14" s="273">
        <v>24.788</v>
      </c>
      <c r="AG14" s="201"/>
      <c r="AH14" s="10" t="str">
        <f t="shared" si="7"/>
        <v>Sandvika/Stabekk/Bekkestua</v>
      </c>
      <c r="AI14" s="208">
        <v>8.5999999999999993E-2</v>
      </c>
      <c r="AJ14" s="208">
        <v>0.17100000000000001</v>
      </c>
      <c r="AK14" s="208">
        <v>0.34399999999999997</v>
      </c>
      <c r="AL14" s="208">
        <v>0.157</v>
      </c>
      <c r="AM14" s="208">
        <v>0.18</v>
      </c>
      <c r="AN14" s="208">
        <v>6.3E-2</v>
      </c>
      <c r="AO14" s="206"/>
      <c r="AP14" s="10" t="str">
        <f t="shared" si="1"/>
        <v>Sandvika/Stabekk/Bekkestua</v>
      </c>
      <c r="AQ14" s="211">
        <v>73.933199999999999</v>
      </c>
      <c r="AR14" s="201"/>
    </row>
    <row r="15" spans="1:44" ht="12.75" x14ac:dyDescent="0.2">
      <c r="A15" s="429"/>
      <c r="B15" s="10"/>
      <c r="C15" s="41" t="str">
        <f>'Tilgang til sykkel og MC'!C15</f>
        <v>Lysaker/Fornebu</v>
      </c>
      <c r="D15" s="197">
        <v>6.5000000000000002E-2</v>
      </c>
      <c r="E15" s="94"/>
      <c r="F15" s="41" t="str">
        <f t="shared" si="2"/>
        <v>Lysaker/Fornebu</v>
      </c>
      <c r="G15" s="197">
        <v>0.12</v>
      </c>
      <c r="H15" s="197">
        <v>0.34100000000000003</v>
      </c>
      <c r="I15" s="197">
        <v>0.34599999999999997</v>
      </c>
      <c r="J15" s="197">
        <v>0.19400000000000001</v>
      </c>
      <c r="K15" s="94"/>
      <c r="L15" s="41" t="str">
        <f t="shared" si="3"/>
        <v>Lysaker/Fornebu</v>
      </c>
      <c r="M15" s="270">
        <v>2.96</v>
      </c>
      <c r="N15" s="94"/>
      <c r="O15" s="41" t="str">
        <f t="shared" si="4"/>
        <v>Lysaker/Fornebu</v>
      </c>
      <c r="P15" s="273">
        <v>13.9818</v>
      </c>
      <c r="Q15" s="273">
        <v>5.9935999999999998</v>
      </c>
      <c r="R15" s="273">
        <v>8.7491000000000003</v>
      </c>
      <c r="T15" s="41" t="str">
        <f t="shared" si="0"/>
        <v>Lysaker/Fornebu</v>
      </c>
      <c r="U15" s="273">
        <v>40.7654</v>
      </c>
      <c r="V15" s="94"/>
      <c r="W15" s="41" t="str">
        <f t="shared" si="5"/>
        <v>Lysaker/Fornebu</v>
      </c>
      <c r="X15" s="197">
        <v>0.112</v>
      </c>
      <c r="Y15" s="197">
        <v>0.19600000000000001</v>
      </c>
      <c r="Z15" s="197">
        <v>0.127</v>
      </c>
      <c r="AA15" s="197">
        <v>0.248</v>
      </c>
      <c r="AB15" s="197">
        <v>0.217</v>
      </c>
      <c r="AC15" s="197">
        <v>0.1</v>
      </c>
      <c r="AD15" s="94"/>
      <c r="AE15" s="41" t="str">
        <f t="shared" si="6"/>
        <v>Lysaker/Fornebu</v>
      </c>
      <c r="AF15" s="273">
        <v>25.0791</v>
      </c>
      <c r="AG15" s="201"/>
      <c r="AH15" s="10" t="str">
        <f t="shared" si="7"/>
        <v>Lysaker/Fornebu</v>
      </c>
      <c r="AI15" s="208">
        <v>8.8999999999999996E-2</v>
      </c>
      <c r="AJ15" s="208">
        <v>0.17299999999999999</v>
      </c>
      <c r="AK15" s="208">
        <v>0.32800000000000001</v>
      </c>
      <c r="AL15" s="208">
        <v>0.17599999999999999</v>
      </c>
      <c r="AM15" s="208">
        <v>0.16</v>
      </c>
      <c r="AN15" s="208">
        <v>7.3999999999999996E-2</v>
      </c>
      <c r="AO15" s="206"/>
      <c r="AP15" s="10" t="str">
        <f t="shared" si="1"/>
        <v>Lysaker/Fornebu</v>
      </c>
      <c r="AQ15" s="211">
        <v>73.115899999999996</v>
      </c>
      <c r="AR15" s="201"/>
    </row>
    <row r="16" spans="1:44" ht="12.75" x14ac:dyDescent="0.2">
      <c r="A16" s="429"/>
      <c r="B16" s="10"/>
      <c r="C16" s="41" t="str">
        <f>'Tilgang til sykkel og MC'!C16</f>
        <v xml:space="preserve">Resten av Bærum </v>
      </c>
      <c r="D16" s="197">
        <v>7.9000000000000001E-2</v>
      </c>
      <c r="E16" s="94"/>
      <c r="F16" s="41" t="str">
        <f t="shared" si="2"/>
        <v xml:space="preserve">Resten av Bærum </v>
      </c>
      <c r="G16" s="197">
        <v>0.104</v>
      </c>
      <c r="H16" s="197">
        <v>0.38200000000000001</v>
      </c>
      <c r="I16" s="197">
        <v>0.309</v>
      </c>
      <c r="J16" s="197">
        <v>0.20399999999999999</v>
      </c>
      <c r="K16" s="94"/>
      <c r="L16" s="41" t="str">
        <f t="shared" si="3"/>
        <v xml:space="preserve">Resten av Bærum </v>
      </c>
      <c r="M16" s="270">
        <v>3.01</v>
      </c>
      <c r="N16" s="94"/>
      <c r="O16" s="41" t="str">
        <f t="shared" si="4"/>
        <v xml:space="preserve">Resten av Bærum </v>
      </c>
      <c r="P16" s="273">
        <v>15.372</v>
      </c>
      <c r="Q16" s="273">
        <v>5.8982000000000001</v>
      </c>
      <c r="R16" s="273">
        <v>8.7434999999999992</v>
      </c>
      <c r="T16" s="41" t="str">
        <f t="shared" si="0"/>
        <v xml:space="preserve">Resten av Bærum </v>
      </c>
      <c r="U16" s="273">
        <v>45.635300000000001</v>
      </c>
      <c r="V16" s="94"/>
      <c r="W16" s="41" t="str">
        <f t="shared" si="5"/>
        <v xml:space="preserve">Resten av Bærum </v>
      </c>
      <c r="X16" s="197">
        <v>8.8999999999999996E-2</v>
      </c>
      <c r="Y16" s="197">
        <v>0.2</v>
      </c>
      <c r="Z16" s="197">
        <v>0.153</v>
      </c>
      <c r="AA16" s="197">
        <v>0.218</v>
      </c>
      <c r="AB16" s="197">
        <v>0.21299999999999999</v>
      </c>
      <c r="AC16" s="197">
        <v>0.127</v>
      </c>
      <c r="AD16" s="94"/>
      <c r="AE16" s="41" t="str">
        <f t="shared" si="6"/>
        <v xml:space="preserve">Resten av Bærum </v>
      </c>
      <c r="AF16" s="273">
        <v>26.586400000000001</v>
      </c>
      <c r="AG16" s="201"/>
      <c r="AH16" s="10" t="str">
        <f t="shared" si="7"/>
        <v xml:space="preserve">Resten av Bærum </v>
      </c>
      <c r="AI16" s="208">
        <v>0.10199999999999999</v>
      </c>
      <c r="AJ16" s="208">
        <v>0.16900000000000001</v>
      </c>
      <c r="AK16" s="208">
        <v>0.30499999999999999</v>
      </c>
      <c r="AL16" s="208">
        <v>0.14299999999999999</v>
      </c>
      <c r="AM16" s="208">
        <v>0.19600000000000001</v>
      </c>
      <c r="AN16" s="208">
        <v>8.5000000000000006E-2</v>
      </c>
      <c r="AO16" s="206"/>
      <c r="AP16" s="10" t="str">
        <f t="shared" si="1"/>
        <v xml:space="preserve">Resten av Bærum </v>
      </c>
      <c r="AQ16" s="211">
        <v>79.013099999999994</v>
      </c>
      <c r="AR16" s="201"/>
    </row>
    <row r="17" spans="1:44" ht="12.75" x14ac:dyDescent="0.2">
      <c r="A17" s="429"/>
      <c r="B17" s="10"/>
      <c r="C17" s="41" t="str">
        <f>'Tilgang til sykkel og MC'!C17</f>
        <v>Gamle Asker kommune</v>
      </c>
      <c r="D17" s="197">
        <v>0.1</v>
      </c>
      <c r="E17" s="94"/>
      <c r="F17" s="41" t="str">
        <f t="shared" si="2"/>
        <v>Gamle Asker kommune</v>
      </c>
      <c r="G17" s="197">
        <v>0.126</v>
      </c>
      <c r="H17" s="197">
        <v>0.438</v>
      </c>
      <c r="I17" s="197">
        <v>0.26900000000000002</v>
      </c>
      <c r="J17" s="197">
        <v>0.16700000000000001</v>
      </c>
      <c r="K17" s="94"/>
      <c r="L17" s="41" t="str">
        <f t="shared" si="3"/>
        <v>Gamle Asker kommune</v>
      </c>
      <c r="M17" s="270">
        <v>2.74</v>
      </c>
      <c r="N17" s="94"/>
      <c r="O17" s="41" t="str">
        <f t="shared" si="4"/>
        <v>Gamle Asker kommune</v>
      </c>
      <c r="P17" s="273">
        <v>17.1952</v>
      </c>
      <c r="Q17" s="273">
        <v>6</v>
      </c>
      <c r="R17" s="273">
        <v>10.1723</v>
      </c>
      <c r="T17" s="41" t="str">
        <f t="shared" si="0"/>
        <v>Gamle Asker kommune</v>
      </c>
      <c r="U17" s="273">
        <v>46.455399999999997</v>
      </c>
      <c r="V17" s="94"/>
      <c r="W17" s="41" t="str">
        <f t="shared" si="5"/>
        <v>Gamle Asker kommune</v>
      </c>
      <c r="X17" s="197">
        <v>8.1000000000000003E-2</v>
      </c>
      <c r="Y17" s="197">
        <v>0.189</v>
      </c>
      <c r="Z17" s="197">
        <v>0.14799999999999999</v>
      </c>
      <c r="AA17" s="197">
        <v>0.21199999999999999</v>
      </c>
      <c r="AB17" s="197">
        <v>0.17399999999999999</v>
      </c>
      <c r="AC17" s="197">
        <v>0.19600000000000001</v>
      </c>
      <c r="AD17" s="94"/>
      <c r="AE17" s="41" t="str">
        <f t="shared" si="6"/>
        <v>Gamle Asker kommune</v>
      </c>
      <c r="AF17" s="273">
        <v>26.616900000000001</v>
      </c>
      <c r="AG17" s="201"/>
      <c r="AH17" s="10" t="str">
        <f t="shared" si="7"/>
        <v>Gamle Asker kommune</v>
      </c>
      <c r="AI17" s="208">
        <v>0.11</v>
      </c>
      <c r="AJ17" s="208">
        <v>0.17799999999999999</v>
      </c>
      <c r="AK17" s="208">
        <v>0.28100000000000003</v>
      </c>
      <c r="AL17" s="208">
        <v>0.14399999999999999</v>
      </c>
      <c r="AM17" s="208">
        <v>0.20100000000000001</v>
      </c>
      <c r="AN17" s="208">
        <v>8.5999999999999993E-2</v>
      </c>
      <c r="AO17" s="206"/>
      <c r="AP17" s="10" t="str">
        <f t="shared" si="1"/>
        <v>Gamle Asker kommune</v>
      </c>
      <c r="AQ17" s="211">
        <v>72.194100000000006</v>
      </c>
      <c r="AR17" s="201"/>
    </row>
    <row r="18" spans="1:44" ht="12.75" x14ac:dyDescent="0.2">
      <c r="A18" s="429"/>
      <c r="B18" s="10"/>
      <c r="C18" s="41" t="str">
        <f>'Tilgang til sykkel og MC'!C18</f>
        <v xml:space="preserve">Røyken/Hurum </v>
      </c>
      <c r="D18" s="197">
        <v>8.1000000000000003E-2</v>
      </c>
      <c r="E18" s="94"/>
      <c r="F18" s="41" t="str">
        <f t="shared" si="2"/>
        <v xml:space="preserve">Røyken/Hurum </v>
      </c>
      <c r="G18" s="197">
        <v>0.17</v>
      </c>
      <c r="H18" s="197">
        <v>0.38400000000000001</v>
      </c>
      <c r="I18" s="197">
        <v>0.27500000000000002</v>
      </c>
      <c r="J18" s="197">
        <v>0.17</v>
      </c>
      <c r="K18" s="94"/>
      <c r="L18" s="41" t="str">
        <f t="shared" si="3"/>
        <v xml:space="preserve">Røyken/Hurum </v>
      </c>
      <c r="M18" s="270">
        <v>2.68</v>
      </c>
      <c r="N18" s="94"/>
      <c r="O18" s="41" t="str">
        <f t="shared" si="4"/>
        <v xml:space="preserve">Røyken/Hurum </v>
      </c>
      <c r="P18" s="273">
        <v>17.443899999999999</v>
      </c>
      <c r="Q18" s="273">
        <v>8.4</v>
      </c>
      <c r="R18" s="273">
        <v>14.222799999999999</v>
      </c>
      <c r="T18" s="41" t="str">
        <f t="shared" si="0"/>
        <v xml:space="preserve">Røyken/Hurum </v>
      </c>
      <c r="U18" s="273">
        <v>46.320399999999999</v>
      </c>
      <c r="V18" s="94"/>
      <c r="W18" s="41" t="str">
        <f t="shared" si="5"/>
        <v xml:space="preserve">Røyken/Hurum </v>
      </c>
      <c r="X18" s="197">
        <v>6.3E-2</v>
      </c>
      <c r="Y18" s="197">
        <v>0.161</v>
      </c>
      <c r="Z18" s="197">
        <v>0.13300000000000001</v>
      </c>
      <c r="AA18" s="197">
        <v>0.185</v>
      </c>
      <c r="AB18" s="197">
        <v>0.182</v>
      </c>
      <c r="AC18" s="197">
        <v>0.27500000000000002</v>
      </c>
      <c r="AD18" s="94"/>
      <c r="AE18" s="41" t="str">
        <f t="shared" si="6"/>
        <v xml:space="preserve">Røyken/Hurum </v>
      </c>
      <c r="AF18" s="273">
        <v>29.245899999999999</v>
      </c>
      <c r="AG18" s="201"/>
      <c r="AH18" s="10" t="str">
        <f t="shared" si="7"/>
        <v xml:space="preserve">Røyken/Hurum </v>
      </c>
      <c r="AI18" s="208">
        <v>8.7999999999999995E-2</v>
      </c>
      <c r="AJ18" s="208">
        <v>0.17</v>
      </c>
      <c r="AK18" s="208">
        <v>0.247</v>
      </c>
      <c r="AL18" s="208">
        <v>0.13600000000000001</v>
      </c>
      <c r="AM18" s="208">
        <v>0.222</v>
      </c>
      <c r="AN18" s="208">
        <v>0.13600000000000001</v>
      </c>
      <c r="AO18" s="206"/>
      <c r="AP18" s="10" t="str">
        <f t="shared" si="1"/>
        <v xml:space="preserve">Røyken/Hurum </v>
      </c>
      <c r="AQ18" s="211">
        <v>77.639799999999994</v>
      </c>
      <c r="AR18" s="201"/>
    </row>
    <row r="19" spans="1:44" ht="12.75" x14ac:dyDescent="0.2">
      <c r="A19" s="429"/>
      <c r="B19" s="10"/>
      <c r="C19" s="41" t="str">
        <f>'Tilgang til sykkel og MC'!C19</f>
        <v>Bybåndet i Nedre Romerike</v>
      </c>
      <c r="D19" s="197">
        <v>8.8999999999999996E-2</v>
      </c>
      <c r="E19" s="94"/>
      <c r="F19" s="41" t="str">
        <f t="shared" si="2"/>
        <v>Bybåndet i Nedre Romerike</v>
      </c>
      <c r="G19" s="197">
        <v>0.121</v>
      </c>
      <c r="H19" s="197">
        <v>0.36199999999999999</v>
      </c>
      <c r="I19" s="197">
        <v>0.33</v>
      </c>
      <c r="J19" s="197">
        <v>0.188</v>
      </c>
      <c r="K19" s="94"/>
      <c r="L19" s="41" t="str">
        <f t="shared" si="3"/>
        <v>Bybåndet i Nedre Romerike</v>
      </c>
      <c r="M19" s="270">
        <v>2.96</v>
      </c>
      <c r="N19" s="94"/>
      <c r="O19" s="41" t="str">
        <f t="shared" si="4"/>
        <v>Bybåndet i Nedre Romerike</v>
      </c>
      <c r="P19" s="273">
        <v>11.383599999999999</v>
      </c>
      <c r="Q19" s="273">
        <v>5</v>
      </c>
      <c r="R19" s="273">
        <v>9.1623999999999999</v>
      </c>
      <c r="T19" s="41" t="str">
        <f t="shared" si="0"/>
        <v>Bybåndet i Nedre Romerike</v>
      </c>
      <c r="U19" s="273">
        <v>33.101900000000001</v>
      </c>
      <c r="V19" s="94"/>
      <c r="W19" s="41" t="str">
        <f t="shared" si="5"/>
        <v>Bybåndet i Nedre Romerike</v>
      </c>
      <c r="X19" s="197">
        <v>0.12</v>
      </c>
      <c r="Y19" s="197">
        <v>0.20200000000000001</v>
      </c>
      <c r="Z19" s="197">
        <v>0.16</v>
      </c>
      <c r="AA19" s="197">
        <v>0.193</v>
      </c>
      <c r="AB19" s="197">
        <v>0.182</v>
      </c>
      <c r="AC19" s="197">
        <v>0.14299999999999999</v>
      </c>
      <c r="AD19" s="94"/>
      <c r="AE19" s="41" t="str">
        <f t="shared" si="6"/>
        <v>Bybåndet i Nedre Romerike</v>
      </c>
      <c r="AF19" s="273">
        <v>23.532599999999999</v>
      </c>
      <c r="AG19" s="201"/>
      <c r="AH19" s="10" t="str">
        <f t="shared" si="7"/>
        <v>Bybåndet i Nedre Romerike</v>
      </c>
      <c r="AI19" s="208">
        <v>0.11700000000000001</v>
      </c>
      <c r="AJ19" s="208">
        <v>0.20300000000000001</v>
      </c>
      <c r="AK19" s="208">
        <v>0.29199999999999998</v>
      </c>
      <c r="AL19" s="208">
        <v>0.14299999999999999</v>
      </c>
      <c r="AM19" s="208">
        <v>0.18</v>
      </c>
      <c r="AN19" s="208">
        <v>6.5000000000000002E-2</v>
      </c>
      <c r="AO19" s="206"/>
      <c r="AP19" s="10" t="str">
        <f t="shared" si="1"/>
        <v>Bybåndet i Nedre Romerike</v>
      </c>
      <c r="AQ19" s="211">
        <v>68.427000000000007</v>
      </c>
      <c r="AR19" s="201"/>
    </row>
    <row r="20" spans="1:44" ht="12.75" x14ac:dyDescent="0.2">
      <c r="A20" s="429"/>
      <c r="B20" s="10"/>
      <c r="C20" s="41" t="str">
        <f>'Tilgang til sykkel og MC'!C20</f>
        <v>Resten av Nedre Romerike</v>
      </c>
      <c r="D20" s="197">
        <v>8.6999999999999994E-2</v>
      </c>
      <c r="E20" s="94"/>
      <c r="F20" s="41" t="str">
        <f t="shared" si="2"/>
        <v>Resten av Nedre Romerike</v>
      </c>
      <c r="G20" s="197">
        <v>0.14499999999999999</v>
      </c>
      <c r="H20" s="197">
        <v>0.39500000000000002</v>
      </c>
      <c r="I20" s="197">
        <v>0.30599999999999999</v>
      </c>
      <c r="J20" s="197">
        <v>0.155</v>
      </c>
      <c r="K20" s="94"/>
      <c r="L20" s="41" t="str">
        <f t="shared" si="3"/>
        <v>Resten av Nedre Romerike</v>
      </c>
      <c r="M20" s="270">
        <v>2.75</v>
      </c>
      <c r="N20" s="94"/>
      <c r="O20" s="41" t="str">
        <f t="shared" si="4"/>
        <v>Resten av Nedre Romerike</v>
      </c>
      <c r="P20" s="273">
        <v>19.591699999999999</v>
      </c>
      <c r="Q20" s="273">
        <v>8</v>
      </c>
      <c r="R20" s="273">
        <v>13.3079</v>
      </c>
      <c r="T20" s="41" t="str">
        <f t="shared" si="0"/>
        <v>Resten av Nedre Romerike</v>
      </c>
      <c r="U20" s="273">
        <v>53.244399999999999</v>
      </c>
      <c r="V20" s="94"/>
      <c r="W20" s="41" t="str">
        <f t="shared" si="5"/>
        <v>Resten av Nedre Romerike</v>
      </c>
      <c r="X20" s="197">
        <v>7.0000000000000007E-2</v>
      </c>
      <c r="Y20" s="197">
        <v>0.156</v>
      </c>
      <c r="Z20" s="197">
        <v>0.14099999999999999</v>
      </c>
      <c r="AA20" s="197">
        <v>0.17699999999999999</v>
      </c>
      <c r="AB20" s="197">
        <v>0.19600000000000001</v>
      </c>
      <c r="AC20" s="197">
        <v>0.26</v>
      </c>
      <c r="AD20" s="94"/>
      <c r="AE20" s="41" t="str">
        <f t="shared" si="6"/>
        <v>Resten av Nedre Romerike</v>
      </c>
      <c r="AF20" s="273">
        <v>28.525200000000002</v>
      </c>
      <c r="AG20" s="201"/>
      <c r="AH20" s="10" t="str">
        <f t="shared" si="7"/>
        <v>Resten av Nedre Romerike</v>
      </c>
      <c r="AI20" s="208">
        <v>8.7999999999999995E-2</v>
      </c>
      <c r="AJ20" s="208">
        <v>0.19800000000000001</v>
      </c>
      <c r="AK20" s="208">
        <v>0.26300000000000001</v>
      </c>
      <c r="AL20" s="208">
        <v>0.129</v>
      </c>
      <c r="AM20" s="208">
        <v>0.219</v>
      </c>
      <c r="AN20" s="208">
        <v>0.10199999999999999</v>
      </c>
      <c r="AO20" s="206"/>
      <c r="AP20" s="10" t="str">
        <f t="shared" si="1"/>
        <v>Resten av Nedre Romerike</v>
      </c>
      <c r="AQ20" s="211">
        <v>77.637100000000004</v>
      </c>
      <c r="AR20" s="201"/>
    </row>
    <row r="21" spans="1:44" ht="12.75" x14ac:dyDescent="0.2">
      <c r="A21" s="429"/>
      <c r="B21" s="10"/>
      <c r="C21" s="41" t="str">
        <f>'Tilgang til sykkel og MC'!C21</f>
        <v>Ullensaker kommune</v>
      </c>
      <c r="D21" s="197">
        <v>0.114</v>
      </c>
      <c r="E21" s="94"/>
      <c r="F21" s="41" t="str">
        <f t="shared" si="2"/>
        <v>Ullensaker kommune</v>
      </c>
      <c r="G21" s="197">
        <v>0.129</v>
      </c>
      <c r="H21" s="197">
        <v>0.38</v>
      </c>
      <c r="I21" s="197">
        <v>0.28100000000000003</v>
      </c>
      <c r="J21" s="197">
        <v>0.21</v>
      </c>
      <c r="K21" s="94"/>
      <c r="L21" s="41" t="str">
        <f t="shared" si="3"/>
        <v>Ullensaker kommune</v>
      </c>
      <c r="M21" s="270">
        <v>3</v>
      </c>
      <c r="N21" s="94"/>
      <c r="O21" s="41" t="str">
        <f t="shared" si="4"/>
        <v>Ullensaker kommune</v>
      </c>
      <c r="P21" s="273">
        <v>18.069500000000001</v>
      </c>
      <c r="Q21" s="273">
        <v>6.25</v>
      </c>
      <c r="R21" s="273">
        <v>13.784800000000001</v>
      </c>
      <c r="T21" s="41" t="str">
        <f t="shared" si="0"/>
        <v>Ullensaker kommune</v>
      </c>
      <c r="U21" s="273">
        <v>53.006999999999998</v>
      </c>
      <c r="V21" s="94"/>
      <c r="W21" s="41" t="str">
        <f t="shared" si="5"/>
        <v>Ullensaker kommune</v>
      </c>
      <c r="X21" s="197">
        <v>6.9000000000000006E-2</v>
      </c>
      <c r="Y21" s="197">
        <v>0.24099999999999999</v>
      </c>
      <c r="Z21" s="197">
        <v>0.13200000000000001</v>
      </c>
      <c r="AA21" s="197">
        <v>0.14099999999999999</v>
      </c>
      <c r="AB21" s="197">
        <v>0.156</v>
      </c>
      <c r="AC21" s="197">
        <v>0.26</v>
      </c>
      <c r="AD21" s="94"/>
      <c r="AE21" s="41" t="str">
        <f t="shared" si="6"/>
        <v>Ullensaker kommune</v>
      </c>
      <c r="AF21" s="273">
        <v>25.155899999999999</v>
      </c>
      <c r="AG21" s="201"/>
      <c r="AH21" s="10" t="str">
        <f t="shared" si="7"/>
        <v>Ullensaker kommune</v>
      </c>
      <c r="AI21" s="208">
        <v>0.122</v>
      </c>
      <c r="AJ21" s="208">
        <v>0.20499999999999999</v>
      </c>
      <c r="AK21" s="208">
        <v>0.26900000000000002</v>
      </c>
      <c r="AL21" s="208">
        <v>0.108</v>
      </c>
      <c r="AM21" s="208">
        <v>0.193</v>
      </c>
      <c r="AN21" s="208">
        <v>0.10199999999999999</v>
      </c>
      <c r="AO21" s="206"/>
      <c r="AP21" s="10" t="str">
        <f t="shared" si="1"/>
        <v>Ullensaker kommune</v>
      </c>
      <c r="AQ21" s="211">
        <v>74.077799999999996</v>
      </c>
      <c r="AR21" s="201"/>
    </row>
    <row r="22" spans="1:44" ht="12.75" x14ac:dyDescent="0.2">
      <c r="A22" s="429"/>
      <c r="B22" s="10"/>
      <c r="C22" s="41" t="str">
        <f>'Tilgang til sykkel og MC'!C22</f>
        <v>Resten av Øvre Romerike</v>
      </c>
      <c r="D22" s="197">
        <v>9.6000000000000002E-2</v>
      </c>
      <c r="E22" s="94"/>
      <c r="F22" s="41" t="str">
        <f t="shared" si="2"/>
        <v>Resten av Øvre Romerike</v>
      </c>
      <c r="G22" s="197">
        <v>0.152</v>
      </c>
      <c r="H22" s="197">
        <v>0.41</v>
      </c>
      <c r="I22" s="197">
        <v>0.29199999999999998</v>
      </c>
      <c r="J22" s="197">
        <v>0.14599999999999999</v>
      </c>
      <c r="K22" s="94"/>
      <c r="L22" s="41" t="str">
        <f t="shared" si="3"/>
        <v>Resten av Øvre Romerike</v>
      </c>
      <c r="M22" s="270">
        <v>2.7</v>
      </c>
      <c r="N22" s="94"/>
      <c r="O22" s="41" t="str">
        <f t="shared" si="4"/>
        <v>Resten av Øvre Romerike</v>
      </c>
      <c r="P22" s="273">
        <v>31.148900000000001</v>
      </c>
      <c r="Q22" s="273">
        <v>9.375</v>
      </c>
      <c r="R22" s="273">
        <v>16.020199999999999</v>
      </c>
      <c r="T22" s="41" t="str">
        <f t="shared" si="0"/>
        <v>Resten av Øvre Romerike</v>
      </c>
      <c r="U22" s="273">
        <v>83.139799999999994</v>
      </c>
      <c r="V22" s="94"/>
      <c r="W22" s="41" t="str">
        <f t="shared" si="5"/>
        <v>Resten av Øvre Romerike</v>
      </c>
      <c r="X22" s="197">
        <v>5.8999999999999997E-2</v>
      </c>
      <c r="Y22" s="197">
        <v>0.152</v>
      </c>
      <c r="Z22" s="197">
        <v>0.14399999999999999</v>
      </c>
      <c r="AA22" s="197">
        <v>0.158</v>
      </c>
      <c r="AB22" s="197">
        <v>0.183</v>
      </c>
      <c r="AC22" s="197">
        <v>0.30499999999999999</v>
      </c>
      <c r="AD22" s="94"/>
      <c r="AE22" s="41" t="str">
        <f t="shared" si="6"/>
        <v>Resten av Øvre Romerike</v>
      </c>
      <c r="AF22" s="273">
        <v>30.849</v>
      </c>
      <c r="AG22" s="201"/>
      <c r="AH22" s="10" t="str">
        <f t="shared" si="7"/>
        <v>Resten av Øvre Romerike</v>
      </c>
      <c r="AI22" s="208">
        <v>0.1</v>
      </c>
      <c r="AJ22" s="208">
        <v>0.17499999999999999</v>
      </c>
      <c r="AK22" s="208">
        <v>0.245</v>
      </c>
      <c r="AL22" s="208">
        <v>0.14199999999999999</v>
      </c>
      <c r="AM22" s="208">
        <v>0.21299999999999999</v>
      </c>
      <c r="AN22" s="208">
        <v>0.126</v>
      </c>
      <c r="AO22" s="206"/>
      <c r="AP22" s="10" t="str">
        <f t="shared" si="1"/>
        <v>Resten av Øvre Romerike</v>
      </c>
      <c r="AQ22" s="211">
        <v>82.435100000000006</v>
      </c>
      <c r="AR22" s="201"/>
    </row>
    <row r="23" spans="1:44" ht="12.75" x14ac:dyDescent="0.2">
      <c r="A23" s="429"/>
      <c r="B23" s="10"/>
      <c r="C23" s="41" t="str">
        <f>'Tilgang til sykkel og MC'!C23</f>
        <v>Togbåndet i Follo</v>
      </c>
      <c r="D23" s="197">
        <v>8.7999999999999995E-2</v>
      </c>
      <c r="E23" s="94"/>
      <c r="F23" s="41" t="str">
        <f t="shared" si="2"/>
        <v>Togbåndet i Follo</v>
      </c>
      <c r="G23" s="197">
        <v>0.11</v>
      </c>
      <c r="H23" s="197">
        <v>0.40500000000000003</v>
      </c>
      <c r="I23" s="197">
        <v>0.309</v>
      </c>
      <c r="J23" s="197">
        <v>0.17599999999999999</v>
      </c>
      <c r="K23" s="94"/>
      <c r="L23" s="41" t="str">
        <f t="shared" si="3"/>
        <v>Togbåndet i Follo</v>
      </c>
      <c r="M23" s="270">
        <v>2.94</v>
      </c>
      <c r="N23" s="94"/>
      <c r="O23" s="41" t="str">
        <f t="shared" si="4"/>
        <v>Togbåndet i Follo</v>
      </c>
      <c r="P23" s="273">
        <v>13.936299999999999</v>
      </c>
      <c r="Q23" s="273">
        <v>5.0999999999999996</v>
      </c>
      <c r="R23" s="273">
        <v>11.077999999999999</v>
      </c>
      <c r="T23" s="41" t="str">
        <f t="shared" si="0"/>
        <v>Togbåndet i Follo</v>
      </c>
      <c r="U23" s="273">
        <v>40.540399999999998</v>
      </c>
      <c r="V23" s="94"/>
      <c r="W23" s="41" t="str">
        <f t="shared" si="5"/>
        <v>Togbåndet i Follo</v>
      </c>
      <c r="X23" s="197">
        <v>0.112</v>
      </c>
      <c r="Y23" s="197">
        <v>0.218</v>
      </c>
      <c r="Z23" s="197">
        <v>0.14499999999999999</v>
      </c>
      <c r="AA23" s="197">
        <v>0.14299999999999999</v>
      </c>
      <c r="AB23" s="197">
        <v>0.16600000000000001</v>
      </c>
      <c r="AC23" s="197">
        <v>0.216</v>
      </c>
      <c r="AD23" s="94"/>
      <c r="AE23" s="41" t="str">
        <f t="shared" si="6"/>
        <v>Togbåndet i Follo</v>
      </c>
      <c r="AF23" s="273">
        <v>26.485800000000001</v>
      </c>
      <c r="AG23" s="201"/>
      <c r="AH23" s="10" t="str">
        <f t="shared" si="7"/>
        <v>Togbåndet i Follo</v>
      </c>
      <c r="AI23" s="208">
        <v>0.112</v>
      </c>
      <c r="AJ23" s="208">
        <v>0.214</v>
      </c>
      <c r="AK23" s="208">
        <v>0.255</v>
      </c>
      <c r="AL23" s="208">
        <v>0.113</v>
      </c>
      <c r="AM23" s="208">
        <v>0.191</v>
      </c>
      <c r="AN23" s="208">
        <v>0.114</v>
      </c>
      <c r="AO23" s="206"/>
      <c r="AP23" s="10" t="str">
        <f t="shared" si="1"/>
        <v>Togbåndet i Follo</v>
      </c>
      <c r="AQ23" s="211">
        <v>77.019300000000001</v>
      </c>
      <c r="AR23" s="201"/>
    </row>
    <row r="24" spans="1:44" ht="12.75" x14ac:dyDescent="0.2">
      <c r="A24" s="429"/>
      <c r="B24" s="10"/>
      <c r="C24" s="41" t="str">
        <f>'Tilgang til sykkel og MC'!C24</f>
        <v xml:space="preserve">Resten av Follo </v>
      </c>
      <c r="D24" s="197">
        <v>8.8999999999999996E-2</v>
      </c>
      <c r="E24" s="94"/>
      <c r="F24" s="41" t="str">
        <f t="shared" si="2"/>
        <v xml:space="preserve">Resten av Follo </v>
      </c>
      <c r="G24" s="197">
        <v>0.14199999999999999</v>
      </c>
      <c r="H24" s="197">
        <v>0.40300000000000002</v>
      </c>
      <c r="I24" s="197">
        <v>0.28199999999999997</v>
      </c>
      <c r="J24" s="197">
        <v>0.17299999999999999</v>
      </c>
      <c r="K24" s="94"/>
      <c r="L24" s="41" t="str">
        <f t="shared" si="3"/>
        <v xml:space="preserve">Resten av Follo </v>
      </c>
      <c r="M24" s="270">
        <v>2.77</v>
      </c>
      <c r="N24" s="94"/>
      <c r="O24" s="41" t="str">
        <f t="shared" si="4"/>
        <v xml:space="preserve">Resten av Follo </v>
      </c>
      <c r="P24" s="273">
        <v>15.9452</v>
      </c>
      <c r="Q24" s="273">
        <v>6.25</v>
      </c>
      <c r="R24" s="273">
        <v>12.761200000000001</v>
      </c>
      <c r="T24" s="41" t="str">
        <f t="shared" si="0"/>
        <v xml:space="preserve">Resten av Follo </v>
      </c>
      <c r="U24" s="273">
        <v>43.668599999999998</v>
      </c>
      <c r="V24" s="94"/>
      <c r="W24" s="41" t="str">
        <f t="shared" si="5"/>
        <v xml:space="preserve">Resten av Follo </v>
      </c>
      <c r="X24" s="197">
        <v>8.2000000000000003E-2</v>
      </c>
      <c r="Y24" s="197">
        <v>0.214</v>
      </c>
      <c r="Z24" s="197">
        <v>0.13400000000000001</v>
      </c>
      <c r="AA24" s="197">
        <v>0.151</v>
      </c>
      <c r="AB24" s="197">
        <v>0.16600000000000001</v>
      </c>
      <c r="AC24" s="197">
        <v>0.253</v>
      </c>
      <c r="AD24" s="94"/>
      <c r="AE24" s="41" t="str">
        <f t="shared" si="6"/>
        <v xml:space="preserve">Resten av Follo </v>
      </c>
      <c r="AF24" s="273">
        <v>28.710599999999999</v>
      </c>
      <c r="AG24" s="201"/>
      <c r="AH24" s="10" t="str">
        <f t="shared" si="7"/>
        <v xml:space="preserve">Resten av Follo </v>
      </c>
      <c r="AI24" s="208">
        <v>0.12</v>
      </c>
      <c r="AJ24" s="208">
        <v>0.16900000000000001</v>
      </c>
      <c r="AK24" s="208">
        <v>0.249</v>
      </c>
      <c r="AL24" s="208">
        <v>0.127</v>
      </c>
      <c r="AM24" s="208">
        <v>0.218</v>
      </c>
      <c r="AN24" s="208">
        <v>0.11799999999999999</v>
      </c>
      <c r="AO24" s="206"/>
      <c r="AP24" s="10" t="str">
        <f t="shared" si="1"/>
        <v xml:space="preserve">Resten av Follo </v>
      </c>
      <c r="AQ24" s="211">
        <v>78.7821</v>
      </c>
      <c r="AR24" s="201"/>
    </row>
    <row r="25" spans="1:44" ht="12.75" x14ac:dyDescent="0.2">
      <c r="A25" s="429"/>
      <c r="B25" s="10"/>
      <c r="C25" s="41" t="str">
        <f>'Tilgang til sykkel og MC'!C25</f>
        <v xml:space="preserve">Drammen sentrum </v>
      </c>
      <c r="D25" s="197">
        <v>0.1</v>
      </c>
      <c r="E25" s="94"/>
      <c r="F25" s="41" t="str">
        <f t="shared" si="2"/>
        <v xml:space="preserve">Drammen sentrum </v>
      </c>
      <c r="G25" s="197">
        <v>0.13600000000000001</v>
      </c>
      <c r="H25" s="197">
        <v>0.38100000000000001</v>
      </c>
      <c r="I25" s="197">
        <v>0.32</v>
      </c>
      <c r="J25" s="197">
        <v>0.16400000000000001</v>
      </c>
      <c r="K25" s="94"/>
      <c r="L25" s="41" t="str">
        <f t="shared" si="3"/>
        <v xml:space="preserve">Drammen sentrum </v>
      </c>
      <c r="M25" s="270">
        <v>2.83</v>
      </c>
      <c r="N25" s="94"/>
      <c r="O25" s="41" t="str">
        <f t="shared" si="4"/>
        <v xml:space="preserve">Drammen sentrum </v>
      </c>
      <c r="P25" s="273">
        <v>15.4253</v>
      </c>
      <c r="Q25" s="273">
        <v>3.5</v>
      </c>
      <c r="R25" s="273">
        <v>10.422700000000001</v>
      </c>
      <c r="T25" s="41" t="str">
        <f t="shared" si="0"/>
        <v xml:space="preserve">Drammen sentrum </v>
      </c>
      <c r="U25" s="273">
        <v>43.107399999999998</v>
      </c>
      <c r="V25" s="94"/>
      <c r="W25" s="41" t="str">
        <f t="shared" si="5"/>
        <v xml:space="preserve">Drammen sentrum </v>
      </c>
      <c r="X25" s="197">
        <v>0.154</v>
      </c>
      <c r="Y25" s="197">
        <v>0.26300000000000001</v>
      </c>
      <c r="Z25" s="197">
        <v>0.14799999999999999</v>
      </c>
      <c r="AA25" s="197">
        <v>0.13700000000000001</v>
      </c>
      <c r="AB25" s="197">
        <v>0.10299999999999999</v>
      </c>
      <c r="AC25" s="197">
        <v>0.19400000000000001</v>
      </c>
      <c r="AD25" s="94"/>
      <c r="AE25" s="41" t="str">
        <f t="shared" si="6"/>
        <v xml:space="preserve">Drammen sentrum </v>
      </c>
      <c r="AF25" s="273">
        <v>26.964700000000001</v>
      </c>
      <c r="AG25" s="201"/>
      <c r="AH25" s="10" t="str">
        <f t="shared" si="7"/>
        <v xml:space="preserve">Drammen sentrum </v>
      </c>
      <c r="AI25" s="208">
        <v>0.108</v>
      </c>
      <c r="AJ25" s="208">
        <v>0.22900000000000001</v>
      </c>
      <c r="AK25" s="208">
        <v>0.27700000000000002</v>
      </c>
      <c r="AL25" s="208">
        <v>0.105</v>
      </c>
      <c r="AM25" s="208">
        <v>0.18099999999999999</v>
      </c>
      <c r="AN25" s="208">
        <v>0.1</v>
      </c>
      <c r="AO25" s="206"/>
      <c r="AP25" s="10" t="str">
        <f t="shared" si="1"/>
        <v xml:space="preserve">Drammen sentrum </v>
      </c>
      <c r="AQ25" s="211">
        <v>75.418400000000005</v>
      </c>
      <c r="AR25" s="201"/>
    </row>
    <row r="26" spans="1:44" ht="12.75" x14ac:dyDescent="0.2">
      <c r="A26" s="429"/>
      <c r="B26" s="10"/>
      <c r="C26" s="41" t="str">
        <f>'Tilgang til sykkel og MC'!C26</f>
        <v>Drammen nord</v>
      </c>
      <c r="D26" s="197">
        <v>0.12</v>
      </c>
      <c r="E26" s="94"/>
      <c r="F26" s="41" t="str">
        <f t="shared" si="2"/>
        <v>Drammen nord</v>
      </c>
      <c r="G26" s="197">
        <v>0.189</v>
      </c>
      <c r="H26" s="197">
        <v>0.38900000000000001</v>
      </c>
      <c r="I26" s="197">
        <v>0.25900000000000001</v>
      </c>
      <c r="J26" s="197">
        <v>0.16300000000000001</v>
      </c>
      <c r="K26" s="94"/>
      <c r="L26" s="41" t="str">
        <f t="shared" si="3"/>
        <v>Drammen nord</v>
      </c>
      <c r="M26" s="270">
        <v>2.61</v>
      </c>
      <c r="N26" s="94"/>
      <c r="O26" s="41" t="str">
        <f t="shared" si="4"/>
        <v>Drammen nord</v>
      </c>
      <c r="P26" s="273">
        <v>14.466699999999999</v>
      </c>
      <c r="Q26" s="273">
        <v>5</v>
      </c>
      <c r="R26" s="273">
        <v>11.0694</v>
      </c>
      <c r="T26" s="41" t="str">
        <f t="shared" si="0"/>
        <v>Drammen nord</v>
      </c>
      <c r="U26" s="273">
        <v>37.17</v>
      </c>
      <c r="V26" s="94"/>
      <c r="W26" s="41" t="str">
        <f t="shared" si="5"/>
        <v>Drammen nord</v>
      </c>
      <c r="X26" s="197">
        <v>7.9000000000000001E-2</v>
      </c>
      <c r="Y26" s="197">
        <v>0.222</v>
      </c>
      <c r="Z26" s="197">
        <v>0.14499999999999999</v>
      </c>
      <c r="AA26" s="197">
        <v>0.24399999999999999</v>
      </c>
      <c r="AB26" s="197">
        <v>0.14000000000000001</v>
      </c>
      <c r="AC26" s="197">
        <v>0.17100000000000001</v>
      </c>
      <c r="AD26" s="94"/>
      <c r="AE26" s="41" t="str">
        <f t="shared" si="6"/>
        <v>Drammen nord</v>
      </c>
      <c r="AF26" s="273">
        <v>27.471</v>
      </c>
      <c r="AG26" s="201"/>
      <c r="AH26" s="10" t="str">
        <f t="shared" si="7"/>
        <v>Drammen nord</v>
      </c>
      <c r="AI26" s="208">
        <v>0.10100000000000001</v>
      </c>
      <c r="AJ26" s="208">
        <v>0.16800000000000001</v>
      </c>
      <c r="AK26" s="208">
        <v>0.311</v>
      </c>
      <c r="AL26" s="208">
        <v>0.13</v>
      </c>
      <c r="AM26" s="208">
        <v>0.17299999999999999</v>
      </c>
      <c r="AN26" s="208">
        <v>0.11600000000000001</v>
      </c>
      <c r="AO26" s="206"/>
      <c r="AP26" s="10" t="str">
        <f t="shared" si="1"/>
        <v>Drammen nord</v>
      </c>
      <c r="AQ26" s="211">
        <v>70.693100000000001</v>
      </c>
      <c r="AR26" s="201"/>
    </row>
    <row r="27" spans="1:44" ht="12.75" x14ac:dyDescent="0.2">
      <c r="A27" s="429"/>
      <c r="B27" s="10"/>
      <c r="C27" s="41" t="str">
        <f>'Tilgang til sykkel og MC'!C27</f>
        <v>Drammen sør/Konnerud</v>
      </c>
      <c r="D27" s="197">
        <v>0.11700000000000001</v>
      </c>
      <c r="E27" s="94"/>
      <c r="F27" s="41" t="str">
        <f t="shared" si="2"/>
        <v>Drammen sør/Konnerud</v>
      </c>
      <c r="G27" s="197">
        <v>0.14599999999999999</v>
      </c>
      <c r="H27" s="197">
        <v>0.42599999999999999</v>
      </c>
      <c r="I27" s="197">
        <v>0.26500000000000001</v>
      </c>
      <c r="J27" s="197">
        <v>0.16300000000000001</v>
      </c>
      <c r="K27" s="94"/>
      <c r="L27" s="41" t="str">
        <f t="shared" si="3"/>
        <v>Drammen sør/Konnerud</v>
      </c>
      <c r="M27" s="270">
        <v>2.72</v>
      </c>
      <c r="N27" s="94"/>
      <c r="O27" s="41" t="str">
        <f t="shared" si="4"/>
        <v>Drammen sør/Konnerud</v>
      </c>
      <c r="P27" s="273">
        <v>17.6279</v>
      </c>
      <c r="Q27" s="273">
        <v>7</v>
      </c>
      <c r="R27" s="273">
        <v>12.0334</v>
      </c>
      <c r="T27" s="41" t="str">
        <f t="shared" si="0"/>
        <v>Drammen sør/Konnerud</v>
      </c>
      <c r="U27" s="273">
        <v>47.141500000000001</v>
      </c>
      <c r="V27" s="94"/>
      <c r="W27" s="41" t="str">
        <f t="shared" si="5"/>
        <v>Drammen sør/Konnerud</v>
      </c>
      <c r="X27" s="197">
        <v>8.3000000000000004E-2</v>
      </c>
      <c r="Y27" s="197">
        <v>0.13600000000000001</v>
      </c>
      <c r="Z27" s="197">
        <v>0.13700000000000001</v>
      </c>
      <c r="AA27" s="197">
        <v>0.27900000000000003</v>
      </c>
      <c r="AB27" s="197">
        <v>0.17299999999999999</v>
      </c>
      <c r="AC27" s="197">
        <v>0.193</v>
      </c>
      <c r="AD27" s="94"/>
      <c r="AE27" s="41" t="str">
        <f t="shared" si="6"/>
        <v>Drammen sør/Konnerud</v>
      </c>
      <c r="AF27" s="273">
        <v>28.5822</v>
      </c>
      <c r="AG27" s="201"/>
      <c r="AH27" s="10" t="str">
        <f t="shared" si="7"/>
        <v>Drammen sør/Konnerud</v>
      </c>
      <c r="AI27" s="208">
        <v>6.9000000000000006E-2</v>
      </c>
      <c r="AJ27" s="208">
        <v>0.156</v>
      </c>
      <c r="AK27" s="208">
        <v>0.31900000000000001</v>
      </c>
      <c r="AL27" s="208">
        <v>0.16700000000000001</v>
      </c>
      <c r="AM27" s="208">
        <v>0.16900000000000001</v>
      </c>
      <c r="AN27" s="208">
        <v>0.11899999999999999</v>
      </c>
      <c r="AO27" s="206"/>
      <c r="AP27" s="10" t="str">
        <f t="shared" si="1"/>
        <v>Drammen sør/Konnerud</v>
      </c>
      <c r="AQ27" s="211">
        <v>76.536100000000005</v>
      </c>
      <c r="AR27" s="201"/>
    </row>
    <row r="28" spans="1:44" ht="12.75" x14ac:dyDescent="0.2">
      <c r="A28" s="429"/>
      <c r="B28" s="10"/>
      <c r="C28" s="41" t="str">
        <f>'Tilgang til sykkel og MC'!C28</f>
        <v>Drammen vest (Nedre Eiker)</v>
      </c>
      <c r="D28" s="197">
        <v>0.114</v>
      </c>
      <c r="E28" s="94"/>
      <c r="F28" s="41" t="str">
        <f t="shared" si="2"/>
        <v>Drammen vest (Nedre Eiker)</v>
      </c>
      <c r="G28" s="197">
        <v>0.13900000000000001</v>
      </c>
      <c r="H28" s="197">
        <v>0.43099999999999999</v>
      </c>
      <c r="I28" s="197">
        <v>0.27</v>
      </c>
      <c r="J28" s="197">
        <v>0.161</v>
      </c>
      <c r="K28" s="94"/>
      <c r="L28" s="41" t="str">
        <f t="shared" si="3"/>
        <v>Drammen vest (Nedre Eiker)</v>
      </c>
      <c r="M28" s="270">
        <v>2.72</v>
      </c>
      <c r="N28" s="94"/>
      <c r="O28" s="41" t="str">
        <f t="shared" si="4"/>
        <v>Drammen vest (Nedre Eiker)</v>
      </c>
      <c r="P28" s="273">
        <v>16.046600000000002</v>
      </c>
      <c r="Q28" s="273">
        <v>6</v>
      </c>
      <c r="R28" s="273">
        <v>10.545999999999999</v>
      </c>
      <c r="T28" s="41" t="str">
        <f t="shared" si="0"/>
        <v>Drammen vest (Nedre Eiker)</v>
      </c>
      <c r="U28" s="273">
        <v>42.934199999999997</v>
      </c>
      <c r="V28" s="94"/>
      <c r="W28" s="41" t="str">
        <f t="shared" si="5"/>
        <v>Drammen vest (Nedre Eiker)</v>
      </c>
      <c r="X28" s="197">
        <v>7.3999999999999996E-2</v>
      </c>
      <c r="Y28" s="197">
        <v>0.2</v>
      </c>
      <c r="Z28" s="197">
        <v>0.154</v>
      </c>
      <c r="AA28" s="197">
        <v>0.217</v>
      </c>
      <c r="AB28" s="197">
        <v>0.192</v>
      </c>
      <c r="AC28" s="197">
        <v>0.16300000000000001</v>
      </c>
      <c r="AD28" s="94"/>
      <c r="AE28" s="41" t="str">
        <f t="shared" si="6"/>
        <v>Drammen vest (Nedre Eiker)</v>
      </c>
      <c r="AF28" s="273">
        <v>26.8536</v>
      </c>
      <c r="AG28" s="201"/>
      <c r="AH28" s="10" t="str">
        <f t="shared" si="7"/>
        <v>Drammen vest (Nedre Eiker)</v>
      </c>
      <c r="AI28" s="208">
        <v>0.11700000000000001</v>
      </c>
      <c r="AJ28" s="208">
        <v>0.17899999999999999</v>
      </c>
      <c r="AK28" s="208">
        <v>0.29299999999999998</v>
      </c>
      <c r="AL28" s="208">
        <v>0.161</v>
      </c>
      <c r="AM28" s="208">
        <v>0.13500000000000001</v>
      </c>
      <c r="AN28" s="208">
        <v>0.115</v>
      </c>
      <c r="AO28" s="206"/>
      <c r="AP28" s="10" t="str">
        <f t="shared" si="1"/>
        <v>Drammen vest (Nedre Eiker)</v>
      </c>
      <c r="AQ28" s="211">
        <v>71.914100000000005</v>
      </c>
      <c r="AR28" s="201"/>
    </row>
    <row r="29" spans="1:44" ht="12.75" x14ac:dyDescent="0.2">
      <c r="A29" s="429"/>
      <c r="B29" s="10"/>
      <c r="C29" s="41" t="str">
        <f>'Tilgang til sykkel og MC'!C29</f>
        <v xml:space="preserve">Kongsberg sentrum </v>
      </c>
      <c r="D29" s="197">
        <v>9.6000000000000002E-2</v>
      </c>
      <c r="E29" s="94"/>
      <c r="F29" s="41" t="str">
        <f t="shared" si="2"/>
        <v xml:space="preserve">Kongsberg sentrum </v>
      </c>
      <c r="G29" s="197">
        <v>0.154</v>
      </c>
      <c r="H29" s="197">
        <v>0.37</v>
      </c>
      <c r="I29" s="197">
        <v>0.308</v>
      </c>
      <c r="J29" s="197">
        <v>0.16800000000000001</v>
      </c>
      <c r="K29" s="94"/>
      <c r="L29" s="41" t="str">
        <f t="shared" si="3"/>
        <v xml:space="preserve">Kongsberg sentrum </v>
      </c>
      <c r="M29" s="270">
        <v>2.75</v>
      </c>
      <c r="N29" s="94"/>
      <c r="O29" s="41" t="str">
        <f t="shared" si="4"/>
        <v xml:space="preserve">Kongsberg sentrum </v>
      </c>
      <c r="P29" s="273">
        <v>15.93</v>
      </c>
      <c r="Q29" s="273">
        <v>3</v>
      </c>
      <c r="R29" s="273">
        <v>9.8736999999999995</v>
      </c>
      <c r="T29" s="41" t="str">
        <f t="shared" si="0"/>
        <v xml:space="preserve">Kongsberg sentrum </v>
      </c>
      <c r="U29" s="273">
        <v>43.465600000000002</v>
      </c>
      <c r="V29" s="94"/>
      <c r="W29" s="41" t="str">
        <f t="shared" si="5"/>
        <v xml:space="preserve">Kongsberg sentrum </v>
      </c>
      <c r="X29" s="197">
        <v>0.13800000000000001</v>
      </c>
      <c r="Y29" s="197">
        <v>0.28599999999999998</v>
      </c>
      <c r="Z29" s="197">
        <v>0.19500000000000001</v>
      </c>
      <c r="AA29" s="197">
        <v>0.16500000000000001</v>
      </c>
      <c r="AB29" s="197">
        <v>0.06</v>
      </c>
      <c r="AC29" s="197">
        <v>0.155</v>
      </c>
      <c r="AD29" s="94"/>
      <c r="AE29" s="41" t="str">
        <f t="shared" si="6"/>
        <v xml:space="preserve">Kongsberg sentrum </v>
      </c>
      <c r="AF29" s="273">
        <v>27.840299999999999</v>
      </c>
      <c r="AG29" s="201"/>
      <c r="AH29" s="10" t="str">
        <f t="shared" si="7"/>
        <v xml:space="preserve">Kongsberg sentrum </v>
      </c>
      <c r="AI29" s="208">
        <v>0.13900000000000001</v>
      </c>
      <c r="AJ29" s="208">
        <v>0.22800000000000001</v>
      </c>
      <c r="AK29" s="208">
        <v>0.30299999999999999</v>
      </c>
      <c r="AL29" s="208">
        <v>9.6000000000000002E-2</v>
      </c>
      <c r="AM29" s="208">
        <v>9.9000000000000005E-2</v>
      </c>
      <c r="AN29" s="208">
        <v>0.13400000000000001</v>
      </c>
      <c r="AO29" s="206"/>
      <c r="AP29" s="10" t="str">
        <f t="shared" si="1"/>
        <v xml:space="preserve">Kongsberg sentrum </v>
      </c>
      <c r="AQ29" s="211">
        <v>75.849999999999994</v>
      </c>
      <c r="AR29" s="201"/>
    </row>
    <row r="30" spans="1:44" ht="12.75" x14ac:dyDescent="0.2">
      <c r="A30" s="429"/>
      <c r="B30" s="10"/>
      <c r="C30" s="41" t="str">
        <f>'Tilgang til sykkel og MC'!C30</f>
        <v xml:space="preserve">Kongsberg utenfor sentrum </v>
      </c>
      <c r="D30" s="197">
        <v>7.9000000000000001E-2</v>
      </c>
      <c r="E30" s="94"/>
      <c r="F30" s="41" t="str">
        <f t="shared" si="2"/>
        <v xml:space="preserve">Kongsberg utenfor sentrum </v>
      </c>
      <c r="G30" s="197">
        <v>0.151</v>
      </c>
      <c r="H30" s="197">
        <v>0.38</v>
      </c>
      <c r="I30" s="197">
        <v>0.27700000000000002</v>
      </c>
      <c r="J30" s="197">
        <v>0.193</v>
      </c>
      <c r="K30" s="94"/>
      <c r="L30" s="41" t="str">
        <f t="shared" si="3"/>
        <v xml:space="preserve">Kongsberg utenfor sentrum </v>
      </c>
      <c r="M30" s="270">
        <v>2.83</v>
      </c>
      <c r="N30" s="94"/>
      <c r="O30" s="41" t="str">
        <f t="shared" si="4"/>
        <v xml:space="preserve">Kongsberg utenfor sentrum </v>
      </c>
      <c r="P30" s="273">
        <v>20.418299999999999</v>
      </c>
      <c r="Q30" s="273">
        <v>6.25</v>
      </c>
      <c r="R30" s="273">
        <v>12.7126</v>
      </c>
      <c r="T30" s="41" t="str">
        <f t="shared" si="0"/>
        <v xml:space="preserve">Kongsberg utenfor sentrum </v>
      </c>
      <c r="U30" s="273">
        <v>57.104100000000003</v>
      </c>
      <c r="V30" s="94"/>
      <c r="W30" s="41" t="str">
        <f t="shared" si="5"/>
        <v xml:space="preserve">Kongsberg utenfor sentrum </v>
      </c>
      <c r="X30" s="197">
        <v>6.3E-2</v>
      </c>
      <c r="Y30" s="197">
        <v>0.17299999999999999</v>
      </c>
      <c r="Z30" s="197">
        <v>0.128</v>
      </c>
      <c r="AA30" s="197">
        <v>0.27100000000000002</v>
      </c>
      <c r="AB30" s="197">
        <v>0.13600000000000001</v>
      </c>
      <c r="AC30" s="197">
        <v>0.22900000000000001</v>
      </c>
      <c r="AD30" s="94"/>
      <c r="AE30" s="41" t="str">
        <f t="shared" si="6"/>
        <v xml:space="preserve">Kongsberg utenfor sentrum </v>
      </c>
      <c r="AF30" s="273">
        <v>30.088999999999999</v>
      </c>
      <c r="AG30" s="201"/>
      <c r="AH30" s="10" t="str">
        <f t="shared" si="7"/>
        <v xml:space="preserve">Kongsberg utenfor sentrum </v>
      </c>
      <c r="AI30" s="208">
        <v>0.11</v>
      </c>
      <c r="AJ30" s="208">
        <v>0.14000000000000001</v>
      </c>
      <c r="AK30" s="208">
        <v>0.32400000000000001</v>
      </c>
      <c r="AL30" s="208">
        <v>0.13200000000000001</v>
      </c>
      <c r="AM30" s="208">
        <v>0.16</v>
      </c>
      <c r="AN30" s="208">
        <v>0.13400000000000001</v>
      </c>
      <c r="AO30" s="206"/>
      <c r="AP30" s="10" t="str">
        <f t="shared" si="1"/>
        <v xml:space="preserve">Kongsberg utenfor sentrum </v>
      </c>
      <c r="AQ30" s="211">
        <v>84.15</v>
      </c>
      <c r="AR30" s="201"/>
    </row>
    <row r="31" spans="1:44" ht="12.75" x14ac:dyDescent="0.2">
      <c r="A31" s="429"/>
      <c r="B31" s="10"/>
      <c r="C31" s="41" t="str">
        <f>'Tilgang til sykkel og MC'!C31</f>
        <v>Lier</v>
      </c>
      <c r="D31" s="197">
        <v>6.3E-2</v>
      </c>
      <c r="E31" s="94"/>
      <c r="F31" s="41" t="str">
        <f t="shared" si="2"/>
        <v>Lier</v>
      </c>
      <c r="G31" s="197">
        <v>0.17199999999999999</v>
      </c>
      <c r="H31" s="197">
        <v>0.34100000000000003</v>
      </c>
      <c r="I31" s="197">
        <v>0.307</v>
      </c>
      <c r="J31" s="197">
        <v>0.18</v>
      </c>
      <c r="K31" s="94"/>
      <c r="L31" s="41" t="str">
        <f t="shared" si="3"/>
        <v>Lier</v>
      </c>
      <c r="M31" s="270">
        <v>2.81</v>
      </c>
      <c r="N31" s="94"/>
      <c r="O31" s="41" t="str">
        <f t="shared" si="4"/>
        <v>Lier</v>
      </c>
      <c r="P31" s="273">
        <v>15.5564</v>
      </c>
      <c r="Q31" s="273">
        <v>7</v>
      </c>
      <c r="R31" s="273">
        <v>12.6167</v>
      </c>
      <c r="T31" s="41" t="str">
        <f t="shared" si="0"/>
        <v>Lier</v>
      </c>
      <c r="U31" s="273">
        <v>43.265700000000002</v>
      </c>
      <c r="V31" s="94"/>
      <c r="W31" s="41" t="str">
        <f t="shared" si="5"/>
        <v>Lier</v>
      </c>
      <c r="X31" s="197">
        <v>5.0999999999999997E-2</v>
      </c>
      <c r="Y31" s="197">
        <v>0.17</v>
      </c>
      <c r="Z31" s="197">
        <v>0.14000000000000001</v>
      </c>
      <c r="AA31" s="197">
        <v>0.222</v>
      </c>
      <c r="AB31" s="197">
        <v>0.19600000000000001</v>
      </c>
      <c r="AC31" s="197">
        <v>0.221</v>
      </c>
      <c r="AD31" s="94"/>
      <c r="AE31" s="41" t="str">
        <f t="shared" si="6"/>
        <v>Lier</v>
      </c>
      <c r="AF31" s="273">
        <v>25.505700000000001</v>
      </c>
      <c r="AG31" s="201"/>
      <c r="AH31" s="10" t="str">
        <f t="shared" si="7"/>
        <v>Lier</v>
      </c>
      <c r="AI31" s="208">
        <v>9.7000000000000003E-2</v>
      </c>
      <c r="AJ31" s="208">
        <v>0.16300000000000001</v>
      </c>
      <c r="AK31" s="208">
        <v>0.33700000000000002</v>
      </c>
      <c r="AL31" s="208">
        <v>0.14000000000000001</v>
      </c>
      <c r="AM31" s="208">
        <v>0.17100000000000001</v>
      </c>
      <c r="AN31" s="208">
        <v>9.1999999999999998E-2</v>
      </c>
      <c r="AO31" s="206"/>
      <c r="AP31" s="10" t="str">
        <f t="shared" si="1"/>
        <v>Lier</v>
      </c>
      <c r="AQ31" s="211">
        <v>71.016800000000003</v>
      </c>
      <c r="AR31" s="201"/>
    </row>
    <row r="32" spans="1:44" ht="12.75" x14ac:dyDescent="0.2">
      <c r="A32" s="429"/>
      <c r="B32" s="10"/>
      <c r="C32" s="41" t="str">
        <f>'Tilgang til sykkel og MC'!C32</f>
        <v>Øvre Eiker</v>
      </c>
      <c r="D32" s="197">
        <v>0.13400000000000001</v>
      </c>
      <c r="E32" s="94"/>
      <c r="F32" s="41" t="str">
        <f t="shared" si="2"/>
        <v>Øvre Eiker</v>
      </c>
      <c r="G32" s="197">
        <v>0.17899999999999999</v>
      </c>
      <c r="H32" s="197">
        <v>0.39300000000000002</v>
      </c>
      <c r="I32" s="197">
        <v>0.28899999999999998</v>
      </c>
      <c r="J32" s="197">
        <v>0.14000000000000001</v>
      </c>
      <c r="K32" s="94"/>
      <c r="L32" s="41" t="str">
        <f t="shared" si="3"/>
        <v>Øvre Eiker</v>
      </c>
      <c r="M32" s="270">
        <v>2.62</v>
      </c>
      <c r="N32" s="94"/>
      <c r="O32" s="41" t="str">
        <f t="shared" si="4"/>
        <v>Øvre Eiker</v>
      </c>
      <c r="P32" s="273">
        <v>15.2719</v>
      </c>
      <c r="Q32" s="273">
        <v>6</v>
      </c>
      <c r="R32" s="273">
        <v>11.9619</v>
      </c>
      <c r="T32" s="41" t="str">
        <f t="shared" si="0"/>
        <v>Øvre Eiker</v>
      </c>
      <c r="U32" s="273">
        <v>39.681899999999999</v>
      </c>
      <c r="V32" s="94"/>
      <c r="W32" s="41" t="str">
        <f t="shared" si="5"/>
        <v>Øvre Eiker</v>
      </c>
      <c r="X32" s="197">
        <v>8.4000000000000005E-2</v>
      </c>
      <c r="Y32" s="197">
        <v>0.183</v>
      </c>
      <c r="Z32" s="197">
        <v>0.153</v>
      </c>
      <c r="AA32" s="197">
        <v>0.218</v>
      </c>
      <c r="AB32" s="197">
        <v>0.14299999999999999</v>
      </c>
      <c r="AC32" s="197">
        <v>0.219</v>
      </c>
      <c r="AD32" s="94"/>
      <c r="AE32" s="41" t="str">
        <f t="shared" si="6"/>
        <v>Øvre Eiker</v>
      </c>
      <c r="AF32" s="273">
        <v>27.144600000000001</v>
      </c>
      <c r="AG32" s="201"/>
      <c r="AH32" s="10" t="str">
        <f t="shared" si="7"/>
        <v>Øvre Eiker</v>
      </c>
      <c r="AI32" s="208">
        <v>0.13300000000000001</v>
      </c>
      <c r="AJ32" s="208">
        <v>0.20399999999999999</v>
      </c>
      <c r="AK32" s="208">
        <v>0.25700000000000001</v>
      </c>
      <c r="AL32" s="208">
        <v>0.13800000000000001</v>
      </c>
      <c r="AM32" s="208">
        <v>0.15</v>
      </c>
      <c r="AN32" s="208">
        <v>0.11799999999999999</v>
      </c>
      <c r="AO32" s="206"/>
      <c r="AP32" s="10" t="str">
        <f t="shared" si="1"/>
        <v>Øvre Eiker</v>
      </c>
      <c r="AQ32" s="211">
        <v>70.610600000000005</v>
      </c>
      <c r="AR32" s="201"/>
    </row>
    <row r="33" spans="1:44" ht="12.75" x14ac:dyDescent="0.2">
      <c r="A33" s="429"/>
      <c r="B33" s="10"/>
      <c r="C33" s="41" t="str">
        <f>'Tilgang til sykkel og MC'!C33</f>
        <v xml:space="preserve">Hønefoss </v>
      </c>
      <c r="D33" s="197">
        <v>0.125</v>
      </c>
      <c r="E33" s="94"/>
      <c r="F33" s="41" t="str">
        <f t="shared" si="2"/>
        <v xml:space="preserve">Hønefoss </v>
      </c>
      <c r="G33" s="197">
        <v>0.151</v>
      </c>
      <c r="H33" s="197">
        <v>0.40100000000000002</v>
      </c>
      <c r="I33" s="197">
        <v>0.27100000000000002</v>
      </c>
      <c r="J33" s="197">
        <v>0.17799999999999999</v>
      </c>
      <c r="K33" s="94"/>
      <c r="L33" s="41" t="str">
        <f t="shared" si="3"/>
        <v xml:space="preserve">Hønefoss </v>
      </c>
      <c r="M33" s="270">
        <v>2.74</v>
      </c>
      <c r="N33" s="94"/>
      <c r="O33" s="41" t="str">
        <f t="shared" si="4"/>
        <v xml:space="preserve">Hønefoss </v>
      </c>
      <c r="P33" s="273">
        <v>13.487399999999999</v>
      </c>
      <c r="Q33" s="273">
        <v>5</v>
      </c>
      <c r="R33" s="273">
        <v>10.6457</v>
      </c>
      <c r="T33" s="41" t="str">
        <f t="shared" si="0"/>
        <v xml:space="preserve">Hønefoss </v>
      </c>
      <c r="U33" s="273">
        <v>36.147300000000001</v>
      </c>
      <c r="V33" s="94"/>
      <c r="W33" s="41" t="str">
        <f t="shared" si="5"/>
        <v xml:space="preserve">Hønefoss </v>
      </c>
      <c r="X33" s="197">
        <v>8.3000000000000004E-2</v>
      </c>
      <c r="Y33" s="197">
        <v>0.192</v>
      </c>
      <c r="Z33" s="197">
        <v>0.18099999999999999</v>
      </c>
      <c r="AA33" s="197">
        <v>0.26100000000000001</v>
      </c>
      <c r="AB33" s="197">
        <v>0.13</v>
      </c>
      <c r="AC33" s="197">
        <v>0.152</v>
      </c>
      <c r="AD33" s="94"/>
      <c r="AE33" s="41" t="str">
        <f t="shared" si="6"/>
        <v xml:space="preserve">Hønefoss </v>
      </c>
      <c r="AF33" s="273">
        <v>24.231400000000001</v>
      </c>
      <c r="AG33" s="201"/>
      <c r="AH33" s="10" t="str">
        <f t="shared" si="7"/>
        <v xml:space="preserve">Hønefoss </v>
      </c>
      <c r="AI33" s="208">
        <v>0.11600000000000001</v>
      </c>
      <c r="AJ33" s="208">
        <v>0.19700000000000001</v>
      </c>
      <c r="AK33" s="208">
        <v>0.35699999999999998</v>
      </c>
      <c r="AL33" s="208">
        <v>0.115</v>
      </c>
      <c r="AM33" s="208">
        <v>0.12</v>
      </c>
      <c r="AN33" s="208">
        <v>9.5000000000000001E-2</v>
      </c>
      <c r="AO33" s="206"/>
      <c r="AP33" s="10" t="str">
        <f t="shared" si="1"/>
        <v xml:space="preserve">Hønefoss </v>
      </c>
      <c r="AQ33" s="211">
        <v>65.013199999999998</v>
      </c>
      <c r="AR33" s="201"/>
    </row>
    <row r="34" spans="1:44" ht="12.75" x14ac:dyDescent="0.2">
      <c r="A34" s="429"/>
      <c r="B34" s="10"/>
      <c r="C34" s="266" t="str">
        <f>'Tilgang til sykkel og MC'!C34</f>
        <v>Resten av Ringerike og Hole</v>
      </c>
      <c r="D34" s="267">
        <v>0.109</v>
      </c>
      <c r="E34" s="94"/>
      <c r="F34" s="266" t="str">
        <f t="shared" si="2"/>
        <v>Resten av Ringerike og Hole</v>
      </c>
      <c r="G34" s="267">
        <v>0.157</v>
      </c>
      <c r="H34" s="267">
        <v>0.38100000000000001</v>
      </c>
      <c r="I34" s="267">
        <v>0.28399999999999997</v>
      </c>
      <c r="J34" s="267">
        <v>0.17799999999999999</v>
      </c>
      <c r="K34" s="94"/>
      <c r="L34" s="266" t="str">
        <f t="shared" si="3"/>
        <v>Resten av Ringerike og Hole</v>
      </c>
      <c r="M34" s="271">
        <v>2.82</v>
      </c>
      <c r="N34" s="94"/>
      <c r="O34" s="266" t="str">
        <f t="shared" si="4"/>
        <v>Resten av Ringerike og Hole</v>
      </c>
      <c r="P34" s="274">
        <v>18.097200000000001</v>
      </c>
      <c r="Q34" s="274">
        <v>9.4</v>
      </c>
      <c r="R34" s="274">
        <v>14.3551</v>
      </c>
      <c r="T34" s="266" t="str">
        <f t="shared" si="0"/>
        <v>Resten av Ringerike og Hole</v>
      </c>
      <c r="U34" s="274">
        <v>50.556399999999996</v>
      </c>
      <c r="V34" s="94"/>
      <c r="W34" s="41" t="str">
        <f t="shared" si="5"/>
        <v>Resten av Ringerike og Hole</v>
      </c>
      <c r="X34" s="267">
        <v>5.5E-2</v>
      </c>
      <c r="Y34" s="267">
        <v>0.15</v>
      </c>
      <c r="Z34" s="267">
        <v>0.123</v>
      </c>
      <c r="AA34" s="267">
        <v>0.17799999999999999</v>
      </c>
      <c r="AB34" s="267">
        <v>0.23400000000000001</v>
      </c>
      <c r="AC34" s="267">
        <v>0.25900000000000001</v>
      </c>
      <c r="AD34" s="94"/>
      <c r="AE34" s="266" t="str">
        <f t="shared" si="6"/>
        <v>Resten av Ringerike og Hole</v>
      </c>
      <c r="AF34" s="274">
        <v>26.811499999999999</v>
      </c>
      <c r="AG34" s="201"/>
      <c r="AH34" s="9" t="str">
        <f t="shared" si="7"/>
        <v>Resten av Ringerike og Hole</v>
      </c>
      <c r="AI34" s="209">
        <v>0.10100000000000001</v>
      </c>
      <c r="AJ34" s="209">
        <v>0.17</v>
      </c>
      <c r="AK34" s="209">
        <v>0.27700000000000002</v>
      </c>
      <c r="AL34" s="209">
        <v>0.17599999999999999</v>
      </c>
      <c r="AM34" s="209">
        <v>0.16200000000000001</v>
      </c>
      <c r="AN34" s="209">
        <v>0.115</v>
      </c>
      <c r="AO34" s="206"/>
      <c r="AP34" s="9" t="str">
        <f t="shared" si="1"/>
        <v>Resten av Ringerike og Hole</v>
      </c>
      <c r="AQ34" s="212">
        <v>75.028899999999993</v>
      </c>
      <c r="AR34" s="201"/>
    </row>
    <row r="35" spans="1:44" ht="12.75" x14ac:dyDescent="0.2">
      <c r="M35" s="70"/>
      <c r="N35" s="49"/>
      <c r="P35" s="69"/>
      <c r="Q35" s="71"/>
      <c r="R35" s="71"/>
      <c r="AH35" s="7"/>
      <c r="AI35" s="6"/>
      <c r="AJ35" s="6"/>
      <c r="AK35" s="6"/>
      <c r="AL35" s="6"/>
      <c r="AM35" s="6"/>
      <c r="AN35" s="6"/>
      <c r="AO35" s="6"/>
      <c r="AP35" s="6"/>
      <c r="AQ35" s="6"/>
      <c r="AR35" s="2"/>
    </row>
    <row r="36" spans="1:44" ht="15" customHeight="1" x14ac:dyDescent="0.2">
      <c r="B36" s="10"/>
      <c r="C36" s="474" t="s">
        <v>98</v>
      </c>
      <c r="D36" s="474"/>
      <c r="E36" s="10"/>
      <c r="F36" s="474" t="s">
        <v>98</v>
      </c>
      <c r="G36" s="474"/>
      <c r="H36" s="474"/>
      <c r="I36" s="474"/>
      <c r="J36" s="474"/>
      <c r="K36" s="10"/>
      <c r="L36" s="473" t="str">
        <f>F36</f>
        <v>Figur</v>
      </c>
      <c r="M36" s="474"/>
      <c r="O36" s="479" t="str">
        <f>L36</f>
        <v>Figur</v>
      </c>
      <c r="P36" s="480"/>
      <c r="Q36" s="480"/>
      <c r="R36" s="480"/>
      <c r="T36" s="473" t="str">
        <f>O36</f>
        <v>Figur</v>
      </c>
      <c r="U36" s="474"/>
      <c r="W36" s="473" t="str">
        <f>T36</f>
        <v>Figur</v>
      </c>
      <c r="X36" s="474"/>
      <c r="Y36" s="474"/>
      <c r="Z36" s="474"/>
      <c r="AA36" s="474"/>
      <c r="AB36" s="474"/>
      <c r="AC36" s="474"/>
      <c r="AE36" s="473" t="str">
        <f>W36</f>
        <v>Figur</v>
      </c>
      <c r="AF36" s="474"/>
      <c r="AH36" s="476" t="s">
        <v>98</v>
      </c>
      <c r="AI36" s="477"/>
      <c r="AJ36" s="477"/>
      <c r="AK36" s="477"/>
      <c r="AL36" s="477"/>
      <c r="AM36" s="477"/>
      <c r="AN36" s="478"/>
      <c r="AP36" s="473" t="str">
        <f>AH36</f>
        <v>Figur</v>
      </c>
      <c r="AQ36" s="475"/>
    </row>
    <row r="38" spans="1:44" x14ac:dyDescent="0.2">
      <c r="AO38" s="5"/>
      <c r="AP38" s="5"/>
    </row>
    <row r="39" spans="1:44" x14ac:dyDescent="0.2">
      <c r="AO39" s="5"/>
      <c r="AP39" s="5"/>
    </row>
    <row r="40" spans="1:44" x14ac:dyDescent="0.2">
      <c r="AO40" s="5"/>
      <c r="AP40" s="5"/>
    </row>
    <row r="41" spans="1:44" x14ac:dyDescent="0.2">
      <c r="AO41" s="5"/>
      <c r="AP41" s="5"/>
    </row>
    <row r="42" spans="1:44" x14ac:dyDescent="0.2">
      <c r="AO42" s="5"/>
      <c r="AP42" s="5"/>
    </row>
    <row r="43" spans="1:44" x14ac:dyDescent="0.2">
      <c r="AO43" s="5"/>
      <c r="AP43" s="5"/>
    </row>
    <row r="44" spans="1:44" x14ac:dyDescent="0.2">
      <c r="AO44" s="5"/>
      <c r="AP44" s="5"/>
    </row>
    <row r="45" spans="1:44" x14ac:dyDescent="0.2">
      <c r="AO45" s="5"/>
      <c r="AP45" s="5"/>
    </row>
    <row r="46" spans="1:44" x14ac:dyDescent="0.2">
      <c r="AO46" s="5"/>
      <c r="AP46" s="5"/>
    </row>
    <row r="47" spans="1:44" x14ac:dyDescent="0.2">
      <c r="AO47" s="5"/>
      <c r="AP47" s="5"/>
    </row>
    <row r="48" spans="1:44" x14ac:dyDescent="0.2">
      <c r="AO48" s="5"/>
      <c r="AP48" s="5"/>
    </row>
    <row r="49" spans="41:42" x14ac:dyDescent="0.2">
      <c r="AO49" s="5"/>
      <c r="AP49" s="5"/>
    </row>
    <row r="50" spans="41:42" x14ac:dyDescent="0.2">
      <c r="AO50" s="5"/>
      <c r="AP50" s="5"/>
    </row>
    <row r="51" spans="41:42" x14ac:dyDescent="0.2">
      <c r="AO51" s="5"/>
      <c r="AP51" s="5"/>
    </row>
    <row r="52" spans="41:42" x14ac:dyDescent="0.2">
      <c r="AO52" s="5"/>
      <c r="AP52" s="5"/>
    </row>
    <row r="53" spans="41:42" x14ac:dyDescent="0.2">
      <c r="AO53" s="5"/>
      <c r="AP53" s="5"/>
    </row>
    <row r="54" spans="41:42" x14ac:dyDescent="0.2">
      <c r="AO54" s="5"/>
      <c r="AP54" s="5"/>
    </row>
    <row r="55" spans="41:42" x14ac:dyDescent="0.2">
      <c r="AO55" s="5"/>
      <c r="AP55" s="5"/>
    </row>
    <row r="56" spans="41:42" x14ac:dyDescent="0.2">
      <c r="AO56" s="5"/>
      <c r="AP56" s="5"/>
    </row>
    <row r="57" spans="41:42" x14ac:dyDescent="0.2">
      <c r="AO57" s="5"/>
      <c r="AP57" s="5"/>
    </row>
    <row r="58" spans="41:42" x14ac:dyDescent="0.2">
      <c r="AO58" s="5"/>
      <c r="AP58" s="5"/>
    </row>
    <row r="59" spans="41:42" x14ac:dyDescent="0.2">
      <c r="AO59" s="5"/>
      <c r="AP59" s="5"/>
    </row>
    <row r="60" spans="41:42" x14ac:dyDescent="0.2">
      <c r="AO60" s="5"/>
      <c r="AP60" s="5"/>
    </row>
    <row r="61" spans="41:42" x14ac:dyDescent="0.2">
      <c r="AO61" s="5"/>
      <c r="AP61" s="5"/>
    </row>
    <row r="62" spans="41:42" x14ac:dyDescent="0.2">
      <c r="AO62" s="5"/>
      <c r="AP62" s="5"/>
    </row>
    <row r="63" spans="41:42" x14ac:dyDescent="0.2">
      <c r="AO63" s="5"/>
      <c r="AP63" s="5"/>
    </row>
    <row r="64" spans="41:42" x14ac:dyDescent="0.2">
      <c r="AO64" s="5"/>
      <c r="AP64" s="5"/>
    </row>
    <row r="65" spans="41:42" x14ac:dyDescent="0.2">
      <c r="AO65" s="5"/>
      <c r="AP65" s="5"/>
    </row>
    <row r="66" spans="41:42" x14ac:dyDescent="0.2">
      <c r="AO66" s="5"/>
      <c r="AP66" s="5"/>
    </row>
    <row r="67" spans="41:42" x14ac:dyDescent="0.2">
      <c r="AO67" s="5"/>
      <c r="AP67" s="5"/>
    </row>
    <row r="68" spans="41:42" x14ac:dyDescent="0.2">
      <c r="AO68" s="5"/>
      <c r="AP68" s="5"/>
    </row>
    <row r="69" spans="41:42" x14ac:dyDescent="0.2">
      <c r="AO69" s="5"/>
      <c r="AP69" s="5"/>
    </row>
    <row r="70" spans="41:42" x14ac:dyDescent="0.2">
      <c r="AO70" s="5"/>
      <c r="AP70" s="5"/>
    </row>
    <row r="71" spans="41:42" x14ac:dyDescent="0.2">
      <c r="AO71" s="5"/>
      <c r="AP71" s="5"/>
    </row>
    <row r="72" spans="41:42" x14ac:dyDescent="0.2">
      <c r="AO72" s="5"/>
      <c r="AP72" s="5"/>
    </row>
    <row r="73" spans="41:42" x14ac:dyDescent="0.2">
      <c r="AO73" s="5"/>
      <c r="AP73" s="5"/>
    </row>
    <row r="74" spans="41:42" x14ac:dyDescent="0.2">
      <c r="AO74" s="5"/>
      <c r="AP74" s="5"/>
    </row>
    <row r="75" spans="41:42" x14ac:dyDescent="0.2">
      <c r="AO75" s="5"/>
      <c r="AP75" s="5"/>
    </row>
    <row r="76" spans="41:42" x14ac:dyDescent="0.2">
      <c r="AO76" s="5"/>
      <c r="AP76" s="5"/>
    </row>
    <row r="77" spans="41:42" x14ac:dyDescent="0.2">
      <c r="AO77" s="5"/>
      <c r="AP77" s="5"/>
    </row>
    <row r="78" spans="41:42" x14ac:dyDescent="0.2">
      <c r="AO78" s="5"/>
      <c r="AP78" s="5"/>
    </row>
    <row r="79" spans="41:42" x14ac:dyDescent="0.2">
      <c r="AO79" s="5"/>
      <c r="AP79" s="5"/>
    </row>
    <row r="80" spans="41:42" x14ac:dyDescent="0.2">
      <c r="AO80" s="5"/>
      <c r="AP80" s="5"/>
    </row>
    <row r="81" spans="41:42" x14ac:dyDescent="0.2">
      <c r="AO81" s="5"/>
      <c r="AP81" s="5"/>
    </row>
    <row r="82" spans="41:42" x14ac:dyDescent="0.2">
      <c r="AO82" s="5"/>
      <c r="AP82" s="5"/>
    </row>
    <row r="83" spans="41:42" x14ac:dyDescent="0.2">
      <c r="AO83" s="5"/>
      <c r="AP83" s="5"/>
    </row>
    <row r="84" spans="41:42" x14ac:dyDescent="0.2">
      <c r="AO84" s="5"/>
      <c r="AP84" s="5"/>
    </row>
    <row r="85" spans="41:42" x14ac:dyDescent="0.2">
      <c r="AO85" s="5"/>
      <c r="AP85" s="5"/>
    </row>
    <row r="86" spans="41:42" x14ac:dyDescent="0.2">
      <c r="AO86" s="5"/>
      <c r="AP86" s="5"/>
    </row>
    <row r="87" spans="41:42" x14ac:dyDescent="0.2">
      <c r="AO87" s="5"/>
      <c r="AP87" s="5"/>
    </row>
    <row r="88" spans="41:42" x14ac:dyDescent="0.2">
      <c r="AO88" s="5"/>
      <c r="AP88" s="5"/>
    </row>
    <row r="89" spans="41:42" x14ac:dyDescent="0.2">
      <c r="AO89" s="5"/>
      <c r="AP89" s="5"/>
    </row>
    <row r="90" spans="41:42" x14ac:dyDescent="0.2">
      <c r="AO90" s="5"/>
      <c r="AP90" s="5"/>
    </row>
    <row r="91" spans="41:42" x14ac:dyDescent="0.2">
      <c r="AO91" s="5"/>
      <c r="AP91" s="5"/>
    </row>
    <row r="92" spans="41:42" x14ac:dyDescent="0.2">
      <c r="AO92" s="5"/>
      <c r="AP92" s="5"/>
    </row>
    <row r="93" spans="41:42" x14ac:dyDescent="0.2">
      <c r="AO93" s="5"/>
      <c r="AP93" s="5"/>
    </row>
    <row r="94" spans="41:42" x14ac:dyDescent="0.2">
      <c r="AO94" s="5"/>
      <c r="AP94" s="5"/>
    </row>
  </sheetData>
  <mergeCells count="36">
    <mergeCell ref="A3:A34"/>
    <mergeCell ref="T3:U3"/>
    <mergeCell ref="T4:U4"/>
    <mergeCell ref="AP3:AQ3"/>
    <mergeCell ref="L4:M4"/>
    <mergeCell ref="W3:AC3"/>
    <mergeCell ref="AE3:AF3"/>
    <mergeCell ref="W4:AC4"/>
    <mergeCell ref="AE4:AF4"/>
    <mergeCell ref="F3:J3"/>
    <mergeCell ref="O3:R3"/>
    <mergeCell ref="O4:R4"/>
    <mergeCell ref="C4:D4"/>
    <mergeCell ref="F4:J4"/>
    <mergeCell ref="AH1:AN1"/>
    <mergeCell ref="AP4:AQ4"/>
    <mergeCell ref="AH4:AN4"/>
    <mergeCell ref="AH3:AN3"/>
    <mergeCell ref="T1:U1"/>
    <mergeCell ref="AE1:AF1"/>
    <mergeCell ref="W1:AC1"/>
    <mergeCell ref="L1:M1"/>
    <mergeCell ref="L3:M3"/>
    <mergeCell ref="O1:R1"/>
    <mergeCell ref="C1:D1"/>
    <mergeCell ref="C3:D3"/>
    <mergeCell ref="F1:J1"/>
    <mergeCell ref="C36:D36"/>
    <mergeCell ref="AP36:AQ36"/>
    <mergeCell ref="T36:U36"/>
    <mergeCell ref="W36:AC36"/>
    <mergeCell ref="AE36:AF36"/>
    <mergeCell ref="AH36:AN36"/>
    <mergeCell ref="F36:J36"/>
    <mergeCell ref="L36:M36"/>
    <mergeCell ref="O36:R3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 x14ac:dyDescent="0.25"/>
  <cols>
    <col min="1" max="1" width="3.5703125" style="5" customWidth="1"/>
    <col min="2" max="2" width="2.140625" style="6" customWidth="1"/>
    <col min="3" max="3" width="32.28515625" customWidth="1"/>
    <col min="4" max="4" width="12.42578125" customWidth="1"/>
    <col min="5" max="5" width="16.140625" customWidth="1"/>
    <col min="6" max="6" width="12.42578125" customWidth="1"/>
    <col min="7" max="7" width="10.140625" style="25" customWidth="1"/>
    <col min="8" max="8" width="13.140625" style="25" customWidth="1"/>
    <col min="9" max="9" width="11.5703125" style="22" customWidth="1"/>
  </cols>
  <sheetData>
    <row r="1" spans="1:9" s="367" customFormat="1" ht="17.25" x14ac:dyDescent="0.3">
      <c r="A1" s="364"/>
      <c r="B1" s="366"/>
      <c r="C1" s="426" t="s">
        <v>50</v>
      </c>
      <c r="D1" s="427"/>
      <c r="E1" s="427"/>
      <c r="F1" s="427"/>
      <c r="G1" s="427"/>
      <c r="H1" s="427"/>
      <c r="I1" s="427"/>
    </row>
    <row r="2" spans="1:9" x14ac:dyDescent="0.25">
      <c r="A2" s="2"/>
      <c r="B2" s="10"/>
      <c r="C2" s="78"/>
      <c r="D2" s="1"/>
      <c r="E2" s="1"/>
      <c r="F2" s="1"/>
      <c r="G2" s="1"/>
      <c r="H2" s="1"/>
      <c r="I2" s="6"/>
    </row>
    <row r="3" spans="1:9" ht="15" customHeight="1" x14ac:dyDescent="0.25">
      <c r="A3" s="457" t="s">
        <v>48</v>
      </c>
      <c r="C3" s="473" t="s">
        <v>251</v>
      </c>
      <c r="D3" s="474"/>
      <c r="E3" s="474"/>
      <c r="F3" s="474"/>
      <c r="G3" s="474"/>
      <c r="H3" s="474"/>
      <c r="I3" s="475"/>
    </row>
    <row r="4" spans="1:9" x14ac:dyDescent="0.25">
      <c r="A4" s="458"/>
      <c r="B4" s="17"/>
      <c r="C4" s="290" t="s">
        <v>247</v>
      </c>
      <c r="D4" s="468" t="s">
        <v>249</v>
      </c>
      <c r="E4" s="468"/>
      <c r="F4" s="468"/>
      <c r="G4" s="468"/>
      <c r="H4" s="468"/>
      <c r="I4" s="292"/>
    </row>
    <row r="5" spans="1:9" s="16" customFormat="1" ht="36" x14ac:dyDescent="0.25">
      <c r="A5" s="458"/>
      <c r="B5" s="6"/>
      <c r="C5" s="291" t="s">
        <v>248</v>
      </c>
      <c r="D5" s="293" t="s">
        <v>250</v>
      </c>
      <c r="E5" s="293" t="s">
        <v>253</v>
      </c>
      <c r="F5" s="293" t="s">
        <v>254</v>
      </c>
      <c r="G5" s="293" t="s">
        <v>218</v>
      </c>
      <c r="H5" s="293" t="s">
        <v>255</v>
      </c>
      <c r="I5" s="294" t="s">
        <v>252</v>
      </c>
    </row>
    <row r="6" spans="1:9" x14ac:dyDescent="0.25">
      <c r="A6" s="458"/>
      <c r="C6" s="306" t="s">
        <v>178</v>
      </c>
      <c r="D6" s="307">
        <v>0.27200000000000002</v>
      </c>
      <c r="E6" s="307">
        <v>0.39699999999999996</v>
      </c>
      <c r="F6" s="307">
        <v>0.129</v>
      </c>
      <c r="G6" s="307">
        <v>2.9000000000000001E-2</v>
      </c>
      <c r="H6" s="307">
        <v>0.17299999999999999</v>
      </c>
      <c r="I6" s="308">
        <v>0.99999999999999989</v>
      </c>
    </row>
    <row r="7" spans="1:9" ht="15" customHeight="1" x14ac:dyDescent="0.25">
      <c r="A7" s="458"/>
      <c r="C7" s="297" t="s">
        <v>177</v>
      </c>
      <c r="D7" s="295">
        <v>0.439</v>
      </c>
      <c r="E7" s="295">
        <v>0.27600000000000002</v>
      </c>
      <c r="F7" s="295">
        <v>5.5999999999999994E-2</v>
      </c>
      <c r="G7" s="295">
        <v>4.2000000000000003E-2</v>
      </c>
      <c r="H7" s="295">
        <v>0.188</v>
      </c>
      <c r="I7" s="296">
        <v>1</v>
      </c>
    </row>
    <row r="8" spans="1:9" x14ac:dyDescent="0.25">
      <c r="A8" s="458"/>
      <c r="C8" s="297" t="s">
        <v>183</v>
      </c>
      <c r="D8" s="295">
        <v>0.29399999999999998</v>
      </c>
      <c r="E8" s="295">
        <v>0.24299999999999997</v>
      </c>
      <c r="F8" s="295">
        <v>0.11900000000000002</v>
      </c>
      <c r="G8" s="295">
        <v>4.5999999999999999E-2</v>
      </c>
      <c r="H8" s="295">
        <v>0.29799999999999999</v>
      </c>
      <c r="I8" s="296">
        <v>1</v>
      </c>
    </row>
    <row r="9" spans="1:9" ht="15" customHeight="1" x14ac:dyDescent="0.25">
      <c r="A9" s="458"/>
      <c r="C9" s="297" t="s">
        <v>184</v>
      </c>
      <c r="D9" s="295">
        <v>0.34499999999999997</v>
      </c>
      <c r="E9" s="295">
        <v>0.45099999999999996</v>
      </c>
      <c r="F9" s="295">
        <v>9.4E-2</v>
      </c>
      <c r="G9" s="295">
        <v>2.9000000000000001E-2</v>
      </c>
      <c r="H9" s="295">
        <v>8.2000000000000003E-2</v>
      </c>
      <c r="I9" s="296">
        <v>1</v>
      </c>
    </row>
    <row r="10" spans="1:9" x14ac:dyDescent="0.25">
      <c r="A10" s="458"/>
      <c r="C10" s="299" t="s">
        <v>185</v>
      </c>
      <c r="D10" s="300">
        <v>0.41299999999999998</v>
      </c>
      <c r="E10" s="300">
        <v>0.33100000000000002</v>
      </c>
      <c r="F10" s="300">
        <v>0.11700000000000001</v>
      </c>
      <c r="G10" s="300">
        <v>4.7E-2</v>
      </c>
      <c r="H10" s="300">
        <v>9.0999999999999998E-2</v>
      </c>
      <c r="I10" s="301">
        <v>1.0000000000000002</v>
      </c>
    </row>
    <row r="11" spans="1:9" s="26" customFormat="1" x14ac:dyDescent="0.25">
      <c r="A11" s="458"/>
      <c r="B11" s="6"/>
      <c r="C11" s="309" t="s">
        <v>202</v>
      </c>
      <c r="D11" s="310">
        <v>0.27400000000000002</v>
      </c>
      <c r="E11" s="310">
        <v>0.52900000000000003</v>
      </c>
      <c r="F11" s="310">
        <v>3.4000000000000002E-2</v>
      </c>
      <c r="G11" s="310">
        <v>1.7999999999999999E-2</v>
      </c>
      <c r="H11" s="310">
        <v>0.14299999999999999</v>
      </c>
      <c r="I11" s="311">
        <v>0.99999999999999989</v>
      </c>
    </row>
    <row r="12" spans="1:9" s="26" customFormat="1" x14ac:dyDescent="0.25">
      <c r="A12" s="458"/>
      <c r="B12" s="6"/>
      <c r="C12" s="302" t="s">
        <v>175</v>
      </c>
      <c r="D12" s="303">
        <v>0.63400000000000001</v>
      </c>
      <c r="E12" s="303">
        <v>0.21299999999999999</v>
      </c>
      <c r="F12" s="303">
        <v>3.4000000000000002E-2</v>
      </c>
      <c r="G12" s="303">
        <v>1.9E-2</v>
      </c>
      <c r="H12" s="303">
        <v>9.9000000000000005E-2</v>
      </c>
      <c r="I12" s="304">
        <v>1</v>
      </c>
    </row>
    <row r="13" spans="1:9" s="26" customFormat="1" x14ac:dyDescent="0.25">
      <c r="A13" s="458"/>
      <c r="B13" s="6"/>
      <c r="C13" s="312" t="s">
        <v>176</v>
      </c>
      <c r="D13" s="313">
        <v>0.36099999999999999</v>
      </c>
      <c r="E13" s="313">
        <v>0.45300000000000001</v>
      </c>
      <c r="F13" s="313">
        <v>3.7000000000000005E-2</v>
      </c>
      <c r="G13" s="313">
        <v>2.4E-2</v>
      </c>
      <c r="H13" s="313">
        <v>0.125</v>
      </c>
      <c r="I13" s="314">
        <v>1.0000000000000002</v>
      </c>
    </row>
    <row r="14" spans="1:9" s="26" customFormat="1" x14ac:dyDescent="0.25">
      <c r="A14" s="458"/>
      <c r="B14" s="6"/>
      <c r="C14" s="315" t="s">
        <v>203</v>
      </c>
      <c r="D14" s="307">
        <v>0.34200000000000003</v>
      </c>
      <c r="E14" s="307">
        <v>0.316</v>
      </c>
      <c r="F14" s="307">
        <v>0.13800000000000004</v>
      </c>
      <c r="G14" s="307">
        <v>0.16600000000000001</v>
      </c>
      <c r="H14" s="307">
        <v>3.9E-2</v>
      </c>
      <c r="I14" s="308">
        <v>1</v>
      </c>
    </row>
    <row r="15" spans="1:9" s="26" customFormat="1" x14ac:dyDescent="0.25">
      <c r="A15" s="458"/>
      <c r="B15" s="6"/>
      <c r="C15" s="297" t="s">
        <v>179</v>
      </c>
      <c r="D15" s="295">
        <v>0.307</v>
      </c>
      <c r="E15" s="295">
        <v>0.15400000000000003</v>
      </c>
      <c r="F15" s="295">
        <v>0.13400000000000001</v>
      </c>
      <c r="G15" s="295">
        <v>0.35399999999999998</v>
      </c>
      <c r="H15" s="295">
        <v>4.8000000000000001E-2</v>
      </c>
      <c r="I15" s="296">
        <v>1</v>
      </c>
    </row>
    <row r="16" spans="1:9" s="26" customFormat="1" x14ac:dyDescent="0.25">
      <c r="A16" s="458"/>
      <c r="B16" s="6"/>
      <c r="C16" s="299" t="s">
        <v>180</v>
      </c>
      <c r="D16" s="300">
        <v>0.52500000000000002</v>
      </c>
      <c r="E16" s="300">
        <v>0.158</v>
      </c>
      <c r="F16" s="300">
        <v>7.8000000000000028E-2</v>
      </c>
      <c r="G16" s="300">
        <v>0.184</v>
      </c>
      <c r="H16" s="300">
        <v>5.5E-2</v>
      </c>
      <c r="I16" s="301">
        <v>1.0000000000000002</v>
      </c>
    </row>
    <row r="17" spans="1:9" s="26" customFormat="1" x14ac:dyDescent="0.25">
      <c r="A17" s="458"/>
      <c r="B17" s="6"/>
      <c r="C17" s="309" t="s">
        <v>181</v>
      </c>
      <c r="D17" s="310">
        <v>0.60399999999999998</v>
      </c>
      <c r="E17" s="310">
        <v>0.03</v>
      </c>
      <c r="F17" s="310">
        <v>0.182</v>
      </c>
      <c r="G17" s="310">
        <v>0.13800000000000001</v>
      </c>
      <c r="H17" s="310">
        <v>4.8000000000000001E-2</v>
      </c>
      <c r="I17" s="311">
        <v>1</v>
      </c>
    </row>
    <row r="18" spans="1:9" s="26" customFormat="1" x14ac:dyDescent="0.25">
      <c r="A18" s="458"/>
      <c r="B18" s="6"/>
      <c r="C18" s="312" t="s">
        <v>182</v>
      </c>
      <c r="D18" s="313">
        <v>0.63500000000000001</v>
      </c>
      <c r="E18" s="313">
        <v>6.2E-2</v>
      </c>
      <c r="F18" s="313">
        <v>0.17800000000000002</v>
      </c>
      <c r="G18" s="313">
        <v>6.7000000000000004E-2</v>
      </c>
      <c r="H18" s="313">
        <v>6.2E-2</v>
      </c>
      <c r="I18" s="314">
        <v>0.99999999999999989</v>
      </c>
    </row>
    <row r="19" spans="1:9" s="26" customFormat="1" x14ac:dyDescent="0.25">
      <c r="A19" s="458"/>
      <c r="B19" s="6"/>
      <c r="C19" s="315" t="s">
        <v>187</v>
      </c>
      <c r="D19" s="307">
        <v>0.54600000000000004</v>
      </c>
      <c r="E19" s="307">
        <v>0.12</v>
      </c>
      <c r="F19" s="307">
        <v>8.4000000000000005E-2</v>
      </c>
      <c r="G19" s="307">
        <v>0.19</v>
      </c>
      <c r="H19" s="307">
        <v>0.06</v>
      </c>
      <c r="I19" s="308">
        <v>1</v>
      </c>
    </row>
    <row r="20" spans="1:9" s="26" customFormat="1" ht="16.5" customHeight="1" x14ac:dyDescent="0.25">
      <c r="A20" s="458"/>
      <c r="B20" s="6"/>
      <c r="C20" s="299" t="s">
        <v>186</v>
      </c>
      <c r="D20" s="300">
        <v>0.60499999999999998</v>
      </c>
      <c r="E20" s="300">
        <v>0.11899999999999999</v>
      </c>
      <c r="F20" s="300">
        <v>7.6000000000000012E-2</v>
      </c>
      <c r="G20" s="300">
        <v>0.13300000000000001</v>
      </c>
      <c r="H20" s="300">
        <v>6.9000000000000006E-2</v>
      </c>
      <c r="I20" s="301">
        <v>1</v>
      </c>
    </row>
    <row r="21" spans="1:9" s="26" customFormat="1" ht="16.5" customHeight="1" x14ac:dyDescent="0.25">
      <c r="A21" s="458"/>
      <c r="B21" s="6"/>
      <c r="C21" s="309" t="s">
        <v>188</v>
      </c>
      <c r="D21" s="310">
        <v>0.499</v>
      </c>
      <c r="E21" s="310">
        <v>0.13400000000000001</v>
      </c>
      <c r="F21" s="310">
        <v>0.13800000000000001</v>
      </c>
      <c r="G21" s="310">
        <v>0.122</v>
      </c>
      <c r="H21" s="310">
        <v>0.111</v>
      </c>
      <c r="I21" s="311">
        <v>1</v>
      </c>
    </row>
    <row r="22" spans="1:9" s="26" customFormat="1" ht="16.5" customHeight="1" x14ac:dyDescent="0.25">
      <c r="A22" s="458"/>
      <c r="B22" s="6"/>
      <c r="C22" s="312" t="s">
        <v>189</v>
      </c>
      <c r="D22" s="313">
        <v>0.68799999999999994</v>
      </c>
      <c r="E22" s="313">
        <v>6.8000000000000005E-2</v>
      </c>
      <c r="F22" s="313">
        <v>6.9000000000000006E-2</v>
      </c>
      <c r="G22" s="313">
        <v>0.08</v>
      </c>
      <c r="H22" s="313">
        <v>9.1999999999999998E-2</v>
      </c>
      <c r="I22" s="314">
        <v>1</v>
      </c>
    </row>
    <row r="23" spans="1:9" s="26" customFormat="1" ht="16.5" customHeight="1" x14ac:dyDescent="0.25">
      <c r="A23" s="458"/>
      <c r="B23" s="6"/>
      <c r="C23" s="315" t="s">
        <v>204</v>
      </c>
      <c r="D23" s="307">
        <v>0.5</v>
      </c>
      <c r="E23" s="307">
        <v>0.19</v>
      </c>
      <c r="F23" s="307">
        <v>5.9999999999999991E-2</v>
      </c>
      <c r="G23" s="307">
        <v>0.17399999999999999</v>
      </c>
      <c r="H23" s="307">
        <v>7.6999999999999999E-2</v>
      </c>
      <c r="I23" s="308">
        <v>1</v>
      </c>
    </row>
    <row r="24" spans="1:9" s="26" customFormat="1" x14ac:dyDescent="0.25">
      <c r="A24" s="458"/>
      <c r="B24" s="6"/>
      <c r="C24" s="299" t="s">
        <v>190</v>
      </c>
      <c r="D24" s="300">
        <v>0.64700000000000002</v>
      </c>
      <c r="E24" s="300">
        <v>7.3999999999999996E-2</v>
      </c>
      <c r="F24" s="300">
        <v>8.0000000000000016E-2</v>
      </c>
      <c r="G24" s="300">
        <v>0.129</v>
      </c>
      <c r="H24" s="300">
        <v>6.8000000000000005E-2</v>
      </c>
      <c r="I24" s="301">
        <v>1</v>
      </c>
    </row>
    <row r="25" spans="1:9" s="26" customFormat="1" x14ac:dyDescent="0.25">
      <c r="A25" s="458"/>
      <c r="B25" s="6"/>
      <c r="C25" s="309" t="s">
        <v>191</v>
      </c>
      <c r="D25" s="310">
        <v>0.42399999999999999</v>
      </c>
      <c r="E25" s="310">
        <v>0.34100000000000003</v>
      </c>
      <c r="F25" s="310">
        <v>7.6000000000000012E-2</v>
      </c>
      <c r="G25" s="310">
        <v>5.8000000000000003E-2</v>
      </c>
      <c r="H25" s="310">
        <v>0.10100000000000001</v>
      </c>
      <c r="I25" s="311">
        <v>0.99999999999999989</v>
      </c>
    </row>
    <row r="26" spans="1:9" s="26" customFormat="1" x14ac:dyDescent="0.25">
      <c r="A26" s="458"/>
      <c r="B26" s="6"/>
      <c r="C26" s="302" t="s">
        <v>192</v>
      </c>
      <c r="D26" s="303">
        <v>0.39200000000000002</v>
      </c>
      <c r="E26" s="303">
        <v>0.44399999999999995</v>
      </c>
      <c r="F26" s="303">
        <v>4.9999999999999996E-2</v>
      </c>
      <c r="G26" s="303">
        <v>5.1999999999999998E-2</v>
      </c>
      <c r="H26" s="303">
        <v>6.2E-2</v>
      </c>
      <c r="I26" s="304">
        <v>1</v>
      </c>
    </row>
    <row r="27" spans="1:9" s="26" customFormat="1" x14ac:dyDescent="0.25">
      <c r="A27" s="458"/>
      <c r="B27" s="6"/>
      <c r="C27" s="302" t="s">
        <v>205</v>
      </c>
      <c r="D27" s="303">
        <v>0.41399999999999998</v>
      </c>
      <c r="E27" s="303">
        <v>0.37100000000000016</v>
      </c>
      <c r="F27" s="303">
        <v>6.7000000000000018E-2</v>
      </c>
      <c r="G27" s="303">
        <v>4.1000000000000002E-2</v>
      </c>
      <c r="H27" s="303">
        <v>0.106</v>
      </c>
      <c r="I27" s="304">
        <v>1</v>
      </c>
    </row>
    <row r="28" spans="1:9" s="26" customFormat="1" x14ac:dyDescent="0.25">
      <c r="A28" s="458"/>
      <c r="B28" s="6"/>
      <c r="C28" s="302" t="s">
        <v>193</v>
      </c>
      <c r="D28" s="303">
        <v>0.54900000000000004</v>
      </c>
      <c r="E28" s="303">
        <v>0.31799999999999995</v>
      </c>
      <c r="F28" s="303">
        <v>4.6000000000000006E-2</v>
      </c>
      <c r="G28" s="303">
        <v>1.6E-2</v>
      </c>
      <c r="H28" s="303">
        <v>6.9000000000000006E-2</v>
      </c>
      <c r="I28" s="304">
        <v>1</v>
      </c>
    </row>
    <row r="29" spans="1:9" x14ac:dyDescent="0.25">
      <c r="A29" s="458"/>
      <c r="C29" s="302" t="s">
        <v>196</v>
      </c>
      <c r="D29" s="303">
        <v>0.629</v>
      </c>
      <c r="E29" s="303">
        <v>0.17300000000000004</v>
      </c>
      <c r="F29" s="303">
        <v>2.0000000000000004E-2</v>
      </c>
      <c r="G29" s="303">
        <v>0.02</v>
      </c>
      <c r="H29" s="303">
        <v>0.157</v>
      </c>
      <c r="I29" s="304">
        <v>1</v>
      </c>
    </row>
    <row r="30" spans="1:9" x14ac:dyDescent="0.25">
      <c r="A30" s="458"/>
      <c r="C30" s="302" t="s">
        <v>197</v>
      </c>
      <c r="D30" s="303">
        <v>0.442</v>
      </c>
      <c r="E30" s="303">
        <v>0.36499999999999994</v>
      </c>
      <c r="F30" s="303">
        <v>1.7999999999999999E-2</v>
      </c>
      <c r="G30" s="303">
        <v>0.02</v>
      </c>
      <c r="H30" s="303">
        <v>0.156</v>
      </c>
      <c r="I30" s="304">
        <v>1</v>
      </c>
    </row>
    <row r="31" spans="1:9" x14ac:dyDescent="0.25">
      <c r="A31" s="458"/>
      <c r="C31" s="305" t="s">
        <v>195</v>
      </c>
      <c r="D31" s="303">
        <v>0.51300000000000001</v>
      </c>
      <c r="E31" s="303">
        <v>0.19099999999999995</v>
      </c>
      <c r="F31" s="303">
        <v>0.15700000000000003</v>
      </c>
      <c r="G31" s="303">
        <v>5.5E-2</v>
      </c>
      <c r="H31" s="303">
        <v>8.5999999999999993E-2</v>
      </c>
      <c r="I31" s="304">
        <v>1</v>
      </c>
    </row>
    <row r="32" spans="1:9" x14ac:dyDescent="0.25">
      <c r="A32" s="458"/>
      <c r="C32" s="316" t="s">
        <v>194</v>
      </c>
      <c r="D32" s="313">
        <v>0.58099999999999996</v>
      </c>
      <c r="E32" s="313">
        <v>0.20600000000000007</v>
      </c>
      <c r="F32" s="313">
        <v>3.5000000000000003E-2</v>
      </c>
      <c r="G32" s="313">
        <v>1.4999999999999999E-2</v>
      </c>
      <c r="H32" s="313">
        <v>0.159</v>
      </c>
      <c r="I32" s="314">
        <v>1</v>
      </c>
    </row>
    <row r="33" spans="1:9" x14ac:dyDescent="0.25">
      <c r="A33" s="458"/>
      <c r="C33" s="298" t="s">
        <v>198</v>
      </c>
      <c r="D33" s="295">
        <v>0.69099999999999995</v>
      </c>
      <c r="E33" s="295">
        <v>0.13600000000000001</v>
      </c>
      <c r="F33" s="295">
        <v>3.7000000000000005E-2</v>
      </c>
      <c r="G33" s="295">
        <v>1.6E-2</v>
      </c>
      <c r="H33" s="295">
        <v>0.12</v>
      </c>
      <c r="I33" s="296">
        <v>1</v>
      </c>
    </row>
    <row r="34" spans="1:9" x14ac:dyDescent="0.25">
      <c r="A34" s="458"/>
      <c r="C34" s="299" t="s">
        <v>199</v>
      </c>
      <c r="D34" s="300">
        <v>0.58799999999999997</v>
      </c>
      <c r="E34" s="300">
        <v>0.23799999999999999</v>
      </c>
      <c r="F34" s="300">
        <v>6.1000000000000019E-2</v>
      </c>
      <c r="G34" s="300">
        <v>3.5000000000000003E-2</v>
      </c>
      <c r="H34" s="300">
        <v>7.4999999999999997E-2</v>
      </c>
      <c r="I34" s="301">
        <v>1</v>
      </c>
    </row>
    <row r="35" spans="1:9" s="25" customFormat="1" x14ac:dyDescent="0.25">
      <c r="A35" s="488"/>
      <c r="B35" s="6"/>
      <c r="I35" s="6"/>
    </row>
  </sheetData>
  <mergeCells count="4">
    <mergeCell ref="A3:A35"/>
    <mergeCell ref="D4:H4"/>
    <mergeCell ref="C3:I3"/>
    <mergeCell ref="C1:I1"/>
  </mergeCells>
  <conditionalFormatting sqref="D6:H34">
    <cfRule type="cellIs" dxfId="3" priority="2" operator="between">
      <formula>1.2</formula>
      <formula>20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6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 x14ac:dyDescent="0.25"/>
  <cols>
    <col min="1" max="1" width="3.5703125" style="5" customWidth="1"/>
    <col min="2" max="2" width="2.140625" style="2" customWidth="1"/>
    <col min="3" max="3" width="28.140625" style="5" customWidth="1"/>
    <col min="4" max="9" width="10.42578125" style="5" customWidth="1"/>
    <col min="10" max="10" width="5" style="2" customWidth="1"/>
    <col min="11" max="11" width="27.85546875" style="5" customWidth="1"/>
    <col min="12" max="12" width="9.140625" style="5" customWidth="1"/>
    <col min="13" max="13" width="7.5703125" style="5" customWidth="1"/>
    <col min="14" max="14" width="14.42578125" style="5" customWidth="1"/>
    <col min="15" max="15" width="9.140625" style="5" customWidth="1"/>
    <col min="16" max="16" width="14.140625" style="5" customWidth="1"/>
    <col min="17" max="17" width="4" style="2" customWidth="1"/>
    <col min="18" max="18" width="27.28515625" style="5" customWidth="1"/>
    <col min="19" max="19" width="9.85546875" style="5" bestFit="1" customWidth="1"/>
    <col min="20" max="20" width="7.85546875" style="5" customWidth="1"/>
    <col min="21" max="21" width="8" style="5" customWidth="1"/>
    <col min="22" max="22" width="14.42578125" style="5" bestFit="1" customWidth="1"/>
    <col min="23" max="23" width="7.7109375" style="5" bestFit="1" customWidth="1"/>
    <col min="24" max="25" width="11" style="5" bestFit="1" customWidth="1"/>
    <col min="26" max="26" width="3.42578125" style="2" customWidth="1"/>
    <col min="27" max="27" width="28.7109375" style="26" customWidth="1"/>
    <col min="28" max="16384" width="11.5703125" style="26"/>
  </cols>
  <sheetData>
    <row r="1" spans="1:33" s="367" customFormat="1" ht="17.25" customHeight="1" x14ac:dyDescent="0.3">
      <c r="A1" s="355"/>
      <c r="B1" s="356"/>
      <c r="C1" s="430" t="s">
        <v>33</v>
      </c>
      <c r="D1" s="430"/>
      <c r="E1" s="430"/>
      <c r="F1" s="430"/>
      <c r="G1" s="430"/>
      <c r="H1" s="430"/>
      <c r="I1" s="430"/>
      <c r="J1" s="360"/>
      <c r="K1" s="496" t="s">
        <v>57</v>
      </c>
      <c r="L1" s="497"/>
      <c r="M1" s="497"/>
      <c r="N1" s="497"/>
      <c r="O1" s="497"/>
      <c r="P1" s="497"/>
      <c r="Q1" s="364"/>
      <c r="R1" s="436" t="s">
        <v>59</v>
      </c>
      <c r="S1" s="437"/>
      <c r="T1" s="437"/>
      <c r="U1" s="437"/>
      <c r="V1" s="437"/>
      <c r="W1" s="437"/>
      <c r="X1" s="437"/>
      <c r="Y1" s="437"/>
      <c r="Z1" s="364"/>
      <c r="AA1" s="436" t="s">
        <v>67</v>
      </c>
      <c r="AB1" s="437"/>
      <c r="AC1" s="437"/>
      <c r="AD1" s="437"/>
      <c r="AE1" s="437"/>
      <c r="AF1" s="437"/>
      <c r="AG1" s="437"/>
    </row>
    <row r="2" spans="1:33" x14ac:dyDescent="0.25">
      <c r="D2" s="2"/>
      <c r="E2" s="2"/>
      <c r="F2" s="2"/>
      <c r="G2" s="2"/>
      <c r="H2" s="2"/>
      <c r="I2" s="2"/>
      <c r="L2" s="2"/>
      <c r="M2" s="2"/>
      <c r="N2" s="2"/>
      <c r="O2" s="2"/>
      <c r="P2" s="2"/>
      <c r="R2" s="215"/>
      <c r="S2" s="2"/>
      <c r="T2" s="2"/>
      <c r="U2" s="2"/>
      <c r="V2" s="2"/>
      <c r="W2" s="2"/>
      <c r="X2" s="2"/>
      <c r="Y2" s="2"/>
      <c r="AA2" s="421" t="s">
        <v>216</v>
      </c>
      <c r="AB2" s="421"/>
      <c r="AC2" s="421"/>
      <c r="AD2" s="421"/>
      <c r="AE2" s="421"/>
      <c r="AF2" s="421"/>
      <c r="AG2" s="421"/>
    </row>
    <row r="3" spans="1:33" ht="15" customHeight="1" x14ac:dyDescent="0.25">
      <c r="A3" s="492" t="s">
        <v>95</v>
      </c>
      <c r="B3" s="10"/>
      <c r="C3" s="473" t="s">
        <v>79</v>
      </c>
      <c r="D3" s="474"/>
      <c r="E3" s="474"/>
      <c r="F3" s="474"/>
      <c r="G3" s="474"/>
      <c r="H3" s="474"/>
      <c r="I3" s="475"/>
      <c r="J3" s="72"/>
      <c r="K3" s="473" t="str">
        <f>C3</f>
        <v xml:space="preserve">Tabell </v>
      </c>
      <c r="L3" s="498"/>
      <c r="M3" s="498"/>
      <c r="N3" s="498"/>
      <c r="O3" s="498"/>
      <c r="P3" s="499"/>
      <c r="R3" s="489" t="str">
        <f>K3</f>
        <v xml:space="preserve">Tabell </v>
      </c>
      <c r="S3" s="490"/>
      <c r="T3" s="490"/>
      <c r="U3" s="490"/>
      <c r="V3" s="490"/>
      <c r="W3" s="490"/>
      <c r="X3" s="490"/>
      <c r="Y3" s="491"/>
      <c r="AA3" s="489" t="str">
        <f>R3</f>
        <v xml:space="preserve">Tabell </v>
      </c>
      <c r="AB3" s="490"/>
      <c r="AC3" s="490"/>
      <c r="AD3" s="490"/>
      <c r="AE3" s="490"/>
      <c r="AF3" s="490"/>
      <c r="AG3" s="491"/>
    </row>
    <row r="4" spans="1:33" ht="27.75" customHeight="1" x14ac:dyDescent="0.25">
      <c r="A4" s="493"/>
      <c r="B4" s="14"/>
      <c r="C4" s="448" t="s">
        <v>241</v>
      </c>
      <c r="D4" s="494"/>
      <c r="E4" s="494"/>
      <c r="F4" s="494"/>
      <c r="G4" s="494"/>
      <c r="H4" s="494"/>
      <c r="I4" s="495"/>
      <c r="J4" s="125"/>
      <c r="K4" s="464" t="s">
        <v>147</v>
      </c>
      <c r="L4" s="494"/>
      <c r="M4" s="494"/>
      <c r="N4" s="494"/>
      <c r="O4" s="494"/>
      <c r="P4" s="495"/>
      <c r="R4" s="448" t="s">
        <v>201</v>
      </c>
      <c r="S4" s="449"/>
      <c r="T4" s="449"/>
      <c r="U4" s="449"/>
      <c r="V4" s="449"/>
      <c r="W4" s="449"/>
      <c r="X4" s="449"/>
      <c r="Y4" s="450"/>
      <c r="AA4" s="448" t="s">
        <v>242</v>
      </c>
      <c r="AB4" s="449"/>
      <c r="AC4" s="449"/>
      <c r="AD4" s="449"/>
      <c r="AE4" s="449"/>
      <c r="AF4" s="449"/>
      <c r="AG4" s="450"/>
    </row>
    <row r="5" spans="1:33" ht="54" customHeight="1" x14ac:dyDescent="0.25">
      <c r="A5" s="493"/>
      <c r="B5" s="7"/>
      <c r="C5" s="29" t="s">
        <v>74</v>
      </c>
      <c r="D5" s="216" t="s">
        <v>24</v>
      </c>
      <c r="E5" s="216" t="s">
        <v>23</v>
      </c>
      <c r="F5" s="397" t="s">
        <v>294</v>
      </c>
      <c r="G5" s="216" t="s">
        <v>22</v>
      </c>
      <c r="H5" s="216" t="s">
        <v>44</v>
      </c>
      <c r="I5" s="220" t="s">
        <v>30</v>
      </c>
      <c r="J5" s="213"/>
      <c r="K5" s="29"/>
      <c r="L5" s="216" t="s">
        <v>24</v>
      </c>
      <c r="M5" s="216" t="s">
        <v>23</v>
      </c>
      <c r="N5" s="216" t="s">
        <v>97</v>
      </c>
      <c r="O5" s="216" t="s">
        <v>22</v>
      </c>
      <c r="P5" s="220" t="s">
        <v>44</v>
      </c>
      <c r="R5" s="29"/>
      <c r="S5" s="276" t="s">
        <v>21</v>
      </c>
      <c r="T5" s="216" t="s">
        <v>24</v>
      </c>
      <c r="U5" s="216" t="s">
        <v>23</v>
      </c>
      <c r="V5" s="216" t="s">
        <v>97</v>
      </c>
      <c r="W5" s="216" t="s">
        <v>22</v>
      </c>
      <c r="X5" s="216" t="s">
        <v>44</v>
      </c>
      <c r="Y5" s="220" t="s">
        <v>30</v>
      </c>
      <c r="AA5" s="29"/>
      <c r="AB5" s="87" t="s">
        <v>24</v>
      </c>
      <c r="AC5" s="88" t="s">
        <v>23</v>
      </c>
      <c r="AD5" s="88" t="s">
        <v>173</v>
      </c>
      <c r="AE5" s="82" t="s">
        <v>22</v>
      </c>
      <c r="AF5" s="88" t="s">
        <v>44</v>
      </c>
      <c r="AG5" s="82" t="s">
        <v>30</v>
      </c>
    </row>
    <row r="6" spans="1:33" x14ac:dyDescent="0.25">
      <c r="A6" s="493"/>
      <c r="B6" s="7"/>
      <c r="C6" s="7" t="str">
        <f>'Reiseomfang og reiselengde'!C6</f>
        <v xml:space="preserve">Moss sentrum </v>
      </c>
      <c r="D6" s="217">
        <v>0.252</v>
      </c>
      <c r="E6" s="217">
        <v>4.4999999999999998E-2</v>
      </c>
      <c r="F6" s="217">
        <v>8.3000000000000004E-2</v>
      </c>
      <c r="G6" s="217">
        <v>0.48599999999999999</v>
      </c>
      <c r="H6" s="217">
        <v>0.11600000000000001</v>
      </c>
      <c r="I6" s="217">
        <v>1.7999999999999999E-2</v>
      </c>
      <c r="J6" s="214"/>
      <c r="K6" s="7" t="str">
        <f>C6</f>
        <v xml:space="preserve">Moss sentrum </v>
      </c>
      <c r="L6" s="217">
        <v>0.32700000000000001</v>
      </c>
      <c r="M6" s="217">
        <v>5.8999999999999997E-2</v>
      </c>
      <c r="N6" s="217">
        <v>0.111</v>
      </c>
      <c r="O6" s="217">
        <v>0.438</v>
      </c>
      <c r="P6" s="217">
        <v>0.15</v>
      </c>
      <c r="Q6" s="214"/>
      <c r="R6" s="7" t="str">
        <f>K6</f>
        <v xml:space="preserve">Moss sentrum </v>
      </c>
      <c r="S6" s="277">
        <f>'Reiseomfang og reiselengde'!M6</f>
        <v>2.59</v>
      </c>
      <c r="T6" s="233">
        <v>0.65369999999999995</v>
      </c>
      <c r="U6" s="233">
        <v>0.11509999999999999</v>
      </c>
      <c r="V6" s="233">
        <v>0.21779999999999999</v>
      </c>
      <c r="W6" s="233">
        <v>1.2582</v>
      </c>
      <c r="X6" s="233">
        <v>0.29759999999999998</v>
      </c>
      <c r="Y6" s="278">
        <v>4.7E-2</v>
      </c>
      <c r="AA6" s="41" t="str">
        <f>R6</f>
        <v xml:space="preserve">Moss sentrum </v>
      </c>
      <c r="AB6" s="80">
        <v>273</v>
      </c>
      <c r="AC6" s="80">
        <v>48</v>
      </c>
      <c r="AD6" s="80">
        <v>92</v>
      </c>
      <c r="AE6" s="80">
        <v>510</v>
      </c>
      <c r="AF6" s="80">
        <v>121</v>
      </c>
      <c r="AG6" s="280">
        <v>15</v>
      </c>
    </row>
    <row r="7" spans="1:33" x14ac:dyDescent="0.25">
      <c r="A7" s="493"/>
      <c r="B7" s="7"/>
      <c r="C7" s="7" t="str">
        <f>'Reiseomfang og reiselengde'!C7</f>
        <v>Jeløy</v>
      </c>
      <c r="D7" s="218">
        <v>0.20899999999999999</v>
      </c>
      <c r="E7" s="218">
        <v>5.2999999999999999E-2</v>
      </c>
      <c r="F7" s="218">
        <v>9.2999999999999999E-2</v>
      </c>
      <c r="G7" s="218">
        <v>0.53800000000000003</v>
      </c>
      <c r="H7" s="218">
        <v>8.6999999999999994E-2</v>
      </c>
      <c r="I7" s="218">
        <v>1.9E-2</v>
      </c>
      <c r="J7" s="214"/>
      <c r="K7" s="7" t="str">
        <f>C7</f>
        <v>Jeløy</v>
      </c>
      <c r="L7" s="218">
        <v>0.309</v>
      </c>
      <c r="M7" s="218">
        <v>7.1999999999999995E-2</v>
      </c>
      <c r="N7" s="218">
        <v>0.161</v>
      </c>
      <c r="O7" s="218">
        <v>0.53400000000000003</v>
      </c>
      <c r="P7" s="218">
        <v>0.13900000000000001</v>
      </c>
      <c r="Q7" s="214"/>
      <c r="R7" s="7" t="str">
        <f>K7</f>
        <v>Jeløy</v>
      </c>
      <c r="S7" s="277">
        <f>'Reiseomfang og reiselengde'!M7</f>
        <v>3.02</v>
      </c>
      <c r="T7" s="234">
        <v>0.63229999999999997</v>
      </c>
      <c r="U7" s="234">
        <v>0.16120000000000001</v>
      </c>
      <c r="V7" s="234">
        <v>0.2833</v>
      </c>
      <c r="W7" s="234">
        <v>1.6254999999999999</v>
      </c>
      <c r="X7" s="234">
        <v>0.26579999999999998</v>
      </c>
      <c r="Y7" s="278">
        <v>5.6000000000000001E-2</v>
      </c>
      <c r="AA7" s="41" t="str">
        <f>R7</f>
        <v>Jeløy</v>
      </c>
      <c r="AB7" s="80">
        <v>389</v>
      </c>
      <c r="AC7" s="80">
        <v>109</v>
      </c>
      <c r="AD7" s="80">
        <v>166</v>
      </c>
      <c r="AE7" s="80">
        <v>1006</v>
      </c>
      <c r="AF7" s="80">
        <v>170</v>
      </c>
      <c r="AG7" s="280">
        <v>35</v>
      </c>
    </row>
    <row r="8" spans="1:33" x14ac:dyDescent="0.25">
      <c r="A8" s="493"/>
      <c r="B8" s="7"/>
      <c r="C8" s="7" t="str">
        <f>'Reiseomfang og reiselengde'!C8</f>
        <v>Moss nord og øst</v>
      </c>
      <c r="D8" s="218">
        <v>0.17100000000000001</v>
      </c>
      <c r="E8" s="218">
        <v>2.7E-2</v>
      </c>
      <c r="F8" s="218">
        <v>6.5000000000000002E-2</v>
      </c>
      <c r="G8" s="218">
        <v>0.60799999999999998</v>
      </c>
      <c r="H8" s="218">
        <v>0.11</v>
      </c>
      <c r="I8" s="218">
        <v>1.9E-2</v>
      </c>
      <c r="J8" s="214"/>
      <c r="K8" s="7" t="str">
        <f>C8</f>
        <v>Moss nord og øst</v>
      </c>
      <c r="L8" s="218">
        <v>0.23100000000000001</v>
      </c>
      <c r="M8" s="218">
        <v>4.5999999999999999E-2</v>
      </c>
      <c r="N8" s="218">
        <v>9.8000000000000004E-2</v>
      </c>
      <c r="O8" s="218">
        <v>0.54600000000000004</v>
      </c>
      <c r="P8" s="218">
        <v>0.15</v>
      </c>
      <c r="Q8" s="214"/>
      <c r="R8" s="7" t="str">
        <f>K8</f>
        <v>Moss nord og øst</v>
      </c>
      <c r="S8" s="277">
        <f>'Reiseomfang og reiselengde'!M8</f>
        <v>2.73</v>
      </c>
      <c r="T8" s="234">
        <v>0.4667</v>
      </c>
      <c r="U8" s="234">
        <v>7.2400000000000006E-2</v>
      </c>
      <c r="V8" s="234">
        <v>0.1774</v>
      </c>
      <c r="W8" s="234">
        <v>1.6581999999999999</v>
      </c>
      <c r="X8" s="234">
        <v>0.30209999999999998</v>
      </c>
      <c r="Y8" s="278">
        <v>5.1799999999999999E-2</v>
      </c>
      <c r="AA8" s="41" t="str">
        <f t="shared" ref="AA8:AA34" si="0">R8</f>
        <v>Moss nord og øst</v>
      </c>
      <c r="AB8" s="80">
        <v>205</v>
      </c>
      <c r="AC8" s="80">
        <v>36</v>
      </c>
      <c r="AD8" s="80">
        <v>83</v>
      </c>
      <c r="AE8" s="80">
        <v>805</v>
      </c>
      <c r="AF8" s="80">
        <v>134</v>
      </c>
      <c r="AG8" s="280">
        <v>22</v>
      </c>
    </row>
    <row r="9" spans="1:33" x14ac:dyDescent="0.25">
      <c r="A9" s="493"/>
      <c r="B9" s="7"/>
      <c r="C9" s="7" t="str">
        <f>'Reiseomfang og reiselengde'!C9</f>
        <v>Moss syd 1</v>
      </c>
      <c r="D9" s="218">
        <v>0.16900000000000001</v>
      </c>
      <c r="E9" s="218">
        <v>5.6000000000000001E-2</v>
      </c>
      <c r="F9" s="218">
        <v>3.9E-2</v>
      </c>
      <c r="G9" s="218">
        <v>0.57799999999999996</v>
      </c>
      <c r="H9" s="218">
        <v>0.13300000000000001</v>
      </c>
      <c r="I9" s="218">
        <v>2.5000000000000001E-2</v>
      </c>
      <c r="J9" s="214"/>
      <c r="K9" s="7" t="str">
        <f t="shared" ref="K9:K34" si="1">C9</f>
        <v>Moss syd 1</v>
      </c>
      <c r="L9" s="218">
        <v>0.28199999999999997</v>
      </c>
      <c r="M9" s="218">
        <v>8.5000000000000006E-2</v>
      </c>
      <c r="N9" s="218">
        <v>6.8000000000000005E-2</v>
      </c>
      <c r="O9" s="218">
        <v>0.57299999999999995</v>
      </c>
      <c r="P9" s="218">
        <v>0.18099999999999999</v>
      </c>
      <c r="Q9" s="214"/>
      <c r="R9" s="7" t="str">
        <f t="shared" ref="R9:R34" si="2">K9</f>
        <v>Moss syd 1</v>
      </c>
      <c r="S9" s="277">
        <f>'Reiseomfang og reiselengde'!M9</f>
        <v>3.08</v>
      </c>
      <c r="T9" s="234">
        <v>0.51939999999999997</v>
      </c>
      <c r="U9" s="234">
        <v>0.1714</v>
      </c>
      <c r="V9" s="234">
        <v>0.11849999999999999</v>
      </c>
      <c r="W9" s="234">
        <v>1.7836000000000001</v>
      </c>
      <c r="X9" s="234">
        <v>0.41220000000000001</v>
      </c>
      <c r="Y9" s="278">
        <v>7.3899999999999993E-2</v>
      </c>
      <c r="AA9" s="41" t="str">
        <f t="shared" si="0"/>
        <v>Moss syd 1</v>
      </c>
      <c r="AB9" s="80">
        <v>162</v>
      </c>
      <c r="AC9" s="80">
        <v>53</v>
      </c>
      <c r="AD9" s="80">
        <v>34</v>
      </c>
      <c r="AE9" s="80">
        <v>542</v>
      </c>
      <c r="AF9" s="80">
        <v>130</v>
      </c>
      <c r="AG9" s="280">
        <v>19</v>
      </c>
    </row>
    <row r="10" spans="1:33" x14ac:dyDescent="0.25">
      <c r="A10" s="493"/>
      <c r="B10" s="7"/>
      <c r="C10" s="7" t="str">
        <f>'Reiseomfang og reiselengde'!C10</f>
        <v>Moss syd 2</v>
      </c>
      <c r="D10" s="218">
        <v>0.14099999999999999</v>
      </c>
      <c r="E10" s="218">
        <v>2.1999999999999999E-2</v>
      </c>
      <c r="F10" s="218">
        <v>4.1000000000000002E-2</v>
      </c>
      <c r="G10" s="218">
        <v>0.59699999999999998</v>
      </c>
      <c r="H10" s="218">
        <v>0.17499999999999999</v>
      </c>
      <c r="I10" s="218">
        <v>2.4E-2</v>
      </c>
      <c r="J10" s="214"/>
      <c r="K10" s="7" t="str">
        <f t="shared" si="1"/>
        <v>Moss syd 2</v>
      </c>
      <c r="L10" s="218">
        <v>0.24399999999999999</v>
      </c>
      <c r="M10" s="218">
        <v>3.2000000000000001E-2</v>
      </c>
      <c r="N10" s="218">
        <v>7.0999999999999994E-2</v>
      </c>
      <c r="O10" s="218">
        <v>0.55500000000000005</v>
      </c>
      <c r="P10" s="218">
        <v>0.21199999999999999</v>
      </c>
      <c r="Q10" s="214"/>
      <c r="R10" s="7" t="str">
        <f t="shared" si="2"/>
        <v>Moss syd 2</v>
      </c>
      <c r="S10" s="277">
        <f>'Reiseomfang og reiselengde'!M10</f>
        <v>2.68</v>
      </c>
      <c r="T10" s="234">
        <v>0.3785</v>
      </c>
      <c r="U10" s="234">
        <v>5.6099999999999997E-2</v>
      </c>
      <c r="V10" s="234">
        <v>0.10630000000000001</v>
      </c>
      <c r="W10" s="234">
        <v>1.6057999999999999</v>
      </c>
      <c r="X10" s="234">
        <v>0.47070000000000001</v>
      </c>
      <c r="Y10" s="278">
        <v>6.4399999999999999E-2</v>
      </c>
      <c r="AA10" s="41" t="str">
        <f t="shared" si="0"/>
        <v>Moss syd 2</v>
      </c>
      <c r="AB10" s="80">
        <v>145</v>
      </c>
      <c r="AC10" s="80">
        <v>24</v>
      </c>
      <c r="AD10" s="80">
        <v>39</v>
      </c>
      <c r="AE10" s="80">
        <v>652</v>
      </c>
      <c r="AF10" s="80">
        <v>160</v>
      </c>
      <c r="AG10" s="280">
        <v>26</v>
      </c>
    </row>
    <row r="11" spans="1:33" x14ac:dyDescent="0.25">
      <c r="A11" s="493"/>
      <c r="B11" s="7"/>
      <c r="C11" s="7" t="str">
        <f>'Reiseomfang og reiselengde'!C11</f>
        <v xml:space="preserve">Fredrikstad og Sarpsborg sentrum </v>
      </c>
      <c r="D11" s="218">
        <v>0.29099999999999998</v>
      </c>
      <c r="E11" s="218">
        <v>5.1999999999999998E-2</v>
      </c>
      <c r="F11" s="218">
        <v>9.1999999999999998E-2</v>
      </c>
      <c r="G11" s="218">
        <v>0.43099999999999999</v>
      </c>
      <c r="H11" s="218">
        <v>0.11700000000000001</v>
      </c>
      <c r="I11" s="218">
        <v>1.7000000000000001E-2</v>
      </c>
      <c r="J11" s="214"/>
      <c r="K11" s="7" t="str">
        <f t="shared" si="1"/>
        <v xml:space="preserve">Fredrikstad og Sarpsborg sentrum </v>
      </c>
      <c r="L11" s="218">
        <v>0.33300000000000002</v>
      </c>
      <c r="M11" s="218">
        <v>5.3999999999999999E-2</v>
      </c>
      <c r="N11" s="218">
        <v>0.11700000000000001</v>
      </c>
      <c r="O11" s="218">
        <v>0.35</v>
      </c>
      <c r="P11" s="218">
        <v>0.14399999999999999</v>
      </c>
      <c r="Q11" s="214"/>
      <c r="R11" s="7" t="str">
        <f t="shared" si="2"/>
        <v xml:space="preserve">Fredrikstad og Sarpsborg sentrum </v>
      </c>
      <c r="S11" s="277">
        <f>'Reiseomfang og reiselengde'!M11</f>
        <v>2.34</v>
      </c>
      <c r="T11" s="234">
        <v>0.68279999999999996</v>
      </c>
      <c r="U11" s="234">
        <v>0.12239999999999999</v>
      </c>
      <c r="V11" s="234">
        <v>0.21510000000000001</v>
      </c>
      <c r="W11" s="234">
        <v>1.0107999999999999</v>
      </c>
      <c r="X11" s="234">
        <v>0.27510000000000001</v>
      </c>
      <c r="Y11" s="278">
        <v>3.85E-2</v>
      </c>
      <c r="AA11" s="41" t="str">
        <f t="shared" si="0"/>
        <v xml:space="preserve">Fredrikstad og Sarpsborg sentrum </v>
      </c>
      <c r="AB11" s="80">
        <v>212</v>
      </c>
      <c r="AC11" s="80">
        <v>41</v>
      </c>
      <c r="AD11" s="80">
        <v>59</v>
      </c>
      <c r="AE11" s="80">
        <v>359</v>
      </c>
      <c r="AF11" s="80">
        <v>80</v>
      </c>
      <c r="AG11" s="280">
        <v>7</v>
      </c>
    </row>
    <row r="12" spans="1:33" x14ac:dyDescent="0.25">
      <c r="A12" s="493"/>
      <c r="B12" s="7"/>
      <c r="C12" s="7" t="str">
        <f>'Reiseomfang og reiselengde'!C12</f>
        <v>Bybåndet Fredrikstad/Sarpsborg</v>
      </c>
      <c r="D12" s="218">
        <v>0.14199999999999999</v>
      </c>
      <c r="E12" s="218">
        <v>4.1000000000000002E-2</v>
      </c>
      <c r="F12" s="218">
        <v>5.8999999999999997E-2</v>
      </c>
      <c r="G12" s="218">
        <v>0.60799999999999998</v>
      </c>
      <c r="H12" s="218">
        <v>0.128</v>
      </c>
      <c r="I12" s="218">
        <v>2.1000000000000001E-2</v>
      </c>
      <c r="J12" s="214"/>
      <c r="K12" s="7" t="str">
        <f t="shared" si="1"/>
        <v>Bybåndet Fredrikstad/Sarpsborg</v>
      </c>
      <c r="L12" s="218">
        <v>0.219</v>
      </c>
      <c r="M12" s="218">
        <v>5.2999999999999999E-2</v>
      </c>
      <c r="N12" s="218">
        <v>9.6000000000000002E-2</v>
      </c>
      <c r="O12" s="218">
        <v>0.53700000000000003</v>
      </c>
      <c r="P12" s="218">
        <v>0.17899999999999999</v>
      </c>
      <c r="Q12" s="214"/>
      <c r="R12" s="7" t="str">
        <f t="shared" si="2"/>
        <v>Bybåndet Fredrikstad/Sarpsborg</v>
      </c>
      <c r="S12" s="277">
        <f>'Reiseomfang og reiselengde'!M12</f>
        <v>2.88</v>
      </c>
      <c r="T12" s="234">
        <v>0.41060000000000002</v>
      </c>
      <c r="U12" s="234">
        <v>0.1181</v>
      </c>
      <c r="V12" s="234">
        <v>0.1694</v>
      </c>
      <c r="W12" s="234">
        <v>1.7539</v>
      </c>
      <c r="X12" s="234">
        <v>0.3705</v>
      </c>
      <c r="Y12" s="278">
        <v>6.08E-2</v>
      </c>
      <c r="AA12" s="41" t="str">
        <f t="shared" si="0"/>
        <v>Bybåndet Fredrikstad/Sarpsborg</v>
      </c>
      <c r="AB12" s="80">
        <v>943</v>
      </c>
      <c r="AC12" s="80">
        <v>293</v>
      </c>
      <c r="AD12" s="80">
        <v>372</v>
      </c>
      <c r="AE12" s="80">
        <v>4139</v>
      </c>
      <c r="AF12" s="80">
        <v>815</v>
      </c>
      <c r="AG12" s="280">
        <v>132</v>
      </c>
    </row>
    <row r="13" spans="1:33" x14ac:dyDescent="0.25">
      <c r="A13" s="493"/>
      <c r="B13" s="7"/>
      <c r="C13" s="7" t="str">
        <f>'Reiseomfang og reiselengde'!C13</f>
        <v>Resten av Nedre Glomma</v>
      </c>
      <c r="D13" s="218">
        <v>0.114</v>
      </c>
      <c r="E13" s="218">
        <v>1.9E-2</v>
      </c>
      <c r="F13" s="218">
        <v>4.4999999999999998E-2</v>
      </c>
      <c r="G13" s="218">
        <v>0.7</v>
      </c>
      <c r="H13" s="218">
        <v>0.106</v>
      </c>
      <c r="I13" s="218">
        <v>1.7000000000000001E-2</v>
      </c>
      <c r="J13" s="214"/>
      <c r="K13" s="7" t="str">
        <f t="shared" si="1"/>
        <v>Resten av Nedre Glomma</v>
      </c>
      <c r="L13" s="218">
        <v>0.189</v>
      </c>
      <c r="M13" s="218">
        <v>2.9000000000000001E-2</v>
      </c>
      <c r="N13" s="218">
        <v>7.4999999999999997E-2</v>
      </c>
      <c r="O13" s="218">
        <v>0.625</v>
      </c>
      <c r="P13" s="218">
        <v>0.14199999999999999</v>
      </c>
      <c r="Q13" s="214"/>
      <c r="R13" s="7" t="str">
        <f t="shared" si="2"/>
        <v>Resten av Nedre Glomma</v>
      </c>
      <c r="S13" s="277">
        <f>'Reiseomfang og reiselengde'!M13</f>
        <v>2.75</v>
      </c>
      <c r="T13" s="234">
        <v>0.31180000000000002</v>
      </c>
      <c r="U13" s="234">
        <v>5.1700000000000003E-2</v>
      </c>
      <c r="V13" s="234">
        <v>0.1234</v>
      </c>
      <c r="W13" s="234">
        <v>1.9240999999999999</v>
      </c>
      <c r="X13" s="234">
        <v>0.2913</v>
      </c>
      <c r="Y13" s="278">
        <v>4.5900000000000003E-2</v>
      </c>
      <c r="AA13" s="41" t="str">
        <f t="shared" si="0"/>
        <v>Resten av Nedre Glomma</v>
      </c>
      <c r="AB13" s="80">
        <v>255</v>
      </c>
      <c r="AC13" s="80">
        <v>49</v>
      </c>
      <c r="AD13" s="80">
        <v>100</v>
      </c>
      <c r="AE13" s="80">
        <v>1669</v>
      </c>
      <c r="AF13" s="80">
        <v>241</v>
      </c>
      <c r="AG13" s="280">
        <v>36</v>
      </c>
    </row>
    <row r="14" spans="1:33" x14ac:dyDescent="0.25">
      <c r="A14" s="493"/>
      <c r="B14" s="7"/>
      <c r="C14" s="7" t="str">
        <f>'Reiseomfang og reiselengde'!C14</f>
        <v>Sandvika/Stabekk/Bekkestua</v>
      </c>
      <c r="D14" s="218">
        <v>0.20799999999999999</v>
      </c>
      <c r="E14" s="218">
        <v>4.9000000000000002E-2</v>
      </c>
      <c r="F14" s="218">
        <v>0.191</v>
      </c>
      <c r="G14" s="218">
        <v>0.46300000000000002</v>
      </c>
      <c r="H14" s="218">
        <v>7.5999999999999998E-2</v>
      </c>
      <c r="I14" s="218">
        <v>1.2999999999999999E-2</v>
      </c>
      <c r="J14" s="214"/>
      <c r="K14" s="7" t="str">
        <f t="shared" si="1"/>
        <v>Sandvika/Stabekk/Bekkestua</v>
      </c>
      <c r="L14" s="218">
        <v>0.313</v>
      </c>
      <c r="M14" s="218">
        <v>6.6000000000000003E-2</v>
      </c>
      <c r="N14" s="218">
        <v>0.29099999999999998</v>
      </c>
      <c r="O14" s="218">
        <v>0.45300000000000001</v>
      </c>
      <c r="P14" s="218">
        <v>0.128</v>
      </c>
      <c r="Q14" s="214"/>
      <c r="R14" s="7" t="str">
        <f t="shared" si="2"/>
        <v>Sandvika/Stabekk/Bekkestua</v>
      </c>
      <c r="S14" s="277">
        <f>'Reiseomfang og reiselengde'!M14</f>
        <v>3.02</v>
      </c>
      <c r="T14" s="234">
        <v>0.62749999999999995</v>
      </c>
      <c r="U14" s="234">
        <v>0.14829999999999999</v>
      </c>
      <c r="V14" s="234">
        <v>0.57699999999999996</v>
      </c>
      <c r="W14" s="234">
        <v>1.4005000000000001</v>
      </c>
      <c r="X14" s="234">
        <v>0.2286</v>
      </c>
      <c r="Y14" s="278">
        <v>4.0899999999999999E-2</v>
      </c>
      <c r="AA14" s="41" t="str">
        <f t="shared" si="0"/>
        <v>Sandvika/Stabekk/Bekkestua</v>
      </c>
      <c r="AB14" s="80">
        <v>404</v>
      </c>
      <c r="AC14" s="80">
        <v>99</v>
      </c>
      <c r="AD14" s="80">
        <v>388</v>
      </c>
      <c r="AE14" s="80">
        <v>989</v>
      </c>
      <c r="AF14" s="80">
        <v>150</v>
      </c>
      <c r="AG14" s="280">
        <v>19</v>
      </c>
    </row>
    <row r="15" spans="1:33" x14ac:dyDescent="0.25">
      <c r="A15" s="493"/>
      <c r="B15" s="7"/>
      <c r="C15" s="7" t="str">
        <f>'Reiseomfang og reiselengde'!C15</f>
        <v>Lysaker/Fornebu</v>
      </c>
      <c r="D15" s="218">
        <v>0.23799999999999999</v>
      </c>
      <c r="E15" s="218">
        <v>5.2999999999999999E-2</v>
      </c>
      <c r="F15" s="218">
        <v>0.182</v>
      </c>
      <c r="G15" s="218">
        <v>0.43</v>
      </c>
      <c r="H15" s="218">
        <v>7.0000000000000007E-2</v>
      </c>
      <c r="I15" s="218">
        <v>2.5999999999999999E-2</v>
      </c>
      <c r="J15" s="214"/>
      <c r="K15" s="7" t="str">
        <f t="shared" si="1"/>
        <v>Lysaker/Fornebu</v>
      </c>
      <c r="L15" s="218">
        <v>0.35</v>
      </c>
      <c r="M15" s="218">
        <v>6.5000000000000002E-2</v>
      </c>
      <c r="N15" s="218">
        <v>0.26400000000000001</v>
      </c>
      <c r="O15" s="218">
        <v>0.42099999999999999</v>
      </c>
      <c r="P15" s="218">
        <v>0.111</v>
      </c>
      <c r="Q15" s="214"/>
      <c r="R15" s="7" t="str">
        <f t="shared" si="2"/>
        <v>Lysaker/Fornebu</v>
      </c>
      <c r="S15" s="277">
        <f>'Reiseomfang og reiselengde'!M15</f>
        <v>2.96</v>
      </c>
      <c r="T15" s="234">
        <v>0.70489999999999997</v>
      </c>
      <c r="U15" s="234">
        <v>0.15540000000000001</v>
      </c>
      <c r="V15" s="234">
        <v>0.53910000000000002</v>
      </c>
      <c r="W15" s="234">
        <v>1.2733000000000001</v>
      </c>
      <c r="X15" s="234">
        <v>0.20749999999999999</v>
      </c>
      <c r="Y15" s="278">
        <v>7.6899999999999996E-2</v>
      </c>
      <c r="AA15" s="41" t="str">
        <f t="shared" si="0"/>
        <v>Lysaker/Fornebu</v>
      </c>
      <c r="AB15" s="80">
        <v>252</v>
      </c>
      <c r="AC15" s="80">
        <v>54</v>
      </c>
      <c r="AD15" s="80">
        <v>187</v>
      </c>
      <c r="AE15" s="80">
        <v>473</v>
      </c>
      <c r="AF15" s="80">
        <v>73</v>
      </c>
      <c r="AG15" s="280">
        <v>19</v>
      </c>
    </row>
    <row r="16" spans="1:33" x14ac:dyDescent="0.25">
      <c r="A16" s="493"/>
      <c r="B16" s="7"/>
      <c r="C16" s="7" t="str">
        <f>'Reiseomfang og reiselengde'!C16</f>
        <v xml:space="preserve">Resten av Bærum </v>
      </c>
      <c r="D16" s="218">
        <v>0.19</v>
      </c>
      <c r="E16" s="218">
        <v>4.4999999999999998E-2</v>
      </c>
      <c r="F16" s="218">
        <v>0.17100000000000001</v>
      </c>
      <c r="G16" s="218">
        <v>0.48299999999999998</v>
      </c>
      <c r="H16" s="218">
        <v>8.8999999999999996E-2</v>
      </c>
      <c r="I16" s="218">
        <v>2.1999999999999999E-2</v>
      </c>
      <c r="J16" s="214"/>
      <c r="K16" s="7" t="str">
        <f t="shared" si="1"/>
        <v xml:space="preserve">Resten av Bærum </v>
      </c>
      <c r="L16" s="218">
        <v>0.3</v>
      </c>
      <c r="M16" s="218">
        <v>6.2E-2</v>
      </c>
      <c r="N16" s="218">
        <v>0.26</v>
      </c>
      <c r="O16" s="218">
        <v>0.48799999999999999</v>
      </c>
      <c r="P16" s="218">
        <v>0.14799999999999999</v>
      </c>
      <c r="Q16" s="214"/>
      <c r="R16" s="7" t="str">
        <f t="shared" si="2"/>
        <v xml:space="preserve">Resten av Bærum </v>
      </c>
      <c r="S16" s="277">
        <f>'Reiseomfang og reiselengde'!M16</f>
        <v>3.01</v>
      </c>
      <c r="T16" s="234">
        <v>0.5706</v>
      </c>
      <c r="U16" s="234">
        <v>0.1353</v>
      </c>
      <c r="V16" s="234">
        <v>0.51329999999999998</v>
      </c>
      <c r="W16" s="234">
        <v>1.4528000000000001</v>
      </c>
      <c r="X16" s="234">
        <v>0.26679999999999998</v>
      </c>
      <c r="Y16" s="278">
        <v>6.7699999999999996E-2</v>
      </c>
      <c r="AA16" s="41" t="str">
        <f t="shared" si="0"/>
        <v xml:space="preserve">Resten av Bærum </v>
      </c>
      <c r="AB16" s="80">
        <v>1203</v>
      </c>
      <c r="AC16" s="80">
        <v>343</v>
      </c>
      <c r="AD16" s="80">
        <v>1124</v>
      </c>
      <c r="AE16" s="80">
        <v>3534</v>
      </c>
      <c r="AF16" s="80">
        <v>571</v>
      </c>
      <c r="AG16" s="280">
        <v>126</v>
      </c>
    </row>
    <row r="17" spans="1:33" x14ac:dyDescent="0.25">
      <c r="A17" s="493"/>
      <c r="B17" s="7"/>
      <c r="C17" s="7" t="str">
        <f>'Reiseomfang og reiselengde'!C17</f>
        <v>Gamle Asker kommune</v>
      </c>
      <c r="D17" s="218">
        <v>0.157</v>
      </c>
      <c r="E17" s="218">
        <v>2.4E-2</v>
      </c>
      <c r="F17" s="218">
        <v>0.16300000000000001</v>
      </c>
      <c r="G17" s="218">
        <v>0.52900000000000003</v>
      </c>
      <c r="H17" s="218">
        <v>0.104</v>
      </c>
      <c r="I17" s="218">
        <v>2.1999999999999999E-2</v>
      </c>
      <c r="J17" s="214"/>
      <c r="K17" s="7" t="str">
        <f t="shared" si="1"/>
        <v>Gamle Asker kommune</v>
      </c>
      <c r="L17" s="218">
        <v>0.23499999999999999</v>
      </c>
      <c r="M17" s="218">
        <v>3.5999999999999997E-2</v>
      </c>
      <c r="N17" s="218">
        <v>0.23599999999999999</v>
      </c>
      <c r="O17" s="218">
        <v>0.495</v>
      </c>
      <c r="P17" s="218">
        <v>0.14599999999999999</v>
      </c>
      <c r="Q17" s="214"/>
      <c r="R17" s="7" t="str">
        <f t="shared" si="2"/>
        <v>Gamle Asker kommune</v>
      </c>
      <c r="S17" s="277">
        <f>'Reiseomfang og reiselengde'!M17</f>
        <v>2.74</v>
      </c>
      <c r="T17" s="234">
        <v>0.43030000000000002</v>
      </c>
      <c r="U17" s="234">
        <v>6.59E-2</v>
      </c>
      <c r="V17" s="234">
        <v>0.44819999999999999</v>
      </c>
      <c r="W17" s="234">
        <v>1.4513</v>
      </c>
      <c r="X17" s="234">
        <v>0.2848</v>
      </c>
      <c r="Y17" s="278">
        <v>6.0400000000000002E-2</v>
      </c>
      <c r="AA17" s="41" t="str">
        <f t="shared" si="0"/>
        <v>Gamle Asker kommune</v>
      </c>
      <c r="AB17" s="80">
        <v>387</v>
      </c>
      <c r="AC17" s="80">
        <v>34</v>
      </c>
      <c r="AD17" s="80">
        <v>369</v>
      </c>
      <c r="AE17" s="80">
        <v>1091</v>
      </c>
      <c r="AF17" s="80">
        <v>229</v>
      </c>
      <c r="AG17" s="280">
        <v>30</v>
      </c>
    </row>
    <row r="18" spans="1:33" x14ac:dyDescent="0.25">
      <c r="A18" s="493"/>
      <c r="B18" s="7"/>
      <c r="C18" s="7" t="str">
        <f>'Reiseomfang og reiselengde'!C18</f>
        <v xml:space="preserve">Røyken/Hurum </v>
      </c>
      <c r="D18" s="218">
        <v>0.14799999999999999</v>
      </c>
      <c r="E18" s="218">
        <v>1.7999999999999999E-2</v>
      </c>
      <c r="F18" s="218">
        <v>7.8E-2</v>
      </c>
      <c r="G18" s="218">
        <v>0.63600000000000001</v>
      </c>
      <c r="H18" s="218">
        <v>0.106</v>
      </c>
      <c r="I18" s="218">
        <v>1.2999999999999999E-2</v>
      </c>
      <c r="J18" s="214"/>
      <c r="K18" s="7" t="str">
        <f t="shared" si="1"/>
        <v xml:space="preserve">Røyken/Hurum </v>
      </c>
      <c r="L18" s="218">
        <v>0.22700000000000001</v>
      </c>
      <c r="M18" s="218">
        <v>1.9E-2</v>
      </c>
      <c r="N18" s="218">
        <v>0.112</v>
      </c>
      <c r="O18" s="218">
        <v>0.54900000000000004</v>
      </c>
      <c r="P18" s="218">
        <v>0.14699999999999999</v>
      </c>
      <c r="Q18" s="214"/>
      <c r="R18" s="7" t="str">
        <f t="shared" si="2"/>
        <v xml:space="preserve">Røyken/Hurum </v>
      </c>
      <c r="S18" s="277">
        <f>'Reiseomfang og reiselengde'!M18</f>
        <v>2.68</v>
      </c>
      <c r="T18" s="234">
        <v>0.39810000000000001</v>
      </c>
      <c r="U18" s="234">
        <v>4.9399999999999999E-2</v>
      </c>
      <c r="V18" s="234">
        <v>0.2079</v>
      </c>
      <c r="W18" s="234">
        <v>1.7073</v>
      </c>
      <c r="X18" s="234">
        <v>0.28539999999999999</v>
      </c>
      <c r="Y18" s="278">
        <v>3.5499999999999997E-2</v>
      </c>
      <c r="AA18" s="41" t="str">
        <f t="shared" si="0"/>
        <v xml:space="preserve">Røyken/Hurum </v>
      </c>
      <c r="AB18" s="80">
        <v>269</v>
      </c>
      <c r="AC18" s="80">
        <v>26</v>
      </c>
      <c r="AD18" s="80">
        <v>166</v>
      </c>
      <c r="AE18" s="80">
        <v>1364</v>
      </c>
      <c r="AF18" s="80">
        <v>210</v>
      </c>
      <c r="AG18" s="280">
        <v>17</v>
      </c>
    </row>
    <row r="19" spans="1:33" x14ac:dyDescent="0.25">
      <c r="A19" s="493"/>
      <c r="B19" s="7"/>
      <c r="C19" s="7" t="str">
        <f>'Reiseomfang og reiselengde'!C19</f>
        <v>Bybåndet i Nedre Romerike</v>
      </c>
      <c r="D19" s="218">
        <v>0.21299999999999999</v>
      </c>
      <c r="E19" s="218">
        <v>3.9E-2</v>
      </c>
      <c r="F19" s="218">
        <v>0.17100000000000001</v>
      </c>
      <c r="G19" s="218">
        <v>0.47199999999999998</v>
      </c>
      <c r="H19" s="218">
        <v>8.8999999999999996E-2</v>
      </c>
      <c r="I19" s="218">
        <v>1.4999999999999999E-2</v>
      </c>
      <c r="J19" s="214"/>
      <c r="K19" s="7" t="str">
        <f t="shared" si="1"/>
        <v>Bybåndet i Nedre Romerike</v>
      </c>
      <c r="L19" s="218">
        <v>0.29299999999999998</v>
      </c>
      <c r="M19" s="218">
        <v>5.2999999999999999E-2</v>
      </c>
      <c r="N19" s="218">
        <v>0.25</v>
      </c>
      <c r="O19" s="218">
        <v>0.45700000000000002</v>
      </c>
      <c r="P19" s="218">
        <v>0.14199999999999999</v>
      </c>
      <c r="Q19" s="214"/>
      <c r="R19" s="7" t="str">
        <f t="shared" si="2"/>
        <v>Bybåndet i Nedre Romerike</v>
      </c>
      <c r="S19" s="277">
        <f>'Reiseomfang og reiselengde'!M19</f>
        <v>2.96</v>
      </c>
      <c r="T19" s="234">
        <v>0.62919999999999998</v>
      </c>
      <c r="U19" s="234">
        <v>0.11650000000000001</v>
      </c>
      <c r="V19" s="234">
        <v>0.50649999999999995</v>
      </c>
      <c r="W19" s="234">
        <v>1.3962000000000001</v>
      </c>
      <c r="X19" s="234">
        <v>0.26350000000000001</v>
      </c>
      <c r="Y19" s="278">
        <v>4.5499999999999999E-2</v>
      </c>
      <c r="AA19" s="41" t="str">
        <f t="shared" si="0"/>
        <v>Bybåndet i Nedre Romerike</v>
      </c>
      <c r="AB19" s="80">
        <v>538</v>
      </c>
      <c r="AC19" s="80">
        <v>76</v>
      </c>
      <c r="AD19" s="80">
        <v>447</v>
      </c>
      <c r="AE19" s="80">
        <v>1303</v>
      </c>
      <c r="AF19" s="80">
        <v>251</v>
      </c>
      <c r="AG19" s="280">
        <v>37</v>
      </c>
    </row>
    <row r="20" spans="1:33" x14ac:dyDescent="0.25">
      <c r="A20" s="493"/>
      <c r="B20" s="7"/>
      <c r="C20" s="7" t="str">
        <f>'Reiseomfang og reiselengde'!C20</f>
        <v>Resten av Nedre Romerike</v>
      </c>
      <c r="D20" s="218">
        <v>0.11799999999999999</v>
      </c>
      <c r="E20" s="218">
        <v>2.3E-2</v>
      </c>
      <c r="F20" s="218">
        <v>0.109</v>
      </c>
      <c r="G20" s="218">
        <v>0.623</v>
      </c>
      <c r="H20" s="218">
        <v>0.107</v>
      </c>
      <c r="I20" s="218">
        <v>0.02</v>
      </c>
      <c r="J20" s="214"/>
      <c r="K20" s="7" t="str">
        <f t="shared" si="1"/>
        <v>Resten av Nedre Romerike</v>
      </c>
      <c r="L20" s="218">
        <v>0.187</v>
      </c>
      <c r="M20" s="218">
        <v>3.4000000000000002E-2</v>
      </c>
      <c r="N20" s="218">
        <v>0.159</v>
      </c>
      <c r="O20" s="218">
        <v>0.56999999999999995</v>
      </c>
      <c r="P20" s="218">
        <v>0.14899999999999999</v>
      </c>
      <c r="Q20" s="214"/>
      <c r="R20" s="7" t="str">
        <f t="shared" si="2"/>
        <v>Resten av Nedre Romerike</v>
      </c>
      <c r="S20" s="277">
        <f>'Reiseomfang og reiselengde'!M20</f>
        <v>2.75</v>
      </c>
      <c r="T20" s="234">
        <v>0.3256</v>
      </c>
      <c r="U20" s="234">
        <v>6.3E-2</v>
      </c>
      <c r="V20" s="234">
        <v>0.30080000000000001</v>
      </c>
      <c r="W20" s="234">
        <v>1.7141</v>
      </c>
      <c r="X20" s="234">
        <v>0.29399999999999998</v>
      </c>
      <c r="Y20" s="278">
        <v>5.5300000000000002E-2</v>
      </c>
      <c r="AA20" s="41" t="str">
        <f t="shared" si="0"/>
        <v>Resten av Nedre Romerike</v>
      </c>
      <c r="AB20" s="80">
        <v>460</v>
      </c>
      <c r="AC20" s="80">
        <v>69</v>
      </c>
      <c r="AD20" s="80">
        <v>410</v>
      </c>
      <c r="AE20" s="80">
        <v>2273</v>
      </c>
      <c r="AF20" s="80">
        <v>389</v>
      </c>
      <c r="AG20" s="280">
        <v>53</v>
      </c>
    </row>
    <row r="21" spans="1:33" x14ac:dyDescent="0.25">
      <c r="A21" s="493"/>
      <c r="B21" s="7"/>
      <c r="C21" s="7" t="str">
        <f>'Reiseomfang og reiselengde'!C21</f>
        <v>Ullensaker kommune</v>
      </c>
      <c r="D21" s="218">
        <v>0.159</v>
      </c>
      <c r="E21" s="218">
        <v>2.4E-2</v>
      </c>
      <c r="F21" s="218">
        <v>0.11899999999999999</v>
      </c>
      <c r="G21" s="218">
        <v>0.61699999999999999</v>
      </c>
      <c r="H21" s="218">
        <v>7.2999999999999995E-2</v>
      </c>
      <c r="I21" s="218">
        <v>8.0000000000000002E-3</v>
      </c>
      <c r="J21" s="214"/>
      <c r="K21" s="7" t="str">
        <f t="shared" si="1"/>
        <v>Ullensaker kommune</v>
      </c>
      <c r="L21" s="218">
        <v>0.24099999999999999</v>
      </c>
      <c r="M21" s="218">
        <v>3.5000000000000003E-2</v>
      </c>
      <c r="N21" s="218">
        <v>0.188</v>
      </c>
      <c r="O21" s="218">
        <v>0.59199999999999997</v>
      </c>
      <c r="P21" s="218">
        <v>0.106</v>
      </c>
      <c r="Q21" s="214"/>
      <c r="R21" s="7" t="str">
        <f t="shared" si="2"/>
        <v>Ullensaker kommune</v>
      </c>
      <c r="S21" s="277">
        <f>'Reiseomfang og reiselengde'!M21</f>
        <v>3</v>
      </c>
      <c r="T21" s="234">
        <v>0.47599999999999998</v>
      </c>
      <c r="U21" s="234">
        <v>7.1800000000000003E-2</v>
      </c>
      <c r="V21" s="234">
        <v>0.3569</v>
      </c>
      <c r="W21" s="234">
        <v>1.8507</v>
      </c>
      <c r="X21" s="234">
        <v>0.2195</v>
      </c>
      <c r="Y21" s="278">
        <v>2.52E-2</v>
      </c>
      <c r="AA21" s="41" t="str">
        <f t="shared" si="0"/>
        <v>Ullensaker kommune</v>
      </c>
      <c r="AB21" s="80">
        <v>147</v>
      </c>
      <c r="AC21" s="80">
        <v>19</v>
      </c>
      <c r="AD21" s="80">
        <v>110</v>
      </c>
      <c r="AE21" s="80">
        <v>565</v>
      </c>
      <c r="AF21" s="80">
        <v>72</v>
      </c>
      <c r="AG21" s="280">
        <v>7</v>
      </c>
    </row>
    <row r="22" spans="1:33" x14ac:dyDescent="0.25">
      <c r="A22" s="493"/>
      <c r="B22" s="7"/>
      <c r="C22" s="7" t="str">
        <f>'Reiseomfang og reiselengde'!C22</f>
        <v>Resten av Øvre Romerike</v>
      </c>
      <c r="D22" s="218">
        <v>0.11</v>
      </c>
      <c r="E22" s="218">
        <v>2.3E-2</v>
      </c>
      <c r="F22" s="218">
        <v>9.1999999999999998E-2</v>
      </c>
      <c r="G22" s="218">
        <v>0.61499999999999999</v>
      </c>
      <c r="H22" s="218">
        <v>0.14099999999999999</v>
      </c>
      <c r="I22" s="218">
        <v>1.9E-2</v>
      </c>
      <c r="J22" s="214"/>
      <c r="K22" s="7" t="str">
        <f t="shared" si="1"/>
        <v>Resten av Øvre Romerike</v>
      </c>
      <c r="L22" s="218">
        <v>0.188</v>
      </c>
      <c r="M22" s="218">
        <v>3.1E-2</v>
      </c>
      <c r="N22" s="218">
        <v>0.13200000000000001</v>
      </c>
      <c r="O22" s="218">
        <v>0.55800000000000005</v>
      </c>
      <c r="P22" s="218">
        <v>0.17799999999999999</v>
      </c>
      <c r="Q22" s="214"/>
      <c r="R22" s="7" t="str">
        <f t="shared" si="2"/>
        <v>Resten av Øvre Romerike</v>
      </c>
      <c r="S22" s="277">
        <f>'Reiseomfang og reiselengde'!M22</f>
        <v>2.7</v>
      </c>
      <c r="T22" s="234">
        <v>0.29780000000000001</v>
      </c>
      <c r="U22" s="234">
        <v>6.2600000000000003E-2</v>
      </c>
      <c r="V22" s="234">
        <v>0.24790000000000001</v>
      </c>
      <c r="W22" s="234">
        <v>1.6598999999999999</v>
      </c>
      <c r="X22" s="234">
        <v>0.38080000000000003</v>
      </c>
      <c r="Y22" s="278">
        <v>5.0599999999999999E-2</v>
      </c>
      <c r="AA22" s="41" t="str">
        <f t="shared" si="0"/>
        <v>Resten av Øvre Romerike</v>
      </c>
      <c r="AB22" s="80">
        <v>281</v>
      </c>
      <c r="AC22" s="80">
        <v>45</v>
      </c>
      <c r="AD22" s="80">
        <v>234</v>
      </c>
      <c r="AE22" s="80">
        <v>1602</v>
      </c>
      <c r="AF22" s="80">
        <v>316</v>
      </c>
      <c r="AG22" s="280">
        <v>32</v>
      </c>
    </row>
    <row r="23" spans="1:33" x14ac:dyDescent="0.25">
      <c r="A23" s="493"/>
      <c r="B23" s="7"/>
      <c r="C23" s="7" t="str">
        <f>'Reiseomfang og reiselengde'!C23</f>
        <v>Togbåndet i Follo</v>
      </c>
      <c r="D23" s="218">
        <v>0.186</v>
      </c>
      <c r="E23" s="218">
        <v>0.03</v>
      </c>
      <c r="F23" s="218">
        <v>0.17199999999999999</v>
      </c>
      <c r="G23" s="218">
        <v>0.505</v>
      </c>
      <c r="H23" s="218">
        <v>9.4E-2</v>
      </c>
      <c r="I23" s="218">
        <v>1.2E-2</v>
      </c>
      <c r="J23" s="214"/>
      <c r="K23" s="7" t="str">
        <f t="shared" si="1"/>
        <v>Togbåndet i Follo</v>
      </c>
      <c r="L23" s="218">
        <v>0.26300000000000001</v>
      </c>
      <c r="M23" s="218">
        <v>3.7999999999999999E-2</v>
      </c>
      <c r="N23" s="218">
        <v>0.26</v>
      </c>
      <c r="O23" s="218">
        <v>0.46800000000000003</v>
      </c>
      <c r="P23" s="218">
        <v>0.14000000000000001</v>
      </c>
      <c r="Q23" s="214"/>
      <c r="R23" s="7" t="str">
        <f t="shared" si="2"/>
        <v>Togbåndet i Follo</v>
      </c>
      <c r="S23" s="277">
        <f>'Reiseomfang og reiselengde'!M23</f>
        <v>2.94</v>
      </c>
      <c r="T23" s="234">
        <v>0.5474</v>
      </c>
      <c r="U23" s="234">
        <v>8.8099999999999998E-2</v>
      </c>
      <c r="V23" s="234">
        <v>0.50780000000000003</v>
      </c>
      <c r="W23" s="234">
        <v>1.4878</v>
      </c>
      <c r="X23" s="234">
        <v>0.2767</v>
      </c>
      <c r="Y23" s="278">
        <v>3.5900000000000001E-2</v>
      </c>
      <c r="AA23" s="41" t="str">
        <f t="shared" si="0"/>
        <v>Togbåndet i Follo</v>
      </c>
      <c r="AB23" s="80">
        <v>258</v>
      </c>
      <c r="AC23" s="80">
        <v>33</v>
      </c>
      <c r="AD23" s="80">
        <v>226</v>
      </c>
      <c r="AE23" s="80">
        <v>697</v>
      </c>
      <c r="AF23" s="80">
        <v>121</v>
      </c>
      <c r="AG23" s="280">
        <v>16</v>
      </c>
    </row>
    <row r="24" spans="1:33" x14ac:dyDescent="0.25">
      <c r="A24" s="493"/>
      <c r="B24" s="7"/>
      <c r="C24" s="7" t="str">
        <f>'Reiseomfang og reiselengde'!C24</f>
        <v xml:space="preserve">Resten av Follo </v>
      </c>
      <c r="D24" s="218">
        <v>0.17199999999999999</v>
      </c>
      <c r="E24" s="218">
        <v>0.03</v>
      </c>
      <c r="F24" s="218">
        <v>0.159</v>
      </c>
      <c r="G24" s="218">
        <v>0.52100000000000002</v>
      </c>
      <c r="H24" s="218">
        <v>9.8000000000000004E-2</v>
      </c>
      <c r="I24" s="218">
        <v>2.1000000000000001E-2</v>
      </c>
      <c r="J24" s="214"/>
      <c r="K24" s="7" t="str">
        <f t="shared" si="1"/>
        <v xml:space="preserve">Resten av Follo </v>
      </c>
      <c r="L24" s="218">
        <v>0.251</v>
      </c>
      <c r="M24" s="218">
        <v>4.2999999999999997E-2</v>
      </c>
      <c r="N24" s="218">
        <v>0.221</v>
      </c>
      <c r="O24" s="218">
        <v>0.48699999999999999</v>
      </c>
      <c r="P24" s="218">
        <v>0.13700000000000001</v>
      </c>
      <c r="Q24" s="214"/>
      <c r="R24" s="7" t="str">
        <f t="shared" si="2"/>
        <v xml:space="preserve">Resten av Follo </v>
      </c>
      <c r="S24" s="277">
        <f>'Reiseomfang og reiselengde'!M24</f>
        <v>2.77</v>
      </c>
      <c r="T24" s="234">
        <v>0.47570000000000001</v>
      </c>
      <c r="U24" s="234">
        <v>8.2600000000000007E-2</v>
      </c>
      <c r="V24" s="234">
        <v>0.43980000000000002</v>
      </c>
      <c r="W24" s="234">
        <v>1.4420999999999999</v>
      </c>
      <c r="X24" s="234">
        <v>0.27060000000000001</v>
      </c>
      <c r="Y24" s="278">
        <v>5.8999999999999997E-2</v>
      </c>
      <c r="AA24" s="41" t="str">
        <f t="shared" si="0"/>
        <v xml:space="preserve">Resten av Follo </v>
      </c>
      <c r="AB24" s="80">
        <v>621</v>
      </c>
      <c r="AC24" s="80">
        <v>89</v>
      </c>
      <c r="AD24" s="80">
        <v>569</v>
      </c>
      <c r="AE24" s="80">
        <v>1906</v>
      </c>
      <c r="AF24" s="80">
        <v>365</v>
      </c>
      <c r="AG24" s="280">
        <v>73</v>
      </c>
    </row>
    <row r="25" spans="1:33" x14ac:dyDescent="0.25">
      <c r="A25" s="493"/>
      <c r="B25" s="7"/>
      <c r="C25" s="7" t="str">
        <f>'Reiseomfang og reiselengde'!C25</f>
        <v xml:space="preserve">Drammen sentrum </v>
      </c>
      <c r="D25" s="218">
        <v>0.3</v>
      </c>
      <c r="E25" s="218">
        <v>5.6000000000000001E-2</v>
      </c>
      <c r="F25" s="218">
        <v>0.11799999999999999</v>
      </c>
      <c r="G25" s="218">
        <v>0.41799999999999998</v>
      </c>
      <c r="H25" s="218">
        <v>9.8000000000000004E-2</v>
      </c>
      <c r="I25" s="218">
        <v>1.0999999999999999E-2</v>
      </c>
      <c r="J25" s="214"/>
      <c r="K25" s="7" t="str">
        <f t="shared" si="1"/>
        <v xml:space="preserve">Drammen sentrum </v>
      </c>
      <c r="L25" s="218">
        <v>0.373</v>
      </c>
      <c r="M25" s="218">
        <v>6.6000000000000003E-2</v>
      </c>
      <c r="N25" s="218">
        <v>0.17599999999999999</v>
      </c>
      <c r="O25" s="218">
        <v>0.39400000000000002</v>
      </c>
      <c r="P25" s="218">
        <v>0.14299999999999999</v>
      </c>
      <c r="Q25" s="214"/>
      <c r="R25" s="7" t="str">
        <f t="shared" si="2"/>
        <v xml:space="preserve">Drammen sentrum </v>
      </c>
      <c r="S25" s="277">
        <f>'Reiseomfang og reiselengde'!M25</f>
        <v>2.83</v>
      </c>
      <c r="T25" s="234">
        <v>0.85029999999999994</v>
      </c>
      <c r="U25" s="234">
        <v>0.15809999999999999</v>
      </c>
      <c r="V25" s="234">
        <v>0.33360000000000001</v>
      </c>
      <c r="W25" s="234">
        <v>1.1806000000000001</v>
      </c>
      <c r="X25" s="234">
        <v>0.2752</v>
      </c>
      <c r="Y25" s="278">
        <v>2.9600000000000001E-2</v>
      </c>
      <c r="AA25" s="41" t="str">
        <f t="shared" si="0"/>
        <v xml:space="preserve">Drammen sentrum </v>
      </c>
      <c r="AB25" s="80">
        <v>449</v>
      </c>
      <c r="AC25" s="80">
        <v>90</v>
      </c>
      <c r="AD25" s="80">
        <v>175</v>
      </c>
      <c r="AE25" s="80">
        <v>632</v>
      </c>
      <c r="AF25" s="80">
        <v>141</v>
      </c>
      <c r="AG25" s="280">
        <v>22</v>
      </c>
    </row>
    <row r="26" spans="1:33" x14ac:dyDescent="0.25">
      <c r="A26" s="493"/>
      <c r="B26" s="7"/>
      <c r="C26" s="7" t="str">
        <f>'Reiseomfang og reiselengde'!C26</f>
        <v>Drammen nord</v>
      </c>
      <c r="D26" s="218">
        <v>0.158</v>
      </c>
      <c r="E26" s="218">
        <v>5.6000000000000001E-2</v>
      </c>
      <c r="F26" s="218">
        <v>0.112</v>
      </c>
      <c r="G26" s="218">
        <v>0.54800000000000004</v>
      </c>
      <c r="H26" s="218">
        <v>0.10100000000000001</v>
      </c>
      <c r="I26" s="218">
        <v>2.4E-2</v>
      </c>
      <c r="J26" s="214"/>
      <c r="K26" s="7" t="str">
        <f t="shared" si="1"/>
        <v>Drammen nord</v>
      </c>
      <c r="L26" s="218">
        <v>0.24299999999999999</v>
      </c>
      <c r="M26" s="218">
        <v>5.6000000000000001E-2</v>
      </c>
      <c r="N26" s="218">
        <v>0.16700000000000001</v>
      </c>
      <c r="O26" s="218">
        <v>0.45300000000000001</v>
      </c>
      <c r="P26" s="218">
        <v>0.14699999999999999</v>
      </c>
      <c r="Q26" s="214"/>
      <c r="R26" s="7" t="str">
        <f t="shared" si="2"/>
        <v>Drammen nord</v>
      </c>
      <c r="S26" s="277">
        <f>'Reiseomfang og reiselengde'!M26</f>
        <v>2.61</v>
      </c>
      <c r="T26" s="234">
        <v>0.41310000000000002</v>
      </c>
      <c r="U26" s="234">
        <v>0.1452</v>
      </c>
      <c r="V26" s="234">
        <v>0.29389999999999999</v>
      </c>
      <c r="W26" s="234">
        <v>1.429</v>
      </c>
      <c r="X26" s="234">
        <v>0.26379999999999998</v>
      </c>
      <c r="Y26" s="278">
        <v>6.25E-2</v>
      </c>
      <c r="AA26" s="41" t="str">
        <f t="shared" si="0"/>
        <v>Drammen nord</v>
      </c>
      <c r="AB26" s="80">
        <v>164</v>
      </c>
      <c r="AC26" s="80">
        <v>61</v>
      </c>
      <c r="AD26" s="80">
        <v>125</v>
      </c>
      <c r="AE26" s="80">
        <v>600</v>
      </c>
      <c r="AF26" s="80">
        <v>102</v>
      </c>
      <c r="AG26" s="280">
        <v>20</v>
      </c>
    </row>
    <row r="27" spans="1:33" x14ac:dyDescent="0.25">
      <c r="A27" s="493"/>
      <c r="B27" s="7"/>
      <c r="C27" s="7" t="str">
        <f>'Reiseomfang og reiselengde'!C27</f>
        <v>Drammen sør/Konnerud</v>
      </c>
      <c r="D27" s="218">
        <v>0.16200000000000001</v>
      </c>
      <c r="E27" s="218">
        <v>2.1000000000000001E-2</v>
      </c>
      <c r="F27" s="218">
        <v>0.112</v>
      </c>
      <c r="G27" s="218">
        <v>0.57499999999999996</v>
      </c>
      <c r="H27" s="218">
        <v>0.11700000000000001</v>
      </c>
      <c r="I27" s="218">
        <v>1.2999999999999999E-2</v>
      </c>
      <c r="J27" s="214"/>
      <c r="K27" s="7" t="str">
        <f t="shared" si="1"/>
        <v>Drammen sør/Konnerud</v>
      </c>
      <c r="L27" s="218">
        <v>0.24299999999999999</v>
      </c>
      <c r="M27" s="218">
        <v>2.9000000000000001E-2</v>
      </c>
      <c r="N27" s="218">
        <v>0.16800000000000001</v>
      </c>
      <c r="O27" s="218">
        <v>0.52100000000000002</v>
      </c>
      <c r="P27" s="218">
        <v>0.159</v>
      </c>
      <c r="Q27" s="214"/>
      <c r="R27" s="7" t="str">
        <f t="shared" si="2"/>
        <v>Drammen sør/Konnerud</v>
      </c>
      <c r="S27" s="277">
        <f>'Reiseomfang og reiselengde'!M27</f>
        <v>2.72</v>
      </c>
      <c r="T27" s="234">
        <v>0.43909999999999999</v>
      </c>
      <c r="U27" s="234">
        <v>5.62E-2</v>
      </c>
      <c r="V27" s="234">
        <v>0.3044</v>
      </c>
      <c r="W27" s="234">
        <v>1.5620000000000001</v>
      </c>
      <c r="X27" s="234">
        <v>0.3175</v>
      </c>
      <c r="Y27" s="278">
        <v>3.7499999999999999E-2</v>
      </c>
      <c r="AA27" s="41" t="str">
        <f t="shared" si="0"/>
        <v>Drammen sør/Konnerud</v>
      </c>
      <c r="AB27" s="80">
        <v>268</v>
      </c>
      <c r="AC27" s="80">
        <v>39</v>
      </c>
      <c r="AD27" s="80">
        <v>159</v>
      </c>
      <c r="AE27" s="80">
        <v>897</v>
      </c>
      <c r="AF27" s="80">
        <v>164</v>
      </c>
      <c r="AG27" s="280">
        <v>21</v>
      </c>
    </row>
    <row r="28" spans="1:33" x14ac:dyDescent="0.25">
      <c r="A28" s="493"/>
      <c r="B28" s="7"/>
      <c r="C28" s="7" t="str">
        <f>'Reiseomfang og reiselengde'!C28</f>
        <v>Drammen vest (Nedre Eiker)</v>
      </c>
      <c r="D28" s="218">
        <v>0.159</v>
      </c>
      <c r="E28" s="218">
        <v>3.2000000000000001E-2</v>
      </c>
      <c r="F28" s="218">
        <v>8.5999999999999993E-2</v>
      </c>
      <c r="G28" s="218">
        <v>0.60199999999999998</v>
      </c>
      <c r="H28" s="218">
        <v>9.9000000000000005E-2</v>
      </c>
      <c r="I28" s="218">
        <v>2.1000000000000001E-2</v>
      </c>
      <c r="J28" s="214"/>
      <c r="K28" s="7" t="str">
        <f t="shared" si="1"/>
        <v>Drammen vest (Nedre Eiker)</v>
      </c>
      <c r="L28" s="218">
        <v>0.22600000000000001</v>
      </c>
      <c r="M28" s="218">
        <v>3.5000000000000003E-2</v>
      </c>
      <c r="N28" s="218">
        <v>0.123</v>
      </c>
      <c r="O28" s="218">
        <v>0.56100000000000005</v>
      </c>
      <c r="P28" s="218">
        <v>0.14399999999999999</v>
      </c>
      <c r="Q28" s="214"/>
      <c r="R28" s="7" t="str">
        <f t="shared" si="2"/>
        <v>Drammen vest (Nedre Eiker)</v>
      </c>
      <c r="S28" s="277">
        <f>'Reiseomfang og reiselengde'!M28</f>
        <v>2.72</v>
      </c>
      <c r="T28" s="234">
        <v>0.43280000000000002</v>
      </c>
      <c r="U28" s="234">
        <v>8.8099999999999998E-2</v>
      </c>
      <c r="V28" s="234">
        <v>0.23449999999999999</v>
      </c>
      <c r="W28" s="234">
        <v>1.6355999999999999</v>
      </c>
      <c r="X28" s="234">
        <v>0.26829999999999998</v>
      </c>
      <c r="Y28" s="278">
        <v>5.7799999999999997E-2</v>
      </c>
      <c r="AA28" s="41" t="str">
        <f t="shared" si="0"/>
        <v>Drammen vest (Nedre Eiker)</v>
      </c>
      <c r="AB28" s="80">
        <v>242</v>
      </c>
      <c r="AC28" s="80">
        <v>42</v>
      </c>
      <c r="AD28" s="80">
        <v>118</v>
      </c>
      <c r="AE28" s="80">
        <v>962</v>
      </c>
      <c r="AF28" s="80">
        <v>140</v>
      </c>
      <c r="AG28" s="280">
        <v>31</v>
      </c>
    </row>
    <row r="29" spans="1:33" x14ac:dyDescent="0.25">
      <c r="A29" s="493"/>
      <c r="B29" s="7"/>
      <c r="C29" s="7" t="str">
        <f>'Reiseomfang og reiselengde'!C29</f>
        <v xml:space="preserve">Kongsberg sentrum </v>
      </c>
      <c r="D29" s="218">
        <v>0.25800000000000001</v>
      </c>
      <c r="E29" s="218">
        <v>8.8999999999999996E-2</v>
      </c>
      <c r="F29" s="218">
        <v>3.5999999999999997E-2</v>
      </c>
      <c r="G29" s="218">
        <v>0.498</v>
      </c>
      <c r="H29" s="218">
        <v>9.9000000000000005E-2</v>
      </c>
      <c r="I29" s="218">
        <v>1.9E-2</v>
      </c>
      <c r="J29" s="214"/>
      <c r="K29" s="7" t="str">
        <f t="shared" si="1"/>
        <v xml:space="preserve">Kongsberg sentrum </v>
      </c>
      <c r="L29" s="218">
        <v>0.33100000000000002</v>
      </c>
      <c r="M29" s="218">
        <v>0.106</v>
      </c>
      <c r="N29" s="218">
        <v>6.5000000000000002E-2</v>
      </c>
      <c r="O29" s="218">
        <v>0.47399999999999998</v>
      </c>
      <c r="P29" s="218">
        <v>0.14299999999999999</v>
      </c>
      <c r="Q29" s="214"/>
      <c r="R29" s="7" t="str">
        <f t="shared" si="2"/>
        <v xml:space="preserve">Kongsberg sentrum </v>
      </c>
      <c r="S29" s="277">
        <f>'Reiseomfang og reiselengde'!M29</f>
        <v>2.75</v>
      </c>
      <c r="T29" s="234">
        <v>0.71220000000000006</v>
      </c>
      <c r="U29" s="234">
        <v>0.24510000000000001</v>
      </c>
      <c r="V29" s="234">
        <v>0.1002</v>
      </c>
      <c r="W29" s="234">
        <v>1.3709</v>
      </c>
      <c r="X29" s="234">
        <v>0.27489999999999998</v>
      </c>
      <c r="Y29" s="278">
        <v>5.0500000000000003E-2</v>
      </c>
      <c r="AA29" s="41" t="str">
        <f t="shared" si="0"/>
        <v xml:space="preserve">Kongsberg sentrum </v>
      </c>
      <c r="AB29" s="80">
        <v>329</v>
      </c>
      <c r="AC29" s="80">
        <v>121</v>
      </c>
      <c r="AD29" s="80">
        <v>51</v>
      </c>
      <c r="AE29" s="80">
        <v>663</v>
      </c>
      <c r="AF29" s="80">
        <v>124</v>
      </c>
      <c r="AG29" s="280">
        <v>21</v>
      </c>
    </row>
    <row r="30" spans="1:33" x14ac:dyDescent="0.25">
      <c r="A30" s="493"/>
      <c r="B30" s="7"/>
      <c r="C30" s="7" t="str">
        <f>'Reiseomfang og reiselengde'!C30</f>
        <v xml:space="preserve">Kongsberg utenfor sentrum </v>
      </c>
      <c r="D30" s="218">
        <v>0.13200000000000001</v>
      </c>
      <c r="E30" s="218">
        <v>4.9000000000000002E-2</v>
      </c>
      <c r="F30" s="218">
        <v>4.2999999999999997E-2</v>
      </c>
      <c r="G30" s="218">
        <v>0.65</v>
      </c>
      <c r="H30" s="218">
        <v>0.109</v>
      </c>
      <c r="I30" s="218">
        <v>1.7000000000000001E-2</v>
      </c>
      <c r="J30" s="214"/>
      <c r="K30" s="7" t="str">
        <f t="shared" si="1"/>
        <v xml:space="preserve">Kongsberg utenfor sentrum </v>
      </c>
      <c r="L30" s="218">
        <v>0.224</v>
      </c>
      <c r="M30" s="218">
        <v>0.06</v>
      </c>
      <c r="N30" s="218">
        <v>7.1999999999999995E-2</v>
      </c>
      <c r="O30" s="218">
        <v>0.56000000000000005</v>
      </c>
      <c r="P30" s="218">
        <v>0.14499999999999999</v>
      </c>
      <c r="Q30" s="214"/>
      <c r="R30" s="7" t="str">
        <f t="shared" si="2"/>
        <v xml:space="preserve">Kongsberg utenfor sentrum </v>
      </c>
      <c r="S30" s="277">
        <f>'Reiseomfang og reiselengde'!M30</f>
        <v>2.83</v>
      </c>
      <c r="T30" s="234">
        <v>0.373</v>
      </c>
      <c r="U30" s="234">
        <v>0.13830000000000001</v>
      </c>
      <c r="V30" s="234">
        <v>0.1205</v>
      </c>
      <c r="W30" s="234">
        <v>1.8453999999999999</v>
      </c>
      <c r="X30" s="234">
        <v>0.30819999999999997</v>
      </c>
      <c r="Y30" s="278">
        <v>4.9399999999999999E-2</v>
      </c>
      <c r="AA30" s="41" t="str">
        <f t="shared" si="0"/>
        <v xml:space="preserve">Kongsberg utenfor sentrum </v>
      </c>
      <c r="AB30" s="80">
        <v>94</v>
      </c>
      <c r="AC30" s="80">
        <v>40</v>
      </c>
      <c r="AD30" s="80">
        <v>34</v>
      </c>
      <c r="AE30" s="80">
        <v>497</v>
      </c>
      <c r="AF30" s="80">
        <v>76</v>
      </c>
      <c r="AG30" s="280">
        <v>10</v>
      </c>
    </row>
    <row r="31" spans="1:33" x14ac:dyDescent="0.25">
      <c r="A31" s="493"/>
      <c r="B31" s="7"/>
      <c r="C31" s="7" t="str">
        <f>'Reiseomfang og reiselengde'!C31</f>
        <v>Lier</v>
      </c>
      <c r="D31" s="218">
        <v>0.122</v>
      </c>
      <c r="E31" s="218">
        <v>2.4E-2</v>
      </c>
      <c r="F31" s="218">
        <v>8.3000000000000004E-2</v>
      </c>
      <c r="G31" s="218">
        <v>0.64400000000000002</v>
      </c>
      <c r="H31" s="218">
        <v>0.112</v>
      </c>
      <c r="I31" s="218">
        <v>1.4E-2</v>
      </c>
      <c r="J31" s="214"/>
      <c r="K31" s="7" t="str">
        <f t="shared" si="1"/>
        <v>Lier</v>
      </c>
      <c r="L31" s="218">
        <v>0.20300000000000001</v>
      </c>
      <c r="M31" s="218">
        <v>3.6999999999999998E-2</v>
      </c>
      <c r="N31" s="218">
        <v>0.127</v>
      </c>
      <c r="O31" s="218">
        <v>0.56599999999999995</v>
      </c>
      <c r="P31" s="218">
        <v>0.14799999999999999</v>
      </c>
      <c r="Q31" s="214"/>
      <c r="R31" s="7" t="str">
        <f t="shared" si="2"/>
        <v>Lier</v>
      </c>
      <c r="S31" s="277">
        <f>'Reiseomfang og reiselengde'!M31</f>
        <v>2.81</v>
      </c>
      <c r="T31" s="234">
        <v>0.34489999999999998</v>
      </c>
      <c r="U31" s="234">
        <v>6.9800000000000001E-2</v>
      </c>
      <c r="V31" s="234">
        <v>0.23230000000000001</v>
      </c>
      <c r="W31" s="234">
        <v>1.8086</v>
      </c>
      <c r="X31" s="234">
        <v>0.31530000000000002</v>
      </c>
      <c r="Y31" s="278">
        <v>3.85E-2</v>
      </c>
      <c r="AA31" s="41" t="str">
        <f t="shared" si="0"/>
        <v>Lier</v>
      </c>
      <c r="AB31" s="80">
        <v>197</v>
      </c>
      <c r="AC31" s="80">
        <v>39</v>
      </c>
      <c r="AD31" s="80">
        <v>149</v>
      </c>
      <c r="AE31" s="80">
        <v>1128</v>
      </c>
      <c r="AF31" s="80">
        <v>175</v>
      </c>
      <c r="AG31" s="280">
        <v>21</v>
      </c>
    </row>
    <row r="32" spans="1:33" x14ac:dyDescent="0.25">
      <c r="A32" s="493"/>
      <c r="B32" s="7"/>
      <c r="C32" s="7" t="str">
        <f>'Reiseomfang og reiselengde'!C32</f>
        <v>Øvre Eiker</v>
      </c>
      <c r="D32" s="218">
        <v>0.124</v>
      </c>
      <c r="E32" s="218">
        <v>3.4000000000000002E-2</v>
      </c>
      <c r="F32" s="218">
        <v>6.3E-2</v>
      </c>
      <c r="G32" s="218">
        <v>0.63100000000000001</v>
      </c>
      <c r="H32" s="218">
        <v>0.127</v>
      </c>
      <c r="I32" s="218">
        <v>2.1999999999999999E-2</v>
      </c>
      <c r="J32" s="214"/>
      <c r="K32" s="7" t="str">
        <f t="shared" si="1"/>
        <v>Øvre Eiker</v>
      </c>
      <c r="L32" s="218">
        <v>0.193</v>
      </c>
      <c r="M32" s="218">
        <v>4.2000000000000003E-2</v>
      </c>
      <c r="N32" s="218">
        <v>9.1999999999999998E-2</v>
      </c>
      <c r="O32" s="218">
        <v>0.54900000000000004</v>
      </c>
      <c r="P32" s="218">
        <v>0.161</v>
      </c>
      <c r="Q32" s="214"/>
      <c r="R32" s="7" t="str">
        <f t="shared" si="2"/>
        <v>Øvre Eiker</v>
      </c>
      <c r="S32" s="277">
        <f>'Reiseomfang og reiselengde'!M32</f>
        <v>2.62</v>
      </c>
      <c r="T32" s="234">
        <v>0.32519999999999999</v>
      </c>
      <c r="U32" s="234">
        <v>8.9099999999999999E-2</v>
      </c>
      <c r="V32" s="234">
        <v>0.16309999999999999</v>
      </c>
      <c r="W32" s="234">
        <v>1.6503000000000001</v>
      </c>
      <c r="X32" s="234">
        <v>0.33439999999999998</v>
      </c>
      <c r="Y32" s="278">
        <v>5.5800000000000002E-2</v>
      </c>
      <c r="AA32" s="41" t="str">
        <f t="shared" si="0"/>
        <v>Øvre Eiker</v>
      </c>
      <c r="AB32" s="80">
        <v>176</v>
      </c>
      <c r="AC32" s="80">
        <v>48</v>
      </c>
      <c r="AD32" s="80">
        <v>78</v>
      </c>
      <c r="AE32" s="80">
        <v>852</v>
      </c>
      <c r="AF32" s="80">
        <v>164</v>
      </c>
      <c r="AG32" s="280">
        <v>26</v>
      </c>
    </row>
    <row r="33" spans="1:33" x14ac:dyDescent="0.25">
      <c r="A33" s="493"/>
      <c r="B33" s="7"/>
      <c r="C33" s="7" t="str">
        <f>'Reiseomfang og reiselengde'!C33</f>
        <v xml:space="preserve">Hønefoss </v>
      </c>
      <c r="D33" s="218">
        <v>0.155</v>
      </c>
      <c r="E33" s="218">
        <v>4.2000000000000003E-2</v>
      </c>
      <c r="F33" s="218">
        <v>3.5000000000000003E-2</v>
      </c>
      <c r="G33" s="218">
        <v>0.63500000000000001</v>
      </c>
      <c r="H33" s="218">
        <v>0.124</v>
      </c>
      <c r="I33" s="218">
        <v>0.01</v>
      </c>
      <c r="J33" s="214"/>
      <c r="K33" s="7" t="str">
        <f t="shared" si="1"/>
        <v xml:space="preserve">Hønefoss </v>
      </c>
      <c r="L33" s="218">
        <v>0.22</v>
      </c>
      <c r="M33" s="218">
        <v>4.8000000000000001E-2</v>
      </c>
      <c r="N33" s="218">
        <v>6.0999999999999999E-2</v>
      </c>
      <c r="O33" s="218">
        <v>0.55600000000000005</v>
      </c>
      <c r="P33" s="218">
        <v>0.159</v>
      </c>
      <c r="Q33" s="214"/>
      <c r="R33" s="7" t="str">
        <f t="shared" si="2"/>
        <v xml:space="preserve">Hønefoss </v>
      </c>
      <c r="S33" s="277">
        <f>'Reiseomfang og reiselengde'!M33</f>
        <v>2.74</v>
      </c>
      <c r="T33" s="234">
        <v>0.42299999999999999</v>
      </c>
      <c r="U33" s="234">
        <v>0.1147</v>
      </c>
      <c r="V33" s="234">
        <v>9.5699999999999993E-2</v>
      </c>
      <c r="W33" s="234">
        <v>1.7345999999999999</v>
      </c>
      <c r="X33" s="234">
        <v>0.34039999999999998</v>
      </c>
      <c r="Y33" s="278">
        <v>2.7400000000000001E-2</v>
      </c>
      <c r="AA33" s="41" t="str">
        <f t="shared" si="0"/>
        <v xml:space="preserve">Hønefoss </v>
      </c>
      <c r="AB33" s="80">
        <v>225</v>
      </c>
      <c r="AC33" s="80">
        <v>55</v>
      </c>
      <c r="AD33" s="80">
        <v>57</v>
      </c>
      <c r="AE33" s="80">
        <v>1028</v>
      </c>
      <c r="AF33" s="80">
        <v>188</v>
      </c>
      <c r="AG33" s="280">
        <v>12</v>
      </c>
    </row>
    <row r="34" spans="1:33" x14ac:dyDescent="0.25">
      <c r="A34" s="493"/>
      <c r="B34" s="7"/>
      <c r="C34" s="8" t="str">
        <f>'Reiseomfang og reiselengde'!C34</f>
        <v>Resten av Ringerike og Hole</v>
      </c>
      <c r="D34" s="219">
        <v>0.125</v>
      </c>
      <c r="E34" s="219">
        <v>1.2999999999999999E-2</v>
      </c>
      <c r="F34" s="219">
        <v>5.2999999999999999E-2</v>
      </c>
      <c r="G34" s="219">
        <v>0.67700000000000005</v>
      </c>
      <c r="H34" s="219">
        <v>0.112</v>
      </c>
      <c r="I34" s="219">
        <v>0.02</v>
      </c>
      <c r="J34" s="214"/>
      <c r="K34" s="8" t="str">
        <f t="shared" si="1"/>
        <v>Resten av Ringerike og Hole</v>
      </c>
      <c r="L34" s="219">
        <v>0.20100000000000001</v>
      </c>
      <c r="M34" s="219">
        <v>2.7E-2</v>
      </c>
      <c r="N34" s="219">
        <v>0.1</v>
      </c>
      <c r="O34" s="219">
        <v>0.63</v>
      </c>
      <c r="P34" s="219">
        <v>0.155</v>
      </c>
      <c r="Q34" s="214"/>
      <c r="R34" s="8" t="str">
        <f t="shared" si="2"/>
        <v>Resten av Ringerike og Hole</v>
      </c>
      <c r="S34" s="399">
        <f>'Reiseomfang og reiselengde'!M34</f>
        <v>2.82</v>
      </c>
      <c r="T34" s="235">
        <v>0.35270000000000001</v>
      </c>
      <c r="U34" s="235">
        <v>3.6400000000000002E-2</v>
      </c>
      <c r="V34" s="235">
        <v>0.14779999999999999</v>
      </c>
      <c r="W34" s="235">
        <v>1.9071</v>
      </c>
      <c r="X34" s="235">
        <v>0.31590000000000001</v>
      </c>
      <c r="Y34" s="279">
        <v>5.6899999999999999E-2</v>
      </c>
      <c r="AA34" s="266" t="str">
        <f t="shared" si="0"/>
        <v>Resten av Ringerike og Hole</v>
      </c>
      <c r="AB34" s="281">
        <v>175</v>
      </c>
      <c r="AC34" s="281">
        <v>15</v>
      </c>
      <c r="AD34" s="281">
        <v>74</v>
      </c>
      <c r="AE34" s="281">
        <v>899</v>
      </c>
      <c r="AF34" s="281">
        <v>138</v>
      </c>
      <c r="AG34" s="282">
        <v>26</v>
      </c>
    </row>
    <row r="35" spans="1:33" x14ac:dyDescent="0.25"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</row>
    <row r="36" spans="1:33" ht="15" customHeight="1" x14ac:dyDescent="0.25">
      <c r="B36" s="10"/>
      <c r="C36" s="473" t="s">
        <v>98</v>
      </c>
      <c r="D36" s="474"/>
      <c r="E36" s="474"/>
      <c r="F36" s="474"/>
      <c r="G36" s="474"/>
      <c r="H36" s="474"/>
      <c r="I36" s="475"/>
      <c r="K36" s="473" t="str">
        <f>C36</f>
        <v>Figur</v>
      </c>
      <c r="L36" s="498"/>
      <c r="M36" s="498"/>
      <c r="N36" s="498"/>
      <c r="O36" s="498"/>
      <c r="P36" s="499"/>
      <c r="R36" s="473" t="str">
        <f>C36</f>
        <v>Figur</v>
      </c>
      <c r="S36" s="474"/>
      <c r="T36" s="474"/>
      <c r="U36" s="474"/>
      <c r="V36" s="474"/>
      <c r="W36" s="474"/>
      <c r="X36" s="474"/>
      <c r="Y36" s="475"/>
    </row>
    <row r="37" spans="1:33" x14ac:dyDescent="0.25">
      <c r="J37" s="72"/>
    </row>
    <row r="38" spans="1:33" x14ac:dyDescent="0.25">
      <c r="S38"/>
      <c r="T38"/>
      <c r="U38"/>
      <c r="V38"/>
      <c r="W38"/>
      <c r="X38" s="95"/>
    </row>
    <row r="39" spans="1:33" x14ac:dyDescent="0.25">
      <c r="S39"/>
      <c r="T39"/>
      <c r="U39"/>
      <c r="V39"/>
      <c r="W39"/>
      <c r="X39" s="95"/>
    </row>
    <row r="40" spans="1:33" x14ac:dyDescent="0.25">
      <c r="S40"/>
      <c r="T40"/>
      <c r="U40"/>
      <c r="V40"/>
      <c r="W40"/>
      <c r="X40" s="95"/>
    </row>
    <row r="41" spans="1:33" x14ac:dyDescent="0.25">
      <c r="S41"/>
      <c r="T41"/>
      <c r="U41"/>
      <c r="V41"/>
      <c r="W41"/>
      <c r="X41" s="95"/>
    </row>
    <row r="42" spans="1:33" x14ac:dyDescent="0.25">
      <c r="S42"/>
      <c r="T42"/>
      <c r="U42"/>
      <c r="V42"/>
      <c r="W42"/>
      <c r="X42" s="95"/>
    </row>
    <row r="43" spans="1:33" x14ac:dyDescent="0.25">
      <c r="S43"/>
      <c r="T43"/>
      <c r="U43"/>
      <c r="V43"/>
      <c r="W43"/>
      <c r="X43" s="95"/>
    </row>
    <row r="44" spans="1:33" x14ac:dyDescent="0.25">
      <c r="S44"/>
      <c r="T44"/>
      <c r="U44"/>
      <c r="V44"/>
      <c r="W44"/>
      <c r="X44" s="95"/>
    </row>
    <row r="45" spans="1:33" x14ac:dyDescent="0.25">
      <c r="S45"/>
      <c r="T45"/>
      <c r="U45"/>
      <c r="V45"/>
      <c r="W45"/>
      <c r="X45" s="95"/>
    </row>
    <row r="46" spans="1:33" x14ac:dyDescent="0.25">
      <c r="S46"/>
      <c r="T46"/>
      <c r="U46"/>
      <c r="V46"/>
      <c r="W46"/>
      <c r="X46" s="95"/>
    </row>
    <row r="47" spans="1:33" x14ac:dyDescent="0.25">
      <c r="S47"/>
      <c r="T47"/>
      <c r="U47"/>
      <c r="V47"/>
      <c r="W47"/>
      <c r="X47" s="95"/>
    </row>
    <row r="48" spans="1:33" x14ac:dyDescent="0.25">
      <c r="S48"/>
      <c r="T48"/>
      <c r="U48"/>
      <c r="V48"/>
      <c r="W48"/>
      <c r="X48" s="95"/>
    </row>
    <row r="49" spans="19:24" x14ac:dyDescent="0.25">
      <c r="S49"/>
      <c r="T49"/>
      <c r="U49"/>
      <c r="V49"/>
      <c r="W49"/>
      <c r="X49" s="95"/>
    </row>
    <row r="50" spans="19:24" x14ac:dyDescent="0.25">
      <c r="S50"/>
      <c r="T50"/>
      <c r="U50"/>
      <c r="V50"/>
      <c r="W50"/>
      <c r="X50" s="95"/>
    </row>
    <row r="51" spans="19:24" x14ac:dyDescent="0.25">
      <c r="S51"/>
      <c r="T51"/>
      <c r="U51"/>
      <c r="V51"/>
      <c r="W51"/>
      <c r="X51" s="95"/>
    </row>
    <row r="52" spans="19:24" x14ac:dyDescent="0.25">
      <c r="S52"/>
      <c r="T52"/>
      <c r="U52"/>
      <c r="V52"/>
      <c r="W52"/>
      <c r="X52" s="95"/>
    </row>
    <row r="53" spans="19:24" x14ac:dyDescent="0.25">
      <c r="S53"/>
      <c r="T53"/>
      <c r="U53"/>
      <c r="V53"/>
      <c r="W53"/>
      <c r="X53" s="95"/>
    </row>
    <row r="54" spans="19:24" x14ac:dyDescent="0.25">
      <c r="S54"/>
      <c r="T54"/>
      <c r="U54"/>
      <c r="V54"/>
      <c r="W54"/>
      <c r="X54" s="95"/>
    </row>
    <row r="55" spans="19:24" x14ac:dyDescent="0.25">
      <c r="S55"/>
      <c r="T55"/>
      <c r="U55"/>
      <c r="V55"/>
      <c r="W55"/>
      <c r="X55" s="95"/>
    </row>
    <row r="56" spans="19:24" x14ac:dyDescent="0.25">
      <c r="S56"/>
      <c r="T56"/>
      <c r="U56"/>
      <c r="V56"/>
      <c r="W56"/>
      <c r="X56" s="95"/>
    </row>
    <row r="57" spans="19:24" x14ac:dyDescent="0.25">
      <c r="S57"/>
      <c r="T57"/>
      <c r="U57"/>
      <c r="V57"/>
      <c r="W57"/>
      <c r="X57" s="95"/>
    </row>
    <row r="58" spans="19:24" x14ac:dyDescent="0.25">
      <c r="S58"/>
      <c r="T58"/>
      <c r="U58"/>
      <c r="V58"/>
      <c r="W58"/>
      <c r="X58" s="95"/>
    </row>
    <row r="59" spans="19:24" x14ac:dyDescent="0.25">
      <c r="S59"/>
      <c r="T59"/>
      <c r="U59"/>
      <c r="V59"/>
      <c r="W59"/>
      <c r="X59" s="95"/>
    </row>
    <row r="60" spans="19:24" x14ac:dyDescent="0.25">
      <c r="S60"/>
      <c r="T60"/>
      <c r="U60"/>
      <c r="V60"/>
      <c r="W60"/>
      <c r="X60" s="95"/>
    </row>
    <row r="61" spans="19:24" x14ac:dyDescent="0.25">
      <c r="S61"/>
      <c r="T61"/>
      <c r="U61"/>
      <c r="V61"/>
      <c r="W61"/>
      <c r="X61" s="95"/>
    </row>
    <row r="62" spans="19:24" x14ac:dyDescent="0.25">
      <c r="S62"/>
      <c r="T62"/>
      <c r="U62"/>
      <c r="V62"/>
      <c r="W62"/>
      <c r="X62" s="95"/>
    </row>
    <row r="63" spans="19:24" x14ac:dyDescent="0.25">
      <c r="S63"/>
      <c r="T63"/>
      <c r="U63"/>
      <c r="V63"/>
      <c r="W63"/>
      <c r="X63" s="95"/>
    </row>
    <row r="64" spans="19:24" x14ac:dyDescent="0.25">
      <c r="S64"/>
      <c r="T64"/>
      <c r="U64"/>
      <c r="V64"/>
      <c r="W64"/>
      <c r="X64" s="95"/>
    </row>
    <row r="65" spans="19:24" x14ac:dyDescent="0.25">
      <c r="S65"/>
      <c r="T65"/>
      <c r="U65"/>
      <c r="V65"/>
      <c r="W65"/>
      <c r="X65" s="95"/>
    </row>
    <row r="66" spans="19:24" x14ac:dyDescent="0.25">
      <c r="S66"/>
      <c r="T66"/>
      <c r="U66"/>
      <c r="V66"/>
      <c r="W66"/>
      <c r="X66" s="95"/>
    </row>
  </sheetData>
  <mergeCells count="17">
    <mergeCell ref="C36:I36"/>
    <mergeCell ref="K36:P36"/>
    <mergeCell ref="R36:Y36"/>
    <mergeCell ref="R1:Y1"/>
    <mergeCell ref="R3:Y3"/>
    <mergeCell ref="R4:Y4"/>
    <mergeCell ref="AA1:AG1"/>
    <mergeCell ref="AA3:AG3"/>
    <mergeCell ref="AA4:AG4"/>
    <mergeCell ref="AA2:AG2"/>
    <mergeCell ref="A3:A34"/>
    <mergeCell ref="C3:I3"/>
    <mergeCell ref="C4:I4"/>
    <mergeCell ref="K1:P1"/>
    <mergeCell ref="K4:P4"/>
    <mergeCell ref="K3:P3"/>
    <mergeCell ref="C1:I1"/>
  </mergeCells>
  <conditionalFormatting sqref="AB6:AB34">
    <cfRule type="cellIs" dxfId="2" priority="2" operator="lessThan">
      <formula>600</formula>
    </cfRule>
  </conditionalFormatting>
  <conditionalFormatting sqref="AC6:AG34">
    <cfRule type="cellIs" dxfId="1" priority="1" operator="lessThan">
      <formula>500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Innholdsfortegnelse</vt:lpstr>
      <vt:lpstr>Soneinndeling</vt:lpstr>
      <vt:lpstr>Førerkort og bil</vt:lpstr>
      <vt:lpstr>Parkering</vt:lpstr>
      <vt:lpstr>Tilgang til kollektiv</vt:lpstr>
      <vt:lpstr>Tilgang til sykkel og MC</vt:lpstr>
      <vt:lpstr>Reiseomfang og reiselengde</vt:lpstr>
      <vt:lpstr>Hvor går reisene</vt:lpstr>
      <vt:lpstr>Transportmiddelbruk</vt:lpstr>
      <vt:lpstr>Hvor ofte transport</vt:lpstr>
      <vt:lpstr>Formål med reisen 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Søgnen Haugsbø</dc:creator>
  <cp:lastModifiedBy>ioe </cp:lastModifiedBy>
  <cp:lastPrinted>2015-07-01T11:07:30Z</cp:lastPrinted>
  <dcterms:created xsi:type="dcterms:W3CDTF">2015-04-30T12:28:26Z</dcterms:created>
  <dcterms:modified xsi:type="dcterms:W3CDTF">2021-12-22T10:07:56Z</dcterms:modified>
</cp:coreProperties>
</file>