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13_ncr:1_{71FB8B35-2485-4196-B554-1E59E953B326}" xr6:coauthVersionLast="47" xr6:coauthVersionMax="47" xr10:uidLastSave="{00000000-0000-0000-0000-000000000000}"/>
  <bookViews>
    <workbookView xWindow="-109" yWindow="-109" windowWidth="26301" windowHeight="14169" xr2:uid="{1CD1E959-2A9D-42D8-A68C-01C5C74F8A6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68" i="1" l="1"/>
  <c r="I59" i="1"/>
  <c r="I60" i="1"/>
  <c r="I61" i="1"/>
  <c r="I62" i="1"/>
  <c r="I63" i="1"/>
  <c r="I64" i="1"/>
  <c r="I65" i="1"/>
  <c r="I66" i="1"/>
  <c r="I67" i="1"/>
  <c r="I58" i="1"/>
  <c r="G59" i="1"/>
  <c r="G60" i="1"/>
  <c r="G61" i="1"/>
  <c r="G62" i="1"/>
  <c r="G63" i="1"/>
  <c r="G64" i="1"/>
  <c r="G65" i="1"/>
  <c r="G66" i="1"/>
  <c r="G67" i="1"/>
  <c r="G68" i="1"/>
  <c r="G58" i="1"/>
  <c r="E51" i="1"/>
  <c r="F51" i="1"/>
  <c r="E7" i="1"/>
  <c r="F7" i="1"/>
</calcChain>
</file>

<file path=xl/sharedStrings.xml><?xml version="1.0" encoding="utf-8"?>
<sst xmlns="http://schemas.openxmlformats.org/spreadsheetml/2006/main" count="12" uniqueCount="10">
  <si>
    <t>V-I Characterstics (Forward-BIAS)</t>
  </si>
  <si>
    <t>Voltage (Volt)</t>
  </si>
  <si>
    <t>Current (milliAmpere)</t>
  </si>
  <si>
    <t>Sum</t>
  </si>
  <si>
    <t>Average</t>
  </si>
  <si>
    <t>Running Total</t>
  </si>
  <si>
    <t>Count</t>
  </si>
  <si>
    <t>V-I Characterstics (Reverse-BIAS)</t>
  </si>
  <si>
    <t>Static Resistance (in Ohm)</t>
  </si>
  <si>
    <t>Dynamic Resistance (in Ohm)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</si>
</sst>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V-I Characterstic Zener diode (Forward Bias)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Sheet1!$F$5</c:f>
              <c:strCache>
                <c:ptCount val="1"/>
                <c:pt idx="0">
                  <c:v>Current (milliAmpere)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Sheet1!$E$6:$E$24</c:f>
              <c:numCache>
                <c:formatCode>General</c:formatCode>
                <c:ptCount val="19"/>
                <c:pt idx="1">
                  <c:v>7.4999999999999997E-2</c:v>
                </c:pt>
                <c:pt idx="2">
                  <c:v>0.32400000000000001</c:v>
                </c:pt>
                <c:pt idx="3">
                  <c:v>0.41</c:v>
                </c:pt>
                <c:pt idx="4">
                  <c:v>0.44500000000000001</c:v>
                </c:pt>
                <c:pt idx="5">
                  <c:v>0.46500000000000002</c:v>
                </c:pt>
                <c:pt idx="6">
                  <c:v>0.48</c:v>
                </c:pt>
                <c:pt idx="7">
                  <c:v>0.49</c:v>
                </c:pt>
                <c:pt idx="8">
                  <c:v>0.50600000000000001</c:v>
                </c:pt>
                <c:pt idx="9">
                  <c:v>0.52300000000000002</c:v>
                </c:pt>
                <c:pt idx="10">
                  <c:v>0.53600000000000003</c:v>
                </c:pt>
                <c:pt idx="11">
                  <c:v>0.54500000000000004</c:v>
                </c:pt>
                <c:pt idx="12">
                  <c:v>0.56000000000000005</c:v>
                </c:pt>
                <c:pt idx="13">
                  <c:v>0.56999999999999995</c:v>
                </c:pt>
                <c:pt idx="14">
                  <c:v>0.58099999999999996</c:v>
                </c:pt>
                <c:pt idx="15">
                  <c:v>0.59199999999999997</c:v>
                </c:pt>
                <c:pt idx="16">
                  <c:v>0.60099999999999998</c:v>
                </c:pt>
                <c:pt idx="17">
                  <c:v>0.61199999999999999</c:v>
                </c:pt>
                <c:pt idx="18">
                  <c:v>0.622</c:v>
                </c:pt>
              </c:numCache>
            </c:numRef>
          </c:xVal>
          <c:yVal>
            <c:numRef>
              <c:f>Sheet1!$F$6:$F$24</c:f>
              <c:numCache>
                <c:formatCode>General</c:formatCode>
                <c:ptCount val="19"/>
                <c:pt idx="1">
                  <c:v>1E-3</c:v>
                </c:pt>
                <c:pt idx="2">
                  <c:v>9.0999999999999998E-2</c:v>
                </c:pt>
                <c:pt idx="3">
                  <c:v>0.47699999999999998</c:v>
                </c:pt>
                <c:pt idx="4">
                  <c:v>0.93</c:v>
                </c:pt>
                <c:pt idx="5">
                  <c:v>1.3819999999999999</c:v>
                </c:pt>
                <c:pt idx="6">
                  <c:v>1.821</c:v>
                </c:pt>
                <c:pt idx="7">
                  <c:v>2.246</c:v>
                </c:pt>
                <c:pt idx="8">
                  <c:v>3.0539999999999998</c:v>
                </c:pt>
                <c:pt idx="9">
                  <c:v>4.1879999999999997</c:v>
                </c:pt>
                <c:pt idx="10">
                  <c:v>5.4409999999999998</c:v>
                </c:pt>
                <c:pt idx="11">
                  <c:v>6.4939999999999998</c:v>
                </c:pt>
                <c:pt idx="12">
                  <c:v>8.6690000000000005</c:v>
                </c:pt>
                <c:pt idx="13">
                  <c:v>10.477</c:v>
                </c:pt>
                <c:pt idx="14">
                  <c:v>12.823</c:v>
                </c:pt>
                <c:pt idx="15">
                  <c:v>16.088999999999999</c:v>
                </c:pt>
                <c:pt idx="16">
                  <c:v>19.202000000000002</c:v>
                </c:pt>
                <c:pt idx="17">
                  <c:v>23.338000000000001</c:v>
                </c:pt>
                <c:pt idx="18">
                  <c:v>28.324999999999999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8D-4BA8-88E9-7370CE5289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0397119"/>
        <c:axId val="2050397535"/>
      </c:scatterChart>
      <c:valAx>
        <c:axId val="2050397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Forward</a:t>
                </a:r>
                <a:r>
                  <a:rPr lang="en-IN" baseline="0"/>
                  <a:t> voltage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397535"/>
        <c:crosses val="autoZero"/>
        <c:crossBetween val="midCat"/>
      </c:valAx>
      <c:valAx>
        <c:axId val="2050397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Current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397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V-I Characterstic</a:t>
            </a:r>
            <a:r>
              <a:rPr lang="en-IN" baseline="0"/>
              <a:t> for zener diode (Reverse Bias)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Sheet1!$F$49</c:f>
              <c:strCache>
                <c:ptCount val="1"/>
                <c:pt idx="0">
                  <c:v>Current (milliAmpere)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Sheet1!$E$50:$E$68</c:f>
              <c:numCache>
                <c:formatCode>General</c:formatCode>
                <c:ptCount val="19"/>
                <c:pt idx="1">
                  <c:v>-7.4999999999999997E-2</c:v>
                </c:pt>
                <c:pt idx="2">
                  <c:v>-0.52</c:v>
                </c:pt>
                <c:pt idx="3">
                  <c:v>-1.2629999999999999</c:v>
                </c:pt>
                <c:pt idx="4">
                  <c:v>-2.1539999999999999</c:v>
                </c:pt>
                <c:pt idx="5">
                  <c:v>-3.1930000000000001</c:v>
                </c:pt>
                <c:pt idx="6">
                  <c:v>-4.2329999999999997</c:v>
                </c:pt>
                <c:pt idx="7">
                  <c:v>-5.2720000000000002</c:v>
                </c:pt>
                <c:pt idx="8">
                  <c:v>-5.4180000000000001</c:v>
                </c:pt>
                <c:pt idx="9">
                  <c:v>-5.5469999999999997</c:v>
                </c:pt>
                <c:pt idx="10">
                  <c:v>-5.5629999999999997</c:v>
                </c:pt>
                <c:pt idx="11">
                  <c:v>-5.5759999999999996</c:v>
                </c:pt>
                <c:pt idx="12">
                  <c:v>-5.5860000000000003</c:v>
                </c:pt>
                <c:pt idx="13">
                  <c:v>-5.5960000000000001</c:v>
                </c:pt>
                <c:pt idx="14">
                  <c:v>-5.6059999999999999</c:v>
                </c:pt>
                <c:pt idx="15">
                  <c:v>-5.6159999999999997</c:v>
                </c:pt>
                <c:pt idx="16">
                  <c:v>-5.6260000000000003</c:v>
                </c:pt>
                <c:pt idx="17">
                  <c:v>-5.63</c:v>
                </c:pt>
                <c:pt idx="18">
                  <c:v>-5.6340000000000003</c:v>
                </c:pt>
              </c:numCache>
            </c:numRef>
          </c:xVal>
          <c:yVal>
            <c:numRef>
              <c:f>Sheet1!$F$50:$F$68</c:f>
              <c:numCache>
                <c:formatCode>General</c:formatCode>
                <c:ptCount val="1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5.0000000000000001E-3</c:v>
                </c:pt>
                <c:pt idx="9">
                  <c:v>0.63300000000000001</c:v>
                </c:pt>
                <c:pt idx="10">
                  <c:v>1.204</c:v>
                </c:pt>
                <c:pt idx="11">
                  <c:v>1.974</c:v>
                </c:pt>
                <c:pt idx="12">
                  <c:v>2.9489999999999998</c:v>
                </c:pt>
                <c:pt idx="13">
                  <c:v>4.3659999999999997</c:v>
                </c:pt>
                <c:pt idx="14">
                  <c:v>6.3579999999999997</c:v>
                </c:pt>
                <c:pt idx="15">
                  <c:v>9.2729999999999997</c:v>
                </c:pt>
                <c:pt idx="16">
                  <c:v>13.606</c:v>
                </c:pt>
                <c:pt idx="17">
                  <c:v>16.035</c:v>
                </c:pt>
                <c:pt idx="18">
                  <c:v>18.399999999999999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EB-4472-A41B-8DEFFC0F53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76991"/>
        <c:axId val="63477823"/>
      </c:scatterChart>
      <c:valAx>
        <c:axId val="63476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Reverse</a:t>
                </a:r>
                <a:r>
                  <a:rPr lang="en-IN" baseline="0"/>
                  <a:t> Voltage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77823"/>
        <c:crosses val="autoZero"/>
        <c:crossBetween val="midCat"/>
      </c:valAx>
      <c:valAx>
        <c:axId val="63477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Reverse</a:t>
                </a:r>
                <a:r>
                  <a:rPr lang="en-IN" baseline="0"/>
                  <a:t> Current (oppo. direction)</a:t>
                </a:r>
                <a:endParaRPr lang="en-IN"/>
              </a:p>
            </c:rich>
          </c:tx>
          <c:layout>
            <c:manualLayout>
              <c:xMode val="edge"/>
              <c:yMode val="edge"/>
              <c:x val="1.1281396036339241E-2"/>
              <c:y val="0.2705545204044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76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 horizontalDpi="1200" verticalDpi="120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Static Resistance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Sheet1!$F$58:$F$68</c:f>
              <c:numCache>
                <c:formatCode>General</c:formatCode>
                <c:ptCount val="11"/>
                <c:pt idx="0">
                  <c:v>5.0000000000000001E-3</c:v>
                </c:pt>
                <c:pt idx="1">
                  <c:v>0.63300000000000001</c:v>
                </c:pt>
                <c:pt idx="2">
                  <c:v>1.204</c:v>
                </c:pt>
                <c:pt idx="3">
                  <c:v>1.974</c:v>
                </c:pt>
                <c:pt idx="4">
                  <c:v>2.9489999999999998</c:v>
                </c:pt>
                <c:pt idx="5">
                  <c:v>4.3659999999999997</c:v>
                </c:pt>
                <c:pt idx="6">
                  <c:v>6.3579999999999997</c:v>
                </c:pt>
                <c:pt idx="7">
                  <c:v>9.2729999999999997</c:v>
                </c:pt>
                <c:pt idx="8">
                  <c:v>13.606</c:v>
                </c:pt>
                <c:pt idx="9">
                  <c:v>16.035</c:v>
                </c:pt>
                <c:pt idx="10">
                  <c:v>18.399999999999999</c:v>
                </c:pt>
              </c:numCache>
            </c:numRef>
          </c:xVal>
          <c:yVal>
            <c:numRef>
              <c:f>Sheet1!$G$58:$G$68</c:f>
              <c:numCache>
                <c:formatCode>General</c:formatCode>
                <c:ptCount val="11"/>
                <c:pt idx="0">
                  <c:v>1083600</c:v>
                </c:pt>
                <c:pt idx="1">
                  <c:v>8763.0331753554492</c:v>
                </c:pt>
                <c:pt idx="2">
                  <c:v>4620.431893687708</c:v>
                </c:pt>
                <c:pt idx="3">
                  <c:v>2824.721377912867</c:v>
                </c:pt>
                <c:pt idx="4">
                  <c:v>1894.2014242115974</c:v>
                </c:pt>
                <c:pt idx="5">
                  <c:v>1281.7224003664683</c:v>
                </c:pt>
                <c:pt idx="6">
                  <c:v>881.72381251966021</c:v>
                </c:pt>
                <c:pt idx="7">
                  <c:v>605.62924619864123</c:v>
                </c:pt>
                <c:pt idx="8">
                  <c:v>413.49404674408351</c:v>
                </c:pt>
                <c:pt idx="9">
                  <c:v>351.10695353913314</c:v>
                </c:pt>
                <c:pt idx="10">
                  <c:v>306.19565217391312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BF-4C50-9F46-4C4D9428A2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442159"/>
        <c:axId val="74442575"/>
      </c:scatterChart>
      <c:valAx>
        <c:axId val="74442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42575"/>
        <c:crosses val="autoZero"/>
        <c:crossBetween val="midCat"/>
      </c:valAx>
      <c:valAx>
        <c:axId val="74442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421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Dynamic</a:t>
            </a:r>
            <a:r>
              <a:rPr lang="en-IN" baseline="0"/>
              <a:t> Resistance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Sheet1!$F$58:$F$68</c:f>
              <c:numCache>
                <c:formatCode>General</c:formatCode>
                <c:ptCount val="11"/>
                <c:pt idx="0">
                  <c:v>5.0000000000000001E-3</c:v>
                </c:pt>
                <c:pt idx="1">
                  <c:v>0.63300000000000001</c:v>
                </c:pt>
                <c:pt idx="2">
                  <c:v>1.204</c:v>
                </c:pt>
                <c:pt idx="3">
                  <c:v>1.974</c:v>
                </c:pt>
                <c:pt idx="4">
                  <c:v>2.9489999999999998</c:v>
                </c:pt>
                <c:pt idx="5">
                  <c:v>4.3659999999999997</c:v>
                </c:pt>
                <c:pt idx="6">
                  <c:v>6.3579999999999997</c:v>
                </c:pt>
                <c:pt idx="7">
                  <c:v>9.2729999999999997</c:v>
                </c:pt>
                <c:pt idx="8">
                  <c:v>13.606</c:v>
                </c:pt>
                <c:pt idx="9">
                  <c:v>16.035</c:v>
                </c:pt>
                <c:pt idx="10">
                  <c:v>18.399999999999999</c:v>
                </c:pt>
              </c:numCache>
            </c:numRef>
          </c:xVal>
          <c:yVal>
            <c:numRef>
              <c:f>Sheet1!$I$58:$I$68</c:f>
              <c:numCache>
                <c:formatCode>General</c:formatCode>
                <c:ptCount val="11"/>
                <c:pt idx="0">
                  <c:v>29199.999999999982</c:v>
                </c:pt>
                <c:pt idx="1">
                  <c:v>205.41401273885279</c:v>
                </c:pt>
                <c:pt idx="2">
                  <c:v>28.021015761821396</c:v>
                </c:pt>
                <c:pt idx="3">
                  <c:v>16.883116883116752</c:v>
                </c:pt>
                <c:pt idx="4">
                  <c:v>10.25641025641095</c:v>
                </c:pt>
                <c:pt idx="5">
                  <c:v>7.057163020465623</c:v>
                </c:pt>
                <c:pt idx="6">
                  <c:v>5.0200803212850342</c:v>
                </c:pt>
                <c:pt idx="7">
                  <c:v>3.4305317324184514</c:v>
                </c:pt>
                <c:pt idx="8">
                  <c:v>2.3078698361413972</c:v>
                </c:pt>
                <c:pt idx="9">
                  <c:v>1.6467682173732232</c:v>
                </c:pt>
                <c:pt idx="10">
                  <c:v>1.691331923890254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5E-4023-A41F-1C8E96F476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8456239"/>
        <c:axId val="1838458735"/>
      </c:scatterChart>
      <c:valAx>
        <c:axId val="1838456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8458735"/>
        <c:crosses val="autoZero"/>
        <c:crossBetween val="midCat"/>
      </c:valAx>
      <c:valAx>
        <c:axId val="1838458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84562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369758</xdr:colOff>
      <xdr:row>15</xdr:row>
      <xdr:rowOff>5489</xdr:rowOff>
    </xdr:from>
    <xdr:to>
      <xdr:col>19</xdr:col>
      <xdr:colOff>184290</xdr:colOff>
      <xdr:row>31</xdr:row>
      <xdr:rowOff>22742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75175C-7DFB-4E9D-A4D4-270BE7F17A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474453</xdr:colOff>
      <xdr:row>49</xdr:row>
      <xdr:rowOff>20806</xdr:rowOff>
    </xdr:from>
    <xdr:to>
      <xdr:col>23</xdr:col>
      <xdr:colOff>211345</xdr:colOff>
      <xdr:row>69</xdr:row>
      <xdr:rowOff>12176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C99246C-00A9-407A-8051-71467BB8FA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556402</xdr:colOff>
      <xdr:row>72</xdr:row>
      <xdr:rowOff>8624</xdr:rowOff>
    </xdr:from>
    <xdr:to>
      <xdr:col>10</xdr:col>
      <xdr:colOff>163901</xdr:colOff>
      <xdr:row>88</xdr:row>
      <xdr:rowOff>60385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D5ADF1C-E119-479C-A08D-CC876E5555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10147</xdr:colOff>
      <xdr:row>72</xdr:row>
      <xdr:rowOff>0</xdr:rowOff>
    </xdr:from>
    <xdr:to>
      <xdr:col>22</xdr:col>
      <xdr:colOff>517583</xdr:colOff>
      <xdr:row>90</xdr:row>
      <xdr:rowOff>12324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E72DE8B-C1DD-4496-8587-14E3825933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95B3A-5FD2-4910-9B73-3CB915EE3014}">
  <dimension ref="D3:I68"/>
  <sheetViews>
    <sheetView tabSelected="1" topLeftCell="A50" zoomScale="70" zoomScaleNormal="70" workbookViewId="0">
      <selection activeCell="Z84" sqref="Z84"/>
    </sheetView>
  </sheetViews>
  <sheetFormatPr defaultRowHeight="14.3" x14ac:dyDescent="0.25"/>
  <cols>
    <col min="4" max="4" width="29" customWidth="1"/>
    <col min="5" max="5" width="13.25" customWidth="1"/>
    <col min="6" max="6" width="18.875" customWidth="1"/>
    <col min="7" max="7" width="29.5" customWidth="1"/>
    <col min="8" max="8" width="26.375" customWidth="1"/>
  </cols>
  <sheetData>
    <row r="3" spans="4:6" x14ac:dyDescent="0.25">
      <c r="D3" s="1" t="s">
        <v>0</v>
      </c>
    </row>
    <row r="5" spans="4:6" x14ac:dyDescent="0.25">
      <c r="E5" t="s">
        <v>1</v>
      </c>
      <c r="F5" t="s">
        <v>2</v>
      </c>
    </row>
    <row r="7" spans="4:6" x14ac:dyDescent="0.25">
      <c r="E7">
        <f>0.075</f>
        <v>7.4999999999999997E-2</v>
      </c>
      <c r="F7">
        <f>0.001</f>
        <v>1E-3</v>
      </c>
    </row>
    <row r="8" spans="4:6" x14ac:dyDescent="0.25">
      <c r="E8">
        <v>0.32400000000000001</v>
      </c>
      <c r="F8">
        <v>9.0999999999999998E-2</v>
      </c>
    </row>
    <row r="9" spans="4:6" x14ac:dyDescent="0.25">
      <c r="E9">
        <v>0.41</v>
      </c>
      <c r="F9">
        <v>0.47699999999999998</v>
      </c>
    </row>
    <row r="10" spans="4:6" x14ac:dyDescent="0.25">
      <c r="E10">
        <v>0.44500000000000001</v>
      </c>
      <c r="F10">
        <v>0.93</v>
      </c>
    </row>
    <row r="11" spans="4:6" x14ac:dyDescent="0.25">
      <c r="E11">
        <v>0.46500000000000002</v>
      </c>
      <c r="F11">
        <v>1.3819999999999999</v>
      </c>
    </row>
    <row r="12" spans="4:6" x14ac:dyDescent="0.25">
      <c r="E12">
        <v>0.48</v>
      </c>
      <c r="F12">
        <v>1.821</v>
      </c>
    </row>
    <row r="13" spans="4:6" x14ac:dyDescent="0.25">
      <c r="E13">
        <v>0.49</v>
      </c>
      <c r="F13">
        <v>2.246</v>
      </c>
    </row>
    <row r="14" spans="4:6" x14ac:dyDescent="0.25">
      <c r="E14">
        <v>0.50600000000000001</v>
      </c>
      <c r="F14">
        <v>3.0539999999999998</v>
      </c>
    </row>
    <row r="15" spans="4:6" x14ac:dyDescent="0.25">
      <c r="E15">
        <v>0.52300000000000002</v>
      </c>
      <c r="F15">
        <v>4.1879999999999997</v>
      </c>
    </row>
    <row r="16" spans="4:6" x14ac:dyDescent="0.25">
      <c r="E16">
        <v>0.53600000000000003</v>
      </c>
      <c r="F16">
        <v>5.4409999999999998</v>
      </c>
    </row>
    <row r="17" spans="5:6" x14ac:dyDescent="0.25">
      <c r="E17">
        <v>0.54500000000000004</v>
      </c>
      <c r="F17">
        <v>6.4939999999999998</v>
      </c>
    </row>
    <row r="18" spans="5:6" x14ac:dyDescent="0.25">
      <c r="E18">
        <v>0.56000000000000005</v>
      </c>
      <c r="F18">
        <v>8.6690000000000005</v>
      </c>
    </row>
    <row r="19" spans="5:6" x14ac:dyDescent="0.25">
      <c r="E19">
        <v>0.56999999999999995</v>
      </c>
      <c r="F19">
        <v>10.477</v>
      </c>
    </row>
    <row r="20" spans="5:6" x14ac:dyDescent="0.25">
      <c r="E20">
        <v>0.58099999999999996</v>
      </c>
      <c r="F20">
        <v>12.823</v>
      </c>
    </row>
    <row r="21" spans="5:6" x14ac:dyDescent="0.25">
      <c r="E21">
        <v>0.59199999999999997</v>
      </c>
      <c r="F21">
        <v>16.088999999999999</v>
      </c>
    </row>
    <row r="22" spans="5:6" x14ac:dyDescent="0.25">
      <c r="E22">
        <v>0.60099999999999998</v>
      </c>
      <c r="F22">
        <v>19.202000000000002</v>
      </c>
    </row>
    <row r="23" spans="5:6" x14ac:dyDescent="0.25">
      <c r="E23">
        <v>0.61199999999999999</v>
      </c>
      <c r="F23">
        <v>23.338000000000001</v>
      </c>
    </row>
    <row r="24" spans="5:6" x14ac:dyDescent="0.25">
      <c r="E24">
        <v>0.622</v>
      </c>
      <c r="F24">
        <v>28.324999999999999</v>
      </c>
    </row>
    <row r="47" spans="4:4" x14ac:dyDescent="0.25">
      <c r="D47" t="s">
        <v>7</v>
      </c>
    </row>
    <row r="49" spans="5:9" x14ac:dyDescent="0.25">
      <c r="E49" t="s">
        <v>1</v>
      </c>
      <c r="F49" t="s">
        <v>2</v>
      </c>
      <c r="G49" t="s">
        <v>8</v>
      </c>
      <c r="I49" t="s">
        <v>9</v>
      </c>
    </row>
    <row r="51" spans="5:9" x14ac:dyDescent="0.25">
      <c r="E51">
        <f>-0.075</f>
        <v>-7.4999999999999997E-2</v>
      </c>
      <c r="F51">
        <f>0</f>
        <v>0</v>
      </c>
    </row>
    <row r="52" spans="5:9" x14ac:dyDescent="0.25">
      <c r="E52">
        <v>-0.52</v>
      </c>
      <c r="F52">
        <v>0</v>
      </c>
    </row>
    <row r="53" spans="5:9" x14ac:dyDescent="0.25">
      <c r="E53">
        <v>-1.2629999999999999</v>
      </c>
      <c r="F53">
        <v>0</v>
      </c>
    </row>
    <row r="54" spans="5:9" x14ac:dyDescent="0.25">
      <c r="E54">
        <v>-2.1539999999999999</v>
      </c>
      <c r="F54">
        <v>0</v>
      </c>
    </row>
    <row r="55" spans="5:9" x14ac:dyDescent="0.25">
      <c r="E55">
        <v>-3.1930000000000001</v>
      </c>
      <c r="F55">
        <v>0</v>
      </c>
    </row>
    <row r="56" spans="5:9" x14ac:dyDescent="0.25">
      <c r="E56">
        <v>-4.2329999999999997</v>
      </c>
      <c r="F56">
        <v>0</v>
      </c>
    </row>
    <row r="57" spans="5:9" x14ac:dyDescent="0.25">
      <c r="E57">
        <v>-5.2720000000000002</v>
      </c>
      <c r="F57">
        <v>0</v>
      </c>
    </row>
    <row r="58" spans="5:9" x14ac:dyDescent="0.25">
      <c r="E58">
        <v>-5.4180000000000001</v>
      </c>
      <c r="F58">
        <v>5.0000000000000001E-3</v>
      </c>
      <c r="G58">
        <f xml:space="preserve"> -(E58/F58)*(10^3)</f>
        <v>1083600</v>
      </c>
      <c r="I58">
        <f>-((E58-E57)/(F58-F57))*(10^3)</f>
        <v>29199.999999999982</v>
      </c>
    </row>
    <row r="59" spans="5:9" x14ac:dyDescent="0.25">
      <c r="E59">
        <v>-5.5469999999999997</v>
      </c>
      <c r="F59">
        <v>0.63300000000000001</v>
      </c>
      <c r="G59">
        <f xml:space="preserve"> -(E59/F59)*(10^3)</f>
        <v>8763.0331753554492</v>
      </c>
      <c r="I59">
        <f>-((E59-E58)/(F59-F58))*(10^3)</f>
        <v>205.41401273885279</v>
      </c>
    </row>
    <row r="60" spans="5:9" x14ac:dyDescent="0.25">
      <c r="E60">
        <v>-5.5629999999999997</v>
      </c>
      <c r="F60">
        <v>1.204</v>
      </c>
      <c r="G60">
        <f xml:space="preserve"> -(E60/F60)*(10^3)</f>
        <v>4620.431893687708</v>
      </c>
      <c r="I60">
        <f>-((E60-E59)/(F60-F59))*(10^3)</f>
        <v>28.021015761821396</v>
      </c>
    </row>
    <row r="61" spans="5:9" x14ac:dyDescent="0.25">
      <c r="E61">
        <v>-5.5759999999999996</v>
      </c>
      <c r="F61">
        <v>1.974</v>
      </c>
      <c r="G61">
        <f xml:space="preserve"> -(E61/F61)*(10^3)</f>
        <v>2824.721377912867</v>
      </c>
      <c r="I61">
        <f>-((E61-E60)/(F61-F60))*(10^3)</f>
        <v>16.883116883116752</v>
      </c>
    </row>
    <row r="62" spans="5:9" x14ac:dyDescent="0.25">
      <c r="E62">
        <v>-5.5860000000000003</v>
      </c>
      <c r="F62">
        <v>2.9489999999999998</v>
      </c>
      <c r="G62">
        <f xml:space="preserve"> -(E62/F62)*(10^3)</f>
        <v>1894.2014242115974</v>
      </c>
      <c r="I62">
        <f>-((E62-E61)/(F62-F61))*(10^3)</f>
        <v>10.25641025641095</v>
      </c>
    </row>
    <row r="63" spans="5:9" x14ac:dyDescent="0.25">
      <c r="E63">
        <v>-5.5960000000000001</v>
      </c>
      <c r="F63">
        <v>4.3659999999999997</v>
      </c>
      <c r="G63">
        <f xml:space="preserve"> -(E63/F63)*(10^3)</f>
        <v>1281.7224003664683</v>
      </c>
      <c r="I63">
        <f>-((E63-E62)/(F63-F62))*(10^3)</f>
        <v>7.057163020465623</v>
      </c>
    </row>
    <row r="64" spans="5:9" x14ac:dyDescent="0.25">
      <c r="E64">
        <v>-5.6059999999999999</v>
      </c>
      <c r="F64">
        <v>6.3579999999999997</v>
      </c>
      <c r="G64">
        <f xml:space="preserve"> -(E64/F64)*(10^3)</f>
        <v>881.72381251966021</v>
      </c>
      <c r="I64">
        <f>-((E64-E63)/(F64-F63))*(10^3)</f>
        <v>5.0200803212850342</v>
      </c>
    </row>
    <row r="65" spans="5:9" x14ac:dyDescent="0.25">
      <c r="E65">
        <v>-5.6159999999999997</v>
      </c>
      <c r="F65">
        <v>9.2729999999999997</v>
      </c>
      <c r="G65">
        <f xml:space="preserve"> -(E65/F65)*(10^3)</f>
        <v>605.62924619864123</v>
      </c>
      <c r="I65">
        <f>-((E65-E64)/(F65-F64))*(10^3)</f>
        <v>3.4305317324184514</v>
      </c>
    </row>
    <row r="66" spans="5:9" x14ac:dyDescent="0.25">
      <c r="E66">
        <v>-5.6260000000000003</v>
      </c>
      <c r="F66">
        <v>13.606</v>
      </c>
      <c r="G66">
        <f xml:space="preserve"> -(E66/F66)*(10^3)</f>
        <v>413.49404674408351</v>
      </c>
      <c r="I66">
        <f>-((E66-E65)/(F66-F65))*(10^3)</f>
        <v>2.3078698361413972</v>
      </c>
    </row>
    <row r="67" spans="5:9" x14ac:dyDescent="0.25">
      <c r="E67">
        <v>-5.63</v>
      </c>
      <c r="F67">
        <v>16.035</v>
      </c>
      <c r="G67">
        <f xml:space="preserve"> -(E67/F67)*(10^3)</f>
        <v>351.10695353913314</v>
      </c>
      <c r="I67">
        <f>-((E67-E66)/(F67-F66))*(10^3)</f>
        <v>1.6467682173732232</v>
      </c>
    </row>
    <row r="68" spans="5:9" x14ac:dyDescent="0.25">
      <c r="E68">
        <v>-5.6340000000000003</v>
      </c>
      <c r="F68">
        <v>18.399999999999999</v>
      </c>
      <c r="G68">
        <f xml:space="preserve"> -(E68/F68)*(10^3)</f>
        <v>306.19565217391312</v>
      </c>
      <c r="I68">
        <f>-((E68-E67)/(F68-F67))*(10^3)</f>
        <v>1.691331923890254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2022-04-17T13:30:28Z</dcterms:created>
  <dcterms:modified xsi:type="dcterms:W3CDTF">2022-04-17T17:43:25Z</dcterms:modified>
</cp:coreProperties>
</file>