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0"/>
  <workbookPr defaultThemeVersion="166925"/>
  <xr:revisionPtr revIDLastSave="0" documentId="8_{7B190000-09E0-4B41-ADA9-3632044DE819}" xr6:coauthVersionLast="45" xr6:coauthVersionMax="45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Final" sheetId="3" r:id="rId1"/>
    <sheet name="Variables" sheetId="4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70" i="3" l="1"/>
  <c r="AL69" i="3"/>
  <c r="AL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</calcChain>
</file>

<file path=xl/sharedStrings.xml><?xml version="1.0" encoding="utf-8"?>
<sst xmlns="http://schemas.openxmlformats.org/spreadsheetml/2006/main" count="1302" uniqueCount="290">
  <si>
    <t>ID</t>
  </si>
  <si>
    <t>Restaurant</t>
  </si>
  <si>
    <t>Delivery/No Delivery</t>
  </si>
  <si>
    <t>Adress</t>
  </si>
  <si>
    <t>District</t>
  </si>
  <si>
    <t>ZIP code?</t>
  </si>
  <si>
    <t>City</t>
  </si>
  <si>
    <t>Distance from CEU</t>
  </si>
  <si>
    <t>Net Pincér Rating</t>
  </si>
  <si>
    <t>Net Pincér Review count</t>
  </si>
  <si>
    <t>Wolt Rating</t>
  </si>
  <si>
    <t>Wolt Review Count</t>
  </si>
  <si>
    <t>Google rating</t>
  </si>
  <si>
    <t># of Google reviews</t>
  </si>
  <si>
    <t>Tripadvisor rating</t>
  </si>
  <si>
    <t># of Tripadvisor reviews</t>
  </si>
  <si>
    <t>Does it have a Facebook page?</t>
  </si>
  <si>
    <t>Facebook rating</t>
  </si>
  <si>
    <t># of Facebook reviews</t>
  </si>
  <si>
    <t>Facebook follower count</t>
  </si>
  <si>
    <t>Does it have an own website?</t>
  </si>
  <si>
    <t>Language of the menu?</t>
  </si>
  <si>
    <t>How many different pizzas are on the menu?</t>
  </si>
  <si>
    <t>How many different wines it serves?</t>
  </si>
  <si>
    <t>Does it sell imported wine?</t>
  </si>
  <si>
    <t>Do they provide home delivery?</t>
  </si>
  <si>
    <t>Does it deliver to CEU?</t>
  </si>
  <si>
    <t>If yes, how? (Wolt, Netpincér, Own)</t>
  </si>
  <si>
    <t>Delivery Price origin (restaurant = no delivery)</t>
  </si>
  <si>
    <t>Price of delivery</t>
  </si>
  <si>
    <t>Price of Margarita</t>
  </si>
  <si>
    <t>Size of Margarita</t>
  </si>
  <si>
    <t>Price of CocaCola 0.5 l</t>
  </si>
  <si>
    <t>Price of Pepsi 0.5 l</t>
  </si>
  <si>
    <t>If 0.5 l not found, size of the drink</t>
  </si>
  <si>
    <t>Price of CocaCola</t>
  </si>
  <si>
    <t>Price of Pepsi</t>
  </si>
  <si>
    <t>Price you pay if you just eat a margarita</t>
  </si>
  <si>
    <t>1a</t>
  </si>
  <si>
    <t>Oinos WineBar Bistrot</t>
  </si>
  <si>
    <t>No Delivery</t>
  </si>
  <si>
    <t xml:space="preserve">Rakoczi ter 7 </t>
  </si>
  <si>
    <t>Budapest</t>
  </si>
  <si>
    <t>2.5 km</t>
  </si>
  <si>
    <t>yes</t>
  </si>
  <si>
    <t>Hungarian, English</t>
  </si>
  <si>
    <t>Own (in district 8 for free), Wolt, NetPincer</t>
  </si>
  <si>
    <t>restaurant</t>
  </si>
  <si>
    <t>1b</t>
  </si>
  <si>
    <t>Delivery</t>
  </si>
  <si>
    <t>Wolt</t>
  </si>
  <si>
    <t>2a</t>
  </si>
  <si>
    <t>Local Korner</t>
  </si>
  <si>
    <t>Semmelweis utca 17</t>
  </si>
  <si>
    <t>1.3 km</t>
  </si>
  <si>
    <t>-</t>
  </si>
  <si>
    <t>Hungarian</t>
  </si>
  <si>
    <t>no</t>
  </si>
  <si>
    <t>2b</t>
  </si>
  <si>
    <t>3a</t>
  </si>
  <si>
    <t>Belli Di Mamma</t>
  </si>
  <si>
    <t>Akacfa utca 45</t>
  </si>
  <si>
    <t>1.8 km</t>
  </si>
  <si>
    <t>Hungarian, English, Italian</t>
  </si>
  <si>
    <t>3b</t>
  </si>
  <si>
    <t>4a</t>
  </si>
  <si>
    <t>Amici Miei</t>
  </si>
  <si>
    <t xml:space="preserve">Corvin Sétány, 1 </t>
  </si>
  <si>
    <t>3.2 km</t>
  </si>
  <si>
    <t>4b</t>
  </si>
  <si>
    <t>5a</t>
  </si>
  <si>
    <t>Pizza Manufaktura</t>
  </si>
  <si>
    <t>Erkel u. 4</t>
  </si>
  <si>
    <t>2.1 km</t>
  </si>
  <si>
    <t>5b</t>
  </si>
  <si>
    <t>6a</t>
  </si>
  <si>
    <t>IL Terzo Cerchio</t>
  </si>
  <si>
    <t>Dohany utca 40 </t>
  </si>
  <si>
    <t>1.7 km</t>
  </si>
  <si>
    <t>Own, NetPincér, Wolt</t>
  </si>
  <si>
    <t>6b</t>
  </si>
  <si>
    <t>Dohany utca 40</t>
  </si>
  <si>
    <t>own delivery</t>
  </si>
  <si>
    <t>6c</t>
  </si>
  <si>
    <t>Net Pincér</t>
  </si>
  <si>
    <t>6d</t>
  </si>
  <si>
    <t>7a</t>
  </si>
  <si>
    <t>Ciao Bella</t>
  </si>
  <si>
    <t>Dob utca 2.   </t>
  </si>
  <si>
    <t>1.2 km</t>
  </si>
  <si>
    <t>NetPincér, Wolt</t>
  </si>
  <si>
    <t>7b</t>
  </si>
  <si>
    <t>7c</t>
  </si>
  <si>
    <t>8a</t>
  </si>
  <si>
    <t>Jamie Oliver's Pizzeria Gozsdu</t>
  </si>
  <si>
    <t>Király utca 13.</t>
  </si>
  <si>
    <t>8b</t>
  </si>
  <si>
    <t>9a</t>
  </si>
  <si>
    <t>Pizza Rakéta</t>
  </si>
  <si>
    <t>Gát utca 31.</t>
  </si>
  <si>
    <t>3 km</t>
  </si>
  <si>
    <t>9b</t>
  </si>
  <si>
    <t>9c</t>
  </si>
  <si>
    <t>9d</t>
  </si>
  <si>
    <t>10a</t>
  </si>
  <si>
    <t>Ponte Pizza</t>
  </si>
  <si>
    <t> Nefelejcs u. 14</t>
  </si>
  <si>
    <t>3.3 km</t>
  </si>
  <si>
    <t>Hungarian, English, Gerrman</t>
  </si>
  <si>
    <t>Own, NetPincér</t>
  </si>
  <si>
    <t>10b</t>
  </si>
  <si>
    <t xml:space="preserve"> Delivery</t>
  </si>
  <si>
    <t>10c</t>
  </si>
  <si>
    <t>11a</t>
  </si>
  <si>
    <t>Pizza &amp; Minden 1790</t>
  </si>
  <si>
    <t>Haris köz 4</t>
  </si>
  <si>
    <t>1 km</t>
  </si>
  <si>
    <t>Yes</t>
  </si>
  <si>
    <t>Net Pincer</t>
  </si>
  <si>
    <t>11b</t>
  </si>
  <si>
    <t>12a</t>
  </si>
  <si>
    <t>Mr Simth's Pizza</t>
  </si>
  <si>
    <t>Klauzár tér 10</t>
  </si>
  <si>
    <t>12b</t>
  </si>
  <si>
    <t>13a</t>
  </si>
  <si>
    <t>Pasta Culture pizza &amp; tésztabár</t>
  </si>
  <si>
    <t>Október 6. utca 19</t>
  </si>
  <si>
    <t>290 m</t>
  </si>
  <si>
    <t>13b</t>
  </si>
  <si>
    <t>14a</t>
  </si>
  <si>
    <t>IL Pastaio Ristorante</t>
  </si>
  <si>
    <t>Vörösmarty tér 2</t>
  </si>
  <si>
    <t>550 m</t>
  </si>
  <si>
    <t>14b</t>
  </si>
  <si>
    <t>15a</t>
  </si>
  <si>
    <t>Da Mario Budapest</t>
  </si>
  <si>
    <t>Vécsey utca 3</t>
  </si>
  <si>
    <t>600 m</t>
  </si>
  <si>
    <t>15b</t>
  </si>
  <si>
    <t>15c</t>
  </si>
  <si>
    <t>16a</t>
  </si>
  <si>
    <t>Pasta Finucci</t>
  </si>
  <si>
    <t>Szentendrei út 4</t>
  </si>
  <si>
    <t>6 km</t>
  </si>
  <si>
    <t>16b</t>
  </si>
  <si>
    <t>17a</t>
  </si>
  <si>
    <t>Pizza EATaliano - Buda</t>
  </si>
  <si>
    <t>Batthyány tér 6</t>
  </si>
  <si>
    <t>17b</t>
  </si>
  <si>
    <t>Klikk bistrobar</t>
  </si>
  <si>
    <t>19a</t>
  </si>
  <si>
    <t>Drum Cafe Lángos és Gulyás Bár</t>
  </si>
  <si>
    <t xml:space="preserve">Dob utca 2.   </t>
  </si>
  <si>
    <t>1.1 km</t>
  </si>
  <si>
    <t>Net Pincer, Wolt</t>
  </si>
  <si>
    <t>19b</t>
  </si>
  <si>
    <t>20a</t>
  </si>
  <si>
    <t>Élelem Étterem Budapest</t>
  </si>
  <si>
    <t>Garibaldi utca 5</t>
  </si>
  <si>
    <t>20b</t>
  </si>
  <si>
    <t>21a</t>
  </si>
  <si>
    <t>Szelet! Pizzéria</t>
  </si>
  <si>
    <t>Szent István krt. 12</t>
  </si>
  <si>
    <t>1.4 km</t>
  </si>
  <si>
    <t>21b</t>
  </si>
  <si>
    <t>21c</t>
  </si>
  <si>
    <t>Király Pizza Debrecen</t>
  </si>
  <si>
    <t>Batthyány utca 4</t>
  </si>
  <si>
    <t>Debrecen</t>
  </si>
  <si>
    <t>Pizza Piccante</t>
  </si>
  <si>
    <t>Csapó utca 95</t>
  </si>
  <si>
    <t>Casanova Pizza</t>
  </si>
  <si>
    <t>Baross Gábor utca 27</t>
  </si>
  <si>
    <t>Pizza Holiday Debrecen</t>
  </si>
  <si>
    <t>Baross Gábor utca 31</t>
  </si>
  <si>
    <t>Donkey Pizza</t>
  </si>
  <si>
    <t>Rákóczi út 50</t>
  </si>
  <si>
    <t>Pécs</t>
  </si>
  <si>
    <t>Új Duplapizza</t>
  </si>
  <si>
    <t>Esztergár Lajos utca 10</t>
  </si>
  <si>
    <t>Pizza Love</t>
  </si>
  <si>
    <t>József Attila sugárút 128</t>
  </si>
  <si>
    <t>Szeged</t>
  </si>
  <si>
    <t>Rossita</t>
  </si>
  <si>
    <t>Meggyesalja u. 18</t>
  </si>
  <si>
    <t>Miskolc</t>
  </si>
  <si>
    <t>Az Íz</t>
  </si>
  <si>
    <t>Hunyadi János u. 56</t>
  </si>
  <si>
    <t>Slambuc</t>
  </si>
  <si>
    <t>Szendrei János u. 2</t>
  </si>
  <si>
    <t>Own, Net Pincér</t>
  </si>
  <si>
    <t>Arizona Club</t>
  </si>
  <si>
    <t>Fehérvári út 80.</t>
  </si>
  <si>
    <t>Győr</t>
  </si>
  <si>
    <t>Pizza Banditos</t>
  </si>
  <si>
    <t>Béke u. 3</t>
  </si>
  <si>
    <t>Net Pincér, Wolt</t>
  </si>
  <si>
    <t>Liget Pizzéria</t>
  </si>
  <si>
    <t>Liget u. 2</t>
  </si>
  <si>
    <t>Doni Pizza Győr Plaza</t>
  </si>
  <si>
    <t>Vasvári u. 1/a</t>
  </si>
  <si>
    <t>La Pizza di Fetta Pizzaszelet Bár</t>
  </si>
  <si>
    <t>Fő tér 24</t>
  </si>
  <si>
    <t>Szombathely</t>
  </si>
  <si>
    <t>Magic Pizza</t>
  </si>
  <si>
    <t>Körmöc u. 5</t>
  </si>
  <si>
    <t>Kedves Pizza</t>
  </si>
  <si>
    <t>Nyár u. 10</t>
  </si>
  <si>
    <t>Nyíregyháza</t>
  </si>
  <si>
    <t>Pizza Maffia</t>
  </si>
  <si>
    <t>Sóstói t 38.</t>
  </si>
  <si>
    <t>Pizza Placc</t>
  </si>
  <si>
    <t>Szabadság út 16</t>
  </si>
  <si>
    <t>Gödöllő</t>
  </si>
  <si>
    <t>BB Box Kitchen</t>
  </si>
  <si>
    <t>Ady Endre sétány 1-3</t>
  </si>
  <si>
    <t>Variables</t>
  </si>
  <si>
    <t>Type</t>
  </si>
  <si>
    <t>Definition</t>
  </si>
  <si>
    <t>**Variable Name Suggestion</t>
  </si>
  <si>
    <t>Nominal</t>
  </si>
  <si>
    <t>The Identifier defined by the Group</t>
  </si>
  <si>
    <t>id</t>
  </si>
  <si>
    <t>String</t>
  </si>
  <si>
    <t>Restaurant Name</t>
  </si>
  <si>
    <t>Binary</t>
  </si>
  <si>
    <t>Binary value that shows if the row corresponds to a delivery or no delivery price</t>
  </si>
  <si>
    <t>delivery</t>
  </si>
  <si>
    <t>Adress of the restaurant</t>
  </si>
  <si>
    <t>adress</t>
  </si>
  <si>
    <t>District value if in Budapest</t>
  </si>
  <si>
    <t>district</t>
  </si>
  <si>
    <t>ZIP code of the restaurant</t>
  </si>
  <si>
    <t>zip</t>
  </si>
  <si>
    <t>City of the restaurant</t>
  </si>
  <si>
    <t>city</t>
  </si>
  <si>
    <t>Ordinal</t>
  </si>
  <si>
    <t>Walking distance between the restaurant and CEU if in Budapest</t>
  </si>
  <si>
    <t>distance</t>
  </si>
  <si>
    <t>Observed rating at the time of data collection</t>
  </si>
  <si>
    <t>netpincer_rating</t>
  </si>
  <si>
    <t>Count of reviews at the time of data collection</t>
  </si>
  <si>
    <t>netpincer_count</t>
  </si>
  <si>
    <t>wolt_rating</t>
  </si>
  <si>
    <t>wolt_count</t>
  </si>
  <si>
    <t>google_rating</t>
  </si>
  <si>
    <t>google_count</t>
  </si>
  <si>
    <t>tripadvisor_rating</t>
  </si>
  <si>
    <t>tripadvisor_count</t>
  </si>
  <si>
    <t xml:space="preserve">Binary value that shows if the restaurant has a Facebook page </t>
  </si>
  <si>
    <t>I think we can delete this</t>
  </si>
  <si>
    <t>facebook_rating</t>
  </si>
  <si>
    <t>facebook_count</t>
  </si>
  <si>
    <t>Count of followers at the time of data collection</t>
  </si>
  <si>
    <t>facebook_followers</t>
  </si>
  <si>
    <t>Binary value that shows if the restaurant has its own website</t>
  </si>
  <si>
    <t>website</t>
  </si>
  <si>
    <t>Language of the menu</t>
  </si>
  <si>
    <t>menu_language</t>
  </si>
  <si>
    <t>The number of different kind of pizzas served</t>
  </si>
  <si>
    <t>number_of_pizzas</t>
  </si>
  <si>
    <t>The number of different kind of wines served</t>
  </si>
  <si>
    <t>number_of_wines</t>
  </si>
  <si>
    <t>Binary value that shows if the restaurant serves imported wines</t>
  </si>
  <si>
    <t>imported_wine</t>
  </si>
  <si>
    <t>Binary value that shows if the restaurant provides home delviery</t>
  </si>
  <si>
    <t>delivery_home</t>
  </si>
  <si>
    <t>Binary value that shows if the restaurant delivers to CEU</t>
  </si>
  <si>
    <t>delivery_ceu</t>
  </si>
  <si>
    <t>The medium of delviery</t>
  </si>
  <si>
    <t>delivery_medium</t>
  </si>
  <si>
    <t>The source of delivery price</t>
  </si>
  <si>
    <t>delivery_origin</t>
  </si>
  <si>
    <t>delivery_price</t>
  </si>
  <si>
    <t>Margarita price at the time of data collection</t>
  </si>
  <si>
    <t>margarita_price</t>
  </si>
  <si>
    <t>Margarita size at the time of data collection</t>
  </si>
  <si>
    <t>margarita_size</t>
  </si>
  <si>
    <t>Coca Cola (0.5 l) price at the time of data collection</t>
  </si>
  <si>
    <t>coke_price_500ml</t>
  </si>
  <si>
    <t>Pepsi (0.5 l) price at the time of data collection</t>
  </si>
  <si>
    <t>pepsi_price_500ml</t>
  </si>
  <si>
    <t>The size of the drink if a 0.5 liter version couldn't be found</t>
  </si>
  <si>
    <t>size_if_not_500ml</t>
  </si>
  <si>
    <t>Coca Cola (different size) price at the time of data collection</t>
  </si>
  <si>
    <t>coke_price</t>
  </si>
  <si>
    <t>Pepsi (different size) price at the time of data collection</t>
  </si>
  <si>
    <t>pepsi_price</t>
  </si>
  <si>
    <t>Price ti eat a margarita pizza (including delivery costs if applicable)</t>
  </si>
  <si>
    <t>margarita_price_alone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</si>
</sst>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rgb="FF000000"/>
      <name val="Times New Roman"/>
      <charset val="1"/>
    </font>
    <font>
      <sz val="12"/>
      <name val="Times New Roman"/>
      <family val="1"/>
      <charset val="238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quotePrefix="1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quotePrefix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F9D8-FAE6-490B-B24D-2376293CDB0D}">
  <dimension ref="A1:AL70"/>
  <sheetViews>
    <sheetView workbookViewId="0">
      <pane ySplit="1" topLeftCell="A56" activePane="bottomLeft" state="frozen"/>
      <selection pane="bottomLeft" activeCell="AL3" sqref="AL3"/>
    </sheetView>
  </sheetViews>
  <sheetFormatPr defaultRowHeight="15"/>
  <cols>
    <col min="7" max="7" width="11.28515625" customWidth="1"/>
    <col min="23" max="23" width="13" customWidth="1"/>
    <col min="28" max="28" width="14" customWidth="1"/>
  </cols>
  <sheetData>
    <row r="1" spans="1:38" ht="66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ht="63">
      <c r="A2" s="3" t="s">
        <v>38</v>
      </c>
      <c r="B2" s="3" t="s">
        <v>39</v>
      </c>
      <c r="C2" s="3" t="s">
        <v>40</v>
      </c>
      <c r="D2" s="3" t="s">
        <v>41</v>
      </c>
      <c r="E2" s="3">
        <v>8</v>
      </c>
      <c r="F2" s="4">
        <v>1084</v>
      </c>
      <c r="G2" s="4" t="s">
        <v>42</v>
      </c>
      <c r="H2" s="3" t="s">
        <v>43</v>
      </c>
      <c r="I2" s="3">
        <v>4.7</v>
      </c>
      <c r="J2" s="3">
        <v>107</v>
      </c>
      <c r="K2" s="3">
        <v>9.4</v>
      </c>
      <c r="L2" s="3">
        <v>200</v>
      </c>
      <c r="M2" s="3">
        <v>4.5999999999999996</v>
      </c>
      <c r="N2" s="3">
        <v>666</v>
      </c>
      <c r="O2" s="3">
        <v>4.5</v>
      </c>
      <c r="P2" s="3">
        <v>1148</v>
      </c>
      <c r="Q2" s="3" t="s">
        <v>44</v>
      </c>
      <c r="R2" s="3">
        <v>4.8</v>
      </c>
      <c r="S2" s="3">
        <v>136</v>
      </c>
      <c r="T2" s="3">
        <v>6506</v>
      </c>
      <c r="U2" s="3" t="s">
        <v>44</v>
      </c>
      <c r="V2" s="3" t="s">
        <v>45</v>
      </c>
      <c r="W2" s="3">
        <v>15</v>
      </c>
      <c r="X2" s="3">
        <v>67</v>
      </c>
      <c r="Y2" s="3" t="s">
        <v>44</v>
      </c>
      <c r="Z2" s="3" t="s">
        <v>44</v>
      </c>
      <c r="AA2" s="3" t="s">
        <v>44</v>
      </c>
      <c r="AB2" s="3" t="s">
        <v>46</v>
      </c>
      <c r="AC2" s="3" t="s">
        <v>47</v>
      </c>
      <c r="AD2" s="3">
        <v>0</v>
      </c>
      <c r="AE2" s="3">
        <v>1690</v>
      </c>
      <c r="AF2" s="3">
        <v>32</v>
      </c>
      <c r="AG2" s="3"/>
      <c r="AH2" s="3"/>
      <c r="AI2" s="3">
        <v>0.25</v>
      </c>
      <c r="AJ2" s="3">
        <v>390</v>
      </c>
      <c r="AK2" s="3"/>
      <c r="AL2" s="3">
        <f>AD2+AE2</f>
        <v>1690</v>
      </c>
    </row>
    <row r="3" spans="1:38" ht="63">
      <c r="A3" s="6" t="s">
        <v>48</v>
      </c>
      <c r="B3" s="6" t="s">
        <v>39</v>
      </c>
      <c r="C3" s="6" t="s">
        <v>49</v>
      </c>
      <c r="D3" s="6" t="s">
        <v>41</v>
      </c>
      <c r="E3" s="6">
        <v>8</v>
      </c>
      <c r="F3" s="7">
        <v>1084</v>
      </c>
      <c r="G3" s="7" t="s">
        <v>42</v>
      </c>
      <c r="H3" s="6" t="s">
        <v>43</v>
      </c>
      <c r="I3" s="6">
        <v>4.7</v>
      </c>
      <c r="J3" s="6">
        <v>107</v>
      </c>
      <c r="K3" s="6">
        <v>9.4</v>
      </c>
      <c r="L3" s="6">
        <v>200</v>
      </c>
      <c r="M3" s="6">
        <v>4.5999999999999996</v>
      </c>
      <c r="N3" s="6">
        <v>666</v>
      </c>
      <c r="O3" s="6">
        <v>4.5</v>
      </c>
      <c r="P3" s="6">
        <v>1148</v>
      </c>
      <c r="Q3" s="6" t="s">
        <v>44</v>
      </c>
      <c r="R3" s="6">
        <v>4.8</v>
      </c>
      <c r="S3" s="6">
        <v>136</v>
      </c>
      <c r="T3" s="6">
        <v>6506</v>
      </c>
      <c r="U3" s="6" t="s">
        <v>44</v>
      </c>
      <c r="V3" s="6" t="s">
        <v>45</v>
      </c>
      <c r="W3" s="6">
        <v>15</v>
      </c>
      <c r="X3" s="6">
        <v>67</v>
      </c>
      <c r="Y3" s="6" t="s">
        <v>44</v>
      </c>
      <c r="Z3" s="6" t="s">
        <v>44</v>
      </c>
      <c r="AA3" s="6" t="s">
        <v>44</v>
      </c>
      <c r="AB3" s="6" t="s">
        <v>46</v>
      </c>
      <c r="AC3" s="6" t="s">
        <v>50</v>
      </c>
      <c r="AD3" s="6">
        <v>699</v>
      </c>
      <c r="AE3" s="6">
        <v>1590</v>
      </c>
      <c r="AF3" s="6">
        <v>32</v>
      </c>
      <c r="AG3" s="6"/>
      <c r="AH3" s="6"/>
      <c r="AI3" s="6">
        <v>0.25</v>
      </c>
      <c r="AJ3" s="6">
        <v>390</v>
      </c>
      <c r="AK3" s="6"/>
      <c r="AL3" s="6">
        <f>AD3+AE3</f>
        <v>2289</v>
      </c>
    </row>
    <row r="4" spans="1:38" ht="109.5" customHeight="1">
      <c r="A4" s="3" t="s">
        <v>51</v>
      </c>
      <c r="B4" s="3" t="s">
        <v>52</v>
      </c>
      <c r="C4" s="3" t="s">
        <v>40</v>
      </c>
      <c r="D4" s="3" t="s">
        <v>53</v>
      </c>
      <c r="E4" s="3">
        <v>5</v>
      </c>
      <c r="F4" s="4">
        <v>1052</v>
      </c>
      <c r="G4" s="4" t="s">
        <v>42</v>
      </c>
      <c r="H4" s="3" t="s">
        <v>54</v>
      </c>
      <c r="I4" s="5" t="s">
        <v>55</v>
      </c>
      <c r="J4" s="5" t="s">
        <v>55</v>
      </c>
      <c r="K4" s="3">
        <v>9.4</v>
      </c>
      <c r="L4" s="3">
        <v>500</v>
      </c>
      <c r="M4" s="3">
        <v>4.7</v>
      </c>
      <c r="N4" s="3">
        <v>875</v>
      </c>
      <c r="O4" s="3">
        <v>5</v>
      </c>
      <c r="P4" s="3">
        <v>1439</v>
      </c>
      <c r="Q4" s="3" t="s">
        <v>44</v>
      </c>
      <c r="R4" s="3">
        <v>4.9000000000000004</v>
      </c>
      <c r="S4" s="3">
        <v>54</v>
      </c>
      <c r="T4" s="3">
        <v>1009</v>
      </c>
      <c r="U4" s="3" t="s">
        <v>44</v>
      </c>
      <c r="V4" s="3" t="s">
        <v>56</v>
      </c>
      <c r="W4" s="3">
        <v>9999999</v>
      </c>
      <c r="X4" s="3">
        <v>7</v>
      </c>
      <c r="Y4" s="3" t="s">
        <v>57</v>
      </c>
      <c r="Z4" s="3" t="s">
        <v>44</v>
      </c>
      <c r="AA4" s="3" t="s">
        <v>44</v>
      </c>
      <c r="AB4" s="3" t="s">
        <v>50</v>
      </c>
      <c r="AC4" s="3" t="s">
        <v>47</v>
      </c>
      <c r="AD4" s="3">
        <v>0</v>
      </c>
      <c r="AE4" s="3">
        <v>1890</v>
      </c>
      <c r="AF4" s="3">
        <v>32</v>
      </c>
      <c r="AG4" s="3"/>
      <c r="AH4" s="3"/>
      <c r="AI4" s="3">
        <v>0.33</v>
      </c>
      <c r="AJ4" s="3"/>
      <c r="AK4" s="3">
        <v>350</v>
      </c>
      <c r="AL4" s="3">
        <f>AD4+AE4</f>
        <v>1890</v>
      </c>
    </row>
    <row r="5" spans="1:38" ht="47.25">
      <c r="A5" s="6" t="s">
        <v>58</v>
      </c>
      <c r="B5" s="6" t="s">
        <v>52</v>
      </c>
      <c r="C5" s="6" t="s">
        <v>49</v>
      </c>
      <c r="D5" s="6" t="s">
        <v>53</v>
      </c>
      <c r="E5" s="6">
        <v>5</v>
      </c>
      <c r="F5" s="7">
        <v>1052</v>
      </c>
      <c r="G5" s="7" t="s">
        <v>42</v>
      </c>
      <c r="H5" s="6" t="s">
        <v>54</v>
      </c>
      <c r="I5" s="8" t="s">
        <v>55</v>
      </c>
      <c r="J5" s="8" t="s">
        <v>55</v>
      </c>
      <c r="K5" s="6">
        <v>9.4</v>
      </c>
      <c r="L5" s="6">
        <v>500</v>
      </c>
      <c r="M5" s="6">
        <v>4.7</v>
      </c>
      <c r="N5" s="6">
        <v>875</v>
      </c>
      <c r="O5" s="6">
        <v>5</v>
      </c>
      <c r="P5" s="6">
        <v>1439</v>
      </c>
      <c r="Q5" s="6" t="s">
        <v>44</v>
      </c>
      <c r="R5" s="6">
        <v>4.9000000000000004</v>
      </c>
      <c r="S5" s="6">
        <v>54</v>
      </c>
      <c r="T5" s="6">
        <v>1009</v>
      </c>
      <c r="U5" s="6" t="s">
        <v>44</v>
      </c>
      <c r="V5" s="6" t="s">
        <v>56</v>
      </c>
      <c r="W5" s="6">
        <v>9999999</v>
      </c>
      <c r="X5" s="6">
        <v>7</v>
      </c>
      <c r="Y5" s="6" t="s">
        <v>57</v>
      </c>
      <c r="Z5" s="6" t="s">
        <v>44</v>
      </c>
      <c r="AA5" s="6" t="s">
        <v>44</v>
      </c>
      <c r="AB5" s="6" t="s">
        <v>50</v>
      </c>
      <c r="AC5" s="6" t="s">
        <v>50</v>
      </c>
      <c r="AD5" s="6">
        <v>499</v>
      </c>
      <c r="AE5" s="6">
        <v>1890</v>
      </c>
      <c r="AF5" s="6">
        <v>32</v>
      </c>
      <c r="AG5" s="6"/>
      <c r="AH5" s="6"/>
      <c r="AI5" s="6">
        <v>0.33</v>
      </c>
      <c r="AJ5" s="6"/>
      <c r="AK5" s="6">
        <v>350</v>
      </c>
      <c r="AL5" s="6">
        <f>AD5+AE5</f>
        <v>2389</v>
      </c>
    </row>
    <row r="6" spans="1:38" ht="63">
      <c r="A6" s="3" t="s">
        <v>59</v>
      </c>
      <c r="B6" s="3" t="s">
        <v>60</v>
      </c>
      <c r="C6" s="3" t="s">
        <v>40</v>
      </c>
      <c r="D6" s="3" t="s">
        <v>61</v>
      </c>
      <c r="E6" s="3">
        <v>7</v>
      </c>
      <c r="F6" s="4">
        <v>1072</v>
      </c>
      <c r="G6" s="4" t="s">
        <v>42</v>
      </c>
      <c r="H6" s="3" t="s">
        <v>62</v>
      </c>
      <c r="I6" s="5" t="s">
        <v>55</v>
      </c>
      <c r="J6" s="5" t="s">
        <v>55</v>
      </c>
      <c r="K6" s="3">
        <v>9.1999999999999993</v>
      </c>
      <c r="L6" s="3">
        <v>500</v>
      </c>
      <c r="M6" s="3">
        <v>4.7</v>
      </c>
      <c r="N6" s="3">
        <v>515</v>
      </c>
      <c r="O6" s="3">
        <v>4.5</v>
      </c>
      <c r="P6" s="3">
        <v>464</v>
      </c>
      <c r="Q6" s="3" t="s">
        <v>44</v>
      </c>
      <c r="R6" s="3">
        <v>4.8</v>
      </c>
      <c r="S6" s="3">
        <v>100</v>
      </c>
      <c r="T6" s="3">
        <v>8747</v>
      </c>
      <c r="U6" s="3" t="s">
        <v>44</v>
      </c>
      <c r="V6" s="3" t="s">
        <v>63</v>
      </c>
      <c r="W6" s="3">
        <v>18</v>
      </c>
      <c r="X6" s="3">
        <v>10</v>
      </c>
      <c r="Y6" s="3" t="s">
        <v>44</v>
      </c>
      <c r="Z6" s="3" t="s">
        <v>44</v>
      </c>
      <c r="AA6" s="3" t="s">
        <v>44</v>
      </c>
      <c r="AB6" s="3" t="s">
        <v>50</v>
      </c>
      <c r="AC6" s="3" t="s">
        <v>47</v>
      </c>
      <c r="AD6" s="3">
        <v>0</v>
      </c>
      <c r="AE6" s="3">
        <v>1990</v>
      </c>
      <c r="AF6" s="3">
        <v>32</v>
      </c>
      <c r="AG6" s="3">
        <v>590</v>
      </c>
      <c r="AH6" s="3"/>
      <c r="AI6" s="3"/>
      <c r="AJ6" s="3"/>
      <c r="AK6" s="3"/>
      <c r="AL6" s="3">
        <f>AD6+AE6</f>
        <v>1990</v>
      </c>
    </row>
    <row r="7" spans="1:38" ht="63">
      <c r="A7" s="6" t="s">
        <v>64</v>
      </c>
      <c r="B7" s="6" t="s">
        <v>60</v>
      </c>
      <c r="C7" s="6" t="s">
        <v>49</v>
      </c>
      <c r="D7" s="6" t="s">
        <v>61</v>
      </c>
      <c r="E7" s="6">
        <v>7</v>
      </c>
      <c r="F7" s="7">
        <v>1072</v>
      </c>
      <c r="G7" s="7" t="s">
        <v>42</v>
      </c>
      <c r="H7" s="6" t="s">
        <v>62</v>
      </c>
      <c r="I7" s="8" t="s">
        <v>55</v>
      </c>
      <c r="J7" s="8" t="s">
        <v>55</v>
      </c>
      <c r="K7" s="6">
        <v>9.1999999999999993</v>
      </c>
      <c r="L7" s="6">
        <v>500</v>
      </c>
      <c r="M7" s="6">
        <v>4.7</v>
      </c>
      <c r="N7" s="6">
        <v>515</v>
      </c>
      <c r="O7" s="6">
        <v>4.5</v>
      </c>
      <c r="P7" s="6">
        <v>464</v>
      </c>
      <c r="Q7" s="6" t="s">
        <v>44</v>
      </c>
      <c r="R7" s="6">
        <v>4.8</v>
      </c>
      <c r="S7" s="6">
        <v>100</v>
      </c>
      <c r="T7" s="6">
        <v>8747</v>
      </c>
      <c r="U7" s="6" t="s">
        <v>44</v>
      </c>
      <c r="V7" s="6" t="s">
        <v>63</v>
      </c>
      <c r="W7" s="6">
        <v>18</v>
      </c>
      <c r="X7" s="6">
        <v>10</v>
      </c>
      <c r="Y7" s="6" t="s">
        <v>44</v>
      </c>
      <c r="Z7" s="6" t="s">
        <v>44</v>
      </c>
      <c r="AA7" s="6" t="s">
        <v>44</v>
      </c>
      <c r="AB7" s="6" t="s">
        <v>50</v>
      </c>
      <c r="AC7" s="6" t="s">
        <v>50</v>
      </c>
      <c r="AD7" s="6">
        <v>499</v>
      </c>
      <c r="AE7" s="6">
        <v>1990</v>
      </c>
      <c r="AF7" s="6">
        <v>32</v>
      </c>
      <c r="AG7" s="6">
        <v>590</v>
      </c>
      <c r="AH7" s="6"/>
      <c r="AI7" s="6"/>
      <c r="AJ7" s="6"/>
      <c r="AK7" s="6"/>
      <c r="AL7" s="6">
        <f>AD7+AE7</f>
        <v>2489</v>
      </c>
    </row>
    <row r="8" spans="1:38" ht="31.5">
      <c r="A8" s="3" t="s">
        <v>65</v>
      </c>
      <c r="B8" s="3" t="s">
        <v>66</v>
      </c>
      <c r="C8" s="3" t="s">
        <v>40</v>
      </c>
      <c r="D8" s="3" t="s">
        <v>67</v>
      </c>
      <c r="E8" s="3">
        <v>8</v>
      </c>
      <c r="F8" s="4">
        <v>1082</v>
      </c>
      <c r="G8" s="4" t="s">
        <v>42</v>
      </c>
      <c r="H8" s="3" t="s">
        <v>68</v>
      </c>
      <c r="I8" s="5" t="s">
        <v>55</v>
      </c>
      <c r="J8" s="5" t="s">
        <v>55</v>
      </c>
      <c r="K8" s="3">
        <v>9.4</v>
      </c>
      <c r="L8" s="3">
        <v>500</v>
      </c>
      <c r="M8" s="3">
        <v>4.3</v>
      </c>
      <c r="N8" s="3">
        <v>655</v>
      </c>
      <c r="O8" s="3">
        <v>4.5</v>
      </c>
      <c r="P8" s="3">
        <v>426</v>
      </c>
      <c r="Q8" s="3" t="s">
        <v>44</v>
      </c>
      <c r="R8" s="3">
        <v>4.4000000000000004</v>
      </c>
      <c r="S8" s="3">
        <v>136</v>
      </c>
      <c r="T8" s="3">
        <v>2356</v>
      </c>
      <c r="U8" s="3" t="s">
        <v>57</v>
      </c>
      <c r="V8" s="3" t="s">
        <v>56</v>
      </c>
      <c r="W8" s="3">
        <v>26</v>
      </c>
      <c r="X8" s="3">
        <v>0</v>
      </c>
      <c r="Y8" s="3" t="s">
        <v>57</v>
      </c>
      <c r="Z8" s="3" t="s">
        <v>44</v>
      </c>
      <c r="AA8" s="3" t="s">
        <v>44</v>
      </c>
      <c r="AB8" s="3" t="s">
        <v>50</v>
      </c>
      <c r="AC8" s="3" t="s">
        <v>47</v>
      </c>
      <c r="AD8" s="3">
        <v>0</v>
      </c>
      <c r="AE8" s="3">
        <v>1890</v>
      </c>
      <c r="AF8" s="3">
        <v>32</v>
      </c>
      <c r="AG8" s="3"/>
      <c r="AH8" s="3"/>
      <c r="AI8" s="3">
        <v>0.25</v>
      </c>
      <c r="AJ8" s="3"/>
      <c r="AK8" s="3">
        <v>490</v>
      </c>
      <c r="AL8" s="3">
        <f>AD8+AE8</f>
        <v>1890</v>
      </c>
    </row>
    <row r="9" spans="1:38" ht="31.5">
      <c r="A9" s="6" t="s">
        <v>69</v>
      </c>
      <c r="B9" s="6" t="s">
        <v>66</v>
      </c>
      <c r="C9" s="6" t="s">
        <v>49</v>
      </c>
      <c r="D9" s="6" t="s">
        <v>67</v>
      </c>
      <c r="E9" s="6">
        <v>8</v>
      </c>
      <c r="F9" s="7">
        <v>1082</v>
      </c>
      <c r="G9" s="7" t="s">
        <v>42</v>
      </c>
      <c r="H9" s="6" t="s">
        <v>68</v>
      </c>
      <c r="I9" s="8" t="s">
        <v>55</v>
      </c>
      <c r="J9" s="8" t="s">
        <v>55</v>
      </c>
      <c r="K9" s="6">
        <v>9.4</v>
      </c>
      <c r="L9" s="6">
        <v>500</v>
      </c>
      <c r="M9" s="6">
        <v>4.3</v>
      </c>
      <c r="N9" s="6">
        <v>655</v>
      </c>
      <c r="O9" s="6">
        <v>4.5</v>
      </c>
      <c r="P9" s="6">
        <v>426</v>
      </c>
      <c r="Q9" s="6" t="s">
        <v>44</v>
      </c>
      <c r="R9" s="6">
        <v>4.4000000000000004</v>
      </c>
      <c r="S9" s="6">
        <v>136</v>
      </c>
      <c r="T9" s="6">
        <v>2356</v>
      </c>
      <c r="U9" s="6" t="s">
        <v>57</v>
      </c>
      <c r="V9" s="6" t="s">
        <v>56</v>
      </c>
      <c r="W9" s="6">
        <v>26</v>
      </c>
      <c r="X9" s="6">
        <v>0</v>
      </c>
      <c r="Y9" s="6" t="s">
        <v>57</v>
      </c>
      <c r="Z9" s="6" t="s">
        <v>44</v>
      </c>
      <c r="AA9" s="6" t="s">
        <v>44</v>
      </c>
      <c r="AB9" s="6" t="s">
        <v>50</v>
      </c>
      <c r="AC9" s="6" t="s">
        <v>50</v>
      </c>
      <c r="AD9" s="6">
        <v>799</v>
      </c>
      <c r="AE9" s="6">
        <v>1890</v>
      </c>
      <c r="AF9" s="6">
        <v>32</v>
      </c>
      <c r="AG9" s="6"/>
      <c r="AH9" s="6"/>
      <c r="AI9" s="6">
        <v>0.25</v>
      </c>
      <c r="AJ9" s="6"/>
      <c r="AK9" s="6">
        <v>490</v>
      </c>
      <c r="AL9" s="6">
        <f>AD9+AE9</f>
        <v>2689</v>
      </c>
    </row>
    <row r="10" spans="1:38" ht="47.25">
      <c r="A10" s="3" t="s">
        <v>70</v>
      </c>
      <c r="B10" s="3" t="s">
        <v>71</v>
      </c>
      <c r="C10" s="3" t="s">
        <v>40</v>
      </c>
      <c r="D10" s="3" t="s">
        <v>72</v>
      </c>
      <c r="E10" s="3">
        <v>9</v>
      </c>
      <c r="F10" s="4">
        <v>1092</v>
      </c>
      <c r="G10" s="4" t="s">
        <v>42</v>
      </c>
      <c r="H10" s="3" t="s">
        <v>73</v>
      </c>
      <c r="I10" s="5" t="s">
        <v>55</v>
      </c>
      <c r="J10" s="5" t="s">
        <v>55</v>
      </c>
      <c r="K10" s="3">
        <v>9.6</v>
      </c>
      <c r="L10" s="3">
        <v>500</v>
      </c>
      <c r="M10" s="3">
        <v>4.7</v>
      </c>
      <c r="N10" s="3">
        <v>1960</v>
      </c>
      <c r="O10" s="3">
        <v>4.5</v>
      </c>
      <c r="P10" s="3">
        <v>201</v>
      </c>
      <c r="Q10" s="3" t="s">
        <v>44</v>
      </c>
      <c r="R10" s="3">
        <v>4.5999999999999996</v>
      </c>
      <c r="S10" s="3">
        <v>183</v>
      </c>
      <c r="T10" s="3">
        <v>10235</v>
      </c>
      <c r="U10" s="3" t="s">
        <v>57</v>
      </c>
      <c r="V10" s="3" t="s">
        <v>56</v>
      </c>
      <c r="W10" s="3">
        <v>21</v>
      </c>
      <c r="X10" s="3">
        <v>0</v>
      </c>
      <c r="Y10" s="3" t="s">
        <v>57</v>
      </c>
      <c r="Z10" s="3" t="s">
        <v>44</v>
      </c>
      <c r="AA10" s="3" t="s">
        <v>44</v>
      </c>
      <c r="AB10" s="3" t="s">
        <v>50</v>
      </c>
      <c r="AC10" s="3" t="s">
        <v>47</v>
      </c>
      <c r="AD10" s="3">
        <v>0</v>
      </c>
      <c r="AE10" s="3">
        <v>1600</v>
      </c>
      <c r="AF10" s="3">
        <v>32</v>
      </c>
      <c r="AG10" s="3"/>
      <c r="AH10" s="3"/>
      <c r="AI10" s="3"/>
      <c r="AJ10" s="3"/>
      <c r="AK10" s="3"/>
      <c r="AL10" s="3">
        <f>AD10+AE10</f>
        <v>1600</v>
      </c>
    </row>
    <row r="11" spans="1:38" ht="47.25">
      <c r="A11" s="6" t="s">
        <v>74</v>
      </c>
      <c r="B11" s="6" t="s">
        <v>71</v>
      </c>
      <c r="C11" s="6" t="s">
        <v>49</v>
      </c>
      <c r="D11" s="6" t="s">
        <v>72</v>
      </c>
      <c r="E11" s="6">
        <v>9</v>
      </c>
      <c r="F11" s="7">
        <v>1092</v>
      </c>
      <c r="G11" s="7" t="s">
        <v>42</v>
      </c>
      <c r="H11" s="6" t="s">
        <v>73</v>
      </c>
      <c r="I11" s="8" t="s">
        <v>55</v>
      </c>
      <c r="J11" s="8" t="s">
        <v>55</v>
      </c>
      <c r="K11" s="6">
        <v>9.6</v>
      </c>
      <c r="L11" s="6">
        <v>500</v>
      </c>
      <c r="M11" s="6">
        <v>4.7</v>
      </c>
      <c r="N11" s="6">
        <v>1960</v>
      </c>
      <c r="O11" s="6">
        <v>4.5</v>
      </c>
      <c r="P11" s="6">
        <v>201</v>
      </c>
      <c r="Q11" s="6" t="s">
        <v>44</v>
      </c>
      <c r="R11" s="6">
        <v>4.5999999999999996</v>
      </c>
      <c r="S11" s="6">
        <v>183</v>
      </c>
      <c r="T11" s="6">
        <v>10235</v>
      </c>
      <c r="U11" s="6" t="s">
        <v>57</v>
      </c>
      <c r="V11" s="6" t="s">
        <v>56</v>
      </c>
      <c r="W11" s="6">
        <v>21</v>
      </c>
      <c r="X11" s="6">
        <v>0</v>
      </c>
      <c r="Y11" s="6" t="s">
        <v>57</v>
      </c>
      <c r="Z11" s="6" t="s">
        <v>44</v>
      </c>
      <c r="AA11" s="6" t="s">
        <v>44</v>
      </c>
      <c r="AB11" s="6" t="s">
        <v>50</v>
      </c>
      <c r="AC11" s="6" t="s">
        <v>50</v>
      </c>
      <c r="AD11" s="6">
        <v>599</v>
      </c>
      <c r="AE11" s="6">
        <v>1600</v>
      </c>
      <c r="AF11" s="6">
        <v>32</v>
      </c>
      <c r="AG11" s="6"/>
      <c r="AH11" s="6"/>
      <c r="AI11" s="6"/>
      <c r="AJ11" s="6"/>
      <c r="AK11" s="6"/>
      <c r="AL11" s="6">
        <f>AD11+AE11</f>
        <v>2199</v>
      </c>
    </row>
    <row r="12" spans="1:38" ht="63">
      <c r="A12" s="3" t="s">
        <v>75</v>
      </c>
      <c r="B12" s="3" t="s">
        <v>76</v>
      </c>
      <c r="C12" s="3" t="s">
        <v>40</v>
      </c>
      <c r="D12" s="3" t="s">
        <v>77</v>
      </c>
      <c r="E12" s="3">
        <v>7</v>
      </c>
      <c r="F12" s="4">
        <v>1074</v>
      </c>
      <c r="G12" s="4" t="s">
        <v>42</v>
      </c>
      <c r="H12" s="3" t="s">
        <v>78</v>
      </c>
      <c r="I12" s="3">
        <v>4.3</v>
      </c>
      <c r="J12" s="3">
        <v>366</v>
      </c>
      <c r="K12" s="3">
        <v>9.1999999999999993</v>
      </c>
      <c r="L12" s="3">
        <v>200</v>
      </c>
      <c r="M12" s="3">
        <v>4.5</v>
      </c>
      <c r="N12" s="3">
        <v>2528</v>
      </c>
      <c r="O12" s="3">
        <v>4.5</v>
      </c>
      <c r="P12" s="3">
        <v>2307</v>
      </c>
      <c r="Q12" s="3" t="s">
        <v>44</v>
      </c>
      <c r="R12" s="3">
        <v>4.8</v>
      </c>
      <c r="S12" s="3">
        <v>256</v>
      </c>
      <c r="T12" s="3">
        <v>6926</v>
      </c>
      <c r="U12" s="3" t="s">
        <v>44</v>
      </c>
      <c r="V12" s="3" t="s">
        <v>63</v>
      </c>
      <c r="W12" s="3">
        <v>20</v>
      </c>
      <c r="X12" s="3">
        <v>51</v>
      </c>
      <c r="Y12" s="3" t="s">
        <v>44</v>
      </c>
      <c r="Z12" s="3" t="s">
        <v>44</v>
      </c>
      <c r="AA12" s="3" t="s">
        <v>44</v>
      </c>
      <c r="AB12" s="3" t="s">
        <v>79</v>
      </c>
      <c r="AC12" s="3" t="s">
        <v>47</v>
      </c>
      <c r="AD12" s="3">
        <v>0</v>
      </c>
      <c r="AE12" s="3">
        <v>2150</v>
      </c>
      <c r="AF12" s="3">
        <v>32</v>
      </c>
      <c r="AG12" s="3"/>
      <c r="AH12" s="3">
        <v>590</v>
      </c>
      <c r="AI12" s="3"/>
      <c r="AJ12" s="3"/>
      <c r="AK12" s="3"/>
      <c r="AL12" s="3">
        <f>AD12+AE12</f>
        <v>2150</v>
      </c>
    </row>
    <row r="13" spans="1:38" ht="63">
      <c r="A13" s="3" t="s">
        <v>80</v>
      </c>
      <c r="B13" s="3" t="s">
        <v>76</v>
      </c>
      <c r="C13" s="3" t="s">
        <v>49</v>
      </c>
      <c r="D13" s="3" t="s">
        <v>81</v>
      </c>
      <c r="E13" s="3">
        <v>7</v>
      </c>
      <c r="F13" s="4">
        <v>1074</v>
      </c>
      <c r="G13" s="4" t="s">
        <v>42</v>
      </c>
      <c r="H13" s="3" t="s">
        <v>78</v>
      </c>
      <c r="I13" s="3">
        <v>4.3</v>
      </c>
      <c r="J13" s="3">
        <v>366</v>
      </c>
      <c r="K13" s="3">
        <v>9.1999999999999993</v>
      </c>
      <c r="L13" s="3">
        <v>200</v>
      </c>
      <c r="M13" s="3">
        <v>4.5</v>
      </c>
      <c r="N13" s="3">
        <v>2528</v>
      </c>
      <c r="O13" s="3">
        <v>4.5</v>
      </c>
      <c r="P13" s="3">
        <v>2307</v>
      </c>
      <c r="Q13" s="3" t="s">
        <v>44</v>
      </c>
      <c r="R13" s="3">
        <v>4.8</v>
      </c>
      <c r="S13" s="3">
        <v>256</v>
      </c>
      <c r="T13" s="3">
        <v>6926</v>
      </c>
      <c r="U13" s="3" t="s">
        <v>44</v>
      </c>
      <c r="V13" s="3" t="s">
        <v>63</v>
      </c>
      <c r="W13" s="3">
        <v>20</v>
      </c>
      <c r="X13" s="3">
        <v>51</v>
      </c>
      <c r="Y13" s="3" t="s">
        <v>44</v>
      </c>
      <c r="Z13" s="3" t="s">
        <v>44</v>
      </c>
      <c r="AA13" s="3" t="s">
        <v>44</v>
      </c>
      <c r="AB13" s="3" t="s">
        <v>79</v>
      </c>
      <c r="AC13" s="3" t="s">
        <v>82</v>
      </c>
      <c r="AD13" s="3">
        <v>500</v>
      </c>
      <c r="AE13" s="3">
        <v>2150</v>
      </c>
      <c r="AF13" s="3">
        <v>32</v>
      </c>
      <c r="AG13" s="3"/>
      <c r="AH13" s="3">
        <v>590</v>
      </c>
      <c r="AI13" s="3"/>
      <c r="AJ13" s="3"/>
      <c r="AK13" s="3"/>
      <c r="AL13" s="3">
        <f>AD13+AE13</f>
        <v>2650</v>
      </c>
    </row>
    <row r="14" spans="1:38" ht="63">
      <c r="A14" s="3" t="s">
        <v>83</v>
      </c>
      <c r="B14" s="3" t="s">
        <v>76</v>
      </c>
      <c r="C14" s="3" t="s">
        <v>49</v>
      </c>
      <c r="D14" s="3" t="s">
        <v>81</v>
      </c>
      <c r="E14" s="3">
        <v>7</v>
      </c>
      <c r="F14" s="4">
        <v>1074</v>
      </c>
      <c r="G14" s="4" t="s">
        <v>42</v>
      </c>
      <c r="H14" s="3" t="s">
        <v>78</v>
      </c>
      <c r="I14" s="3">
        <v>4.3</v>
      </c>
      <c r="J14" s="3">
        <v>366</v>
      </c>
      <c r="K14" s="3">
        <v>9.1999999999999993</v>
      </c>
      <c r="L14" s="3">
        <v>200</v>
      </c>
      <c r="M14" s="3">
        <v>4.5</v>
      </c>
      <c r="N14" s="3">
        <v>2528</v>
      </c>
      <c r="O14" s="3">
        <v>4.5</v>
      </c>
      <c r="P14" s="3">
        <v>2307</v>
      </c>
      <c r="Q14" s="3" t="s">
        <v>44</v>
      </c>
      <c r="R14" s="3">
        <v>4.8</v>
      </c>
      <c r="S14" s="3">
        <v>256</v>
      </c>
      <c r="T14" s="3">
        <v>6926</v>
      </c>
      <c r="U14" s="3" t="s">
        <v>44</v>
      </c>
      <c r="V14" s="3" t="s">
        <v>63</v>
      </c>
      <c r="W14" s="3">
        <v>20</v>
      </c>
      <c r="X14" s="3">
        <v>51</v>
      </c>
      <c r="Y14" s="3" t="s">
        <v>44</v>
      </c>
      <c r="Z14" s="3" t="s">
        <v>44</v>
      </c>
      <c r="AA14" s="3" t="s">
        <v>44</v>
      </c>
      <c r="AB14" s="3" t="s">
        <v>79</v>
      </c>
      <c r="AC14" s="3" t="s">
        <v>84</v>
      </c>
      <c r="AD14" s="3">
        <v>500</v>
      </c>
      <c r="AE14" s="3">
        <v>2150</v>
      </c>
      <c r="AF14" s="3">
        <v>32</v>
      </c>
      <c r="AG14" s="3"/>
      <c r="AH14" s="3">
        <v>590</v>
      </c>
      <c r="AI14" s="3"/>
      <c r="AJ14" s="3"/>
      <c r="AK14" s="3"/>
      <c r="AL14" s="3">
        <f>AD14+AE14</f>
        <v>2650</v>
      </c>
    </row>
    <row r="15" spans="1:38" ht="63">
      <c r="A15" s="6" t="s">
        <v>85</v>
      </c>
      <c r="B15" s="6" t="s">
        <v>76</v>
      </c>
      <c r="C15" s="6" t="s">
        <v>49</v>
      </c>
      <c r="D15" s="6" t="s">
        <v>77</v>
      </c>
      <c r="E15" s="6">
        <v>7</v>
      </c>
      <c r="F15" s="7">
        <v>1074</v>
      </c>
      <c r="G15" s="7" t="s">
        <v>42</v>
      </c>
      <c r="H15" s="6" t="s">
        <v>78</v>
      </c>
      <c r="I15" s="6">
        <v>4.3</v>
      </c>
      <c r="J15" s="6">
        <v>366</v>
      </c>
      <c r="K15" s="6">
        <v>9.1999999999999993</v>
      </c>
      <c r="L15" s="6">
        <v>200</v>
      </c>
      <c r="M15" s="6">
        <v>4.5</v>
      </c>
      <c r="N15" s="6">
        <v>2528</v>
      </c>
      <c r="O15" s="6">
        <v>4.5</v>
      </c>
      <c r="P15" s="6">
        <v>2307</v>
      </c>
      <c r="Q15" s="6" t="s">
        <v>44</v>
      </c>
      <c r="R15" s="6">
        <v>4.8</v>
      </c>
      <c r="S15" s="6">
        <v>256</v>
      </c>
      <c r="T15" s="6">
        <v>6926</v>
      </c>
      <c r="U15" s="6" t="s">
        <v>44</v>
      </c>
      <c r="V15" s="6" t="s">
        <v>63</v>
      </c>
      <c r="W15" s="6">
        <v>20</v>
      </c>
      <c r="X15" s="6">
        <v>51</v>
      </c>
      <c r="Y15" s="6" t="s">
        <v>44</v>
      </c>
      <c r="Z15" s="6" t="s">
        <v>44</v>
      </c>
      <c r="AA15" s="6" t="s">
        <v>44</v>
      </c>
      <c r="AB15" s="6" t="s">
        <v>79</v>
      </c>
      <c r="AC15" s="6" t="s">
        <v>50</v>
      </c>
      <c r="AD15" s="6">
        <v>499</v>
      </c>
      <c r="AE15" s="6">
        <v>2150</v>
      </c>
      <c r="AF15" s="6">
        <v>32</v>
      </c>
      <c r="AG15" s="6"/>
      <c r="AH15" s="6">
        <v>590</v>
      </c>
      <c r="AI15" s="6"/>
      <c r="AJ15" s="6"/>
      <c r="AK15" s="6"/>
      <c r="AL15" s="6">
        <f>AD15+AE15</f>
        <v>2649</v>
      </c>
    </row>
    <row r="16" spans="1:38" ht="31.5">
      <c r="A16" s="9" t="s">
        <v>86</v>
      </c>
      <c r="B16" s="3" t="s">
        <v>87</v>
      </c>
      <c r="C16" s="3" t="s">
        <v>40</v>
      </c>
      <c r="D16" s="3" t="s">
        <v>88</v>
      </c>
      <c r="E16" s="3">
        <v>7</v>
      </c>
      <c r="F16" s="4">
        <v>1075</v>
      </c>
      <c r="G16" s="4" t="s">
        <v>42</v>
      </c>
      <c r="H16" s="3" t="s">
        <v>89</v>
      </c>
      <c r="I16" s="3">
        <v>5</v>
      </c>
      <c r="J16" s="3">
        <v>3</v>
      </c>
      <c r="K16" s="5" t="s">
        <v>55</v>
      </c>
      <c r="L16" s="5" t="s">
        <v>55</v>
      </c>
      <c r="M16" s="3">
        <v>4.4000000000000004</v>
      </c>
      <c r="N16" s="3">
        <v>187</v>
      </c>
      <c r="O16" s="3">
        <v>4.5</v>
      </c>
      <c r="P16" s="3">
        <v>93</v>
      </c>
      <c r="Q16" s="3" t="s">
        <v>44</v>
      </c>
      <c r="R16" s="3">
        <v>5</v>
      </c>
      <c r="S16" s="3">
        <v>6</v>
      </c>
      <c r="T16" s="3">
        <v>715</v>
      </c>
      <c r="U16" s="3" t="s">
        <v>57</v>
      </c>
      <c r="V16" s="3" t="s">
        <v>56</v>
      </c>
      <c r="W16" s="3">
        <v>17</v>
      </c>
      <c r="X16" s="3">
        <v>3</v>
      </c>
      <c r="Y16" s="3" t="s">
        <v>57</v>
      </c>
      <c r="Z16" s="3" t="s">
        <v>44</v>
      </c>
      <c r="AA16" s="3" t="s">
        <v>44</v>
      </c>
      <c r="AB16" s="3" t="s">
        <v>90</v>
      </c>
      <c r="AC16" s="3" t="s">
        <v>47</v>
      </c>
      <c r="AD16" s="3">
        <v>0</v>
      </c>
      <c r="AE16" s="3">
        <v>1590</v>
      </c>
      <c r="AF16" s="3">
        <v>30</v>
      </c>
      <c r="AG16" s="3"/>
      <c r="AH16" s="3"/>
      <c r="AI16" s="3">
        <v>0.33</v>
      </c>
      <c r="AJ16" s="3">
        <v>450</v>
      </c>
      <c r="AK16" s="3">
        <v>450</v>
      </c>
      <c r="AL16" s="3">
        <f>AD16+AE16</f>
        <v>1590</v>
      </c>
    </row>
    <row r="17" spans="1:38" ht="31.5">
      <c r="A17" s="3" t="s">
        <v>91</v>
      </c>
      <c r="B17" s="3" t="s">
        <v>87</v>
      </c>
      <c r="C17" s="3" t="s">
        <v>49</v>
      </c>
      <c r="D17" s="3" t="s">
        <v>88</v>
      </c>
      <c r="E17" s="3">
        <v>7</v>
      </c>
      <c r="F17" s="4">
        <v>1075</v>
      </c>
      <c r="G17" s="4" t="s">
        <v>42</v>
      </c>
      <c r="H17" s="3" t="s">
        <v>89</v>
      </c>
      <c r="I17" s="3">
        <v>5</v>
      </c>
      <c r="J17" s="3">
        <v>3</v>
      </c>
      <c r="K17" s="5" t="s">
        <v>55</v>
      </c>
      <c r="L17" s="5" t="s">
        <v>55</v>
      </c>
      <c r="M17" s="3">
        <v>4.4000000000000004</v>
      </c>
      <c r="N17" s="3">
        <v>187</v>
      </c>
      <c r="O17" s="3">
        <v>4.5</v>
      </c>
      <c r="P17" s="3">
        <v>93</v>
      </c>
      <c r="Q17" s="3" t="s">
        <v>44</v>
      </c>
      <c r="R17" s="3">
        <v>5</v>
      </c>
      <c r="S17" s="3">
        <v>6</v>
      </c>
      <c r="T17" s="3">
        <v>715</v>
      </c>
      <c r="U17" s="3" t="s">
        <v>57</v>
      </c>
      <c r="V17" s="3" t="s">
        <v>56</v>
      </c>
      <c r="W17" s="3">
        <v>17</v>
      </c>
      <c r="X17" s="3">
        <v>3</v>
      </c>
      <c r="Y17" s="3" t="s">
        <v>57</v>
      </c>
      <c r="Z17" s="3" t="s">
        <v>44</v>
      </c>
      <c r="AA17" s="3" t="s">
        <v>44</v>
      </c>
      <c r="AB17" s="3" t="s">
        <v>90</v>
      </c>
      <c r="AC17" s="3" t="s">
        <v>84</v>
      </c>
      <c r="AD17" s="3">
        <v>490</v>
      </c>
      <c r="AE17" s="3">
        <v>1590</v>
      </c>
      <c r="AF17" s="3">
        <v>30</v>
      </c>
      <c r="AG17" s="3"/>
      <c r="AH17" s="3"/>
      <c r="AI17" s="3">
        <v>0.33</v>
      </c>
      <c r="AJ17" s="3">
        <v>450</v>
      </c>
      <c r="AK17" s="3">
        <v>450</v>
      </c>
      <c r="AL17" s="3">
        <f>AD17+AE17</f>
        <v>2080</v>
      </c>
    </row>
    <row r="18" spans="1:38" ht="31.5">
      <c r="A18" s="6" t="s">
        <v>92</v>
      </c>
      <c r="B18" s="6" t="s">
        <v>87</v>
      </c>
      <c r="C18" s="6" t="s">
        <v>49</v>
      </c>
      <c r="D18" s="6" t="s">
        <v>88</v>
      </c>
      <c r="E18" s="6">
        <v>7</v>
      </c>
      <c r="F18" s="7">
        <v>1075</v>
      </c>
      <c r="G18" s="7" t="s">
        <v>42</v>
      </c>
      <c r="H18" s="6" t="s">
        <v>89</v>
      </c>
      <c r="I18" s="6">
        <v>5</v>
      </c>
      <c r="J18" s="6">
        <v>3</v>
      </c>
      <c r="K18" s="8" t="s">
        <v>55</v>
      </c>
      <c r="L18" s="8" t="s">
        <v>55</v>
      </c>
      <c r="M18" s="6">
        <v>4.4000000000000004</v>
      </c>
      <c r="N18" s="6">
        <v>187</v>
      </c>
      <c r="O18" s="6">
        <v>4.5</v>
      </c>
      <c r="P18" s="6">
        <v>93</v>
      </c>
      <c r="Q18" s="6" t="s">
        <v>44</v>
      </c>
      <c r="R18" s="6">
        <v>5</v>
      </c>
      <c r="S18" s="6">
        <v>6</v>
      </c>
      <c r="T18" s="6">
        <v>715</v>
      </c>
      <c r="U18" s="6" t="s">
        <v>57</v>
      </c>
      <c r="V18" s="6" t="s">
        <v>56</v>
      </c>
      <c r="W18" s="6">
        <v>17</v>
      </c>
      <c r="X18" s="6">
        <v>3</v>
      </c>
      <c r="Y18" s="6" t="s">
        <v>57</v>
      </c>
      <c r="Z18" s="6" t="s">
        <v>44</v>
      </c>
      <c r="AA18" s="6" t="s">
        <v>44</v>
      </c>
      <c r="AB18" s="6" t="s">
        <v>90</v>
      </c>
      <c r="AC18" s="6" t="s">
        <v>50</v>
      </c>
      <c r="AD18" s="6">
        <v>499</v>
      </c>
      <c r="AE18" s="6">
        <v>1590</v>
      </c>
      <c r="AF18" s="6">
        <v>30</v>
      </c>
      <c r="AG18" s="6"/>
      <c r="AH18" s="6"/>
      <c r="AI18" s="6">
        <v>0.33</v>
      </c>
      <c r="AJ18" s="6">
        <v>450</v>
      </c>
      <c r="AK18" s="6">
        <v>450</v>
      </c>
      <c r="AL18" s="6">
        <f>AD18+AE18</f>
        <v>2089</v>
      </c>
    </row>
    <row r="19" spans="1:38" ht="63">
      <c r="A19" s="3" t="s">
        <v>93</v>
      </c>
      <c r="B19" s="3" t="s">
        <v>94</v>
      </c>
      <c r="C19" s="3" t="s">
        <v>40</v>
      </c>
      <c r="D19" s="3" t="s">
        <v>95</v>
      </c>
      <c r="E19" s="3">
        <v>7</v>
      </c>
      <c r="F19" s="4">
        <v>1072</v>
      </c>
      <c r="G19" s="4" t="s">
        <v>42</v>
      </c>
      <c r="H19" s="3" t="s">
        <v>89</v>
      </c>
      <c r="I19" s="3">
        <v>4.5</v>
      </c>
      <c r="J19" s="3">
        <v>18</v>
      </c>
      <c r="K19" s="3">
        <v>9.1999999999999993</v>
      </c>
      <c r="L19" s="3">
        <v>500</v>
      </c>
      <c r="M19" s="3">
        <v>3.9</v>
      </c>
      <c r="N19" s="3">
        <v>2109</v>
      </c>
      <c r="O19" s="3">
        <v>4</v>
      </c>
      <c r="P19" s="3">
        <v>839</v>
      </c>
      <c r="Q19" s="3" t="s">
        <v>44</v>
      </c>
      <c r="R19" s="3">
        <v>3.9</v>
      </c>
      <c r="S19" s="3">
        <v>144</v>
      </c>
      <c r="T19" s="3">
        <v>9791</v>
      </c>
      <c r="U19" s="3" t="s">
        <v>44</v>
      </c>
      <c r="V19" s="3" t="s">
        <v>56</v>
      </c>
      <c r="W19" s="3">
        <v>10</v>
      </c>
      <c r="X19" s="3">
        <v>12</v>
      </c>
      <c r="Y19" s="3" t="s">
        <v>44</v>
      </c>
      <c r="Z19" s="3" t="s">
        <v>44</v>
      </c>
      <c r="AA19" s="3" t="s">
        <v>44</v>
      </c>
      <c r="AB19" s="3" t="s">
        <v>90</v>
      </c>
      <c r="AC19" s="3" t="s">
        <v>47</v>
      </c>
      <c r="AD19" s="3">
        <v>0</v>
      </c>
      <c r="AE19" s="3">
        <v>1480</v>
      </c>
      <c r="AF19" s="3">
        <v>32</v>
      </c>
      <c r="AG19" s="3"/>
      <c r="AH19" s="3"/>
      <c r="AI19" s="3">
        <v>0.25</v>
      </c>
      <c r="AJ19" s="3">
        <v>580</v>
      </c>
      <c r="AK19" s="3"/>
      <c r="AL19" s="3">
        <f>AD19+AE19</f>
        <v>1480</v>
      </c>
    </row>
    <row r="20" spans="1:38" ht="63">
      <c r="A20" s="6" t="s">
        <v>96</v>
      </c>
      <c r="B20" s="6" t="s">
        <v>94</v>
      </c>
      <c r="C20" s="6" t="s">
        <v>49</v>
      </c>
      <c r="D20" s="6" t="s">
        <v>95</v>
      </c>
      <c r="E20" s="6">
        <v>7</v>
      </c>
      <c r="F20" s="7">
        <v>1072</v>
      </c>
      <c r="G20" s="7" t="s">
        <v>42</v>
      </c>
      <c r="H20" s="6" t="s">
        <v>89</v>
      </c>
      <c r="I20" s="6">
        <v>4.5</v>
      </c>
      <c r="J20" s="6">
        <v>18</v>
      </c>
      <c r="K20" s="6">
        <v>9.1999999999999993</v>
      </c>
      <c r="L20" s="6">
        <v>500</v>
      </c>
      <c r="M20" s="6">
        <v>3.9</v>
      </c>
      <c r="N20" s="6">
        <v>2109</v>
      </c>
      <c r="O20" s="6">
        <v>4</v>
      </c>
      <c r="P20" s="6">
        <v>839</v>
      </c>
      <c r="Q20" s="6" t="s">
        <v>44</v>
      </c>
      <c r="R20" s="6">
        <v>3.9</v>
      </c>
      <c r="S20" s="6">
        <v>144</v>
      </c>
      <c r="T20" s="6">
        <v>9791</v>
      </c>
      <c r="U20" s="6" t="s">
        <v>44</v>
      </c>
      <c r="V20" s="6" t="s">
        <v>56</v>
      </c>
      <c r="W20" s="6">
        <v>10</v>
      </c>
      <c r="X20" s="6">
        <v>12</v>
      </c>
      <c r="Y20" s="6" t="s">
        <v>44</v>
      </c>
      <c r="Z20" s="6" t="s">
        <v>44</v>
      </c>
      <c r="AA20" s="6" t="s">
        <v>44</v>
      </c>
      <c r="AB20" s="6" t="s">
        <v>90</v>
      </c>
      <c r="AC20" s="6" t="s">
        <v>50</v>
      </c>
      <c r="AD20" s="6">
        <v>499</v>
      </c>
      <c r="AE20" s="6">
        <v>1480</v>
      </c>
      <c r="AF20" s="6">
        <v>32</v>
      </c>
      <c r="AG20" s="6"/>
      <c r="AH20" s="6"/>
      <c r="AI20" s="6">
        <v>0.25</v>
      </c>
      <c r="AJ20" s="6">
        <v>580</v>
      </c>
      <c r="AK20" s="6"/>
      <c r="AL20" s="6">
        <f>AD20+AE20</f>
        <v>1979</v>
      </c>
    </row>
    <row r="21" spans="1:38" ht="47.25">
      <c r="A21" s="3" t="s">
        <v>97</v>
      </c>
      <c r="B21" s="3" t="s">
        <v>98</v>
      </c>
      <c r="C21" s="3" t="s">
        <v>40</v>
      </c>
      <c r="D21" s="3" t="s">
        <v>99</v>
      </c>
      <c r="E21" s="3">
        <v>9</v>
      </c>
      <c r="F21" s="4">
        <v>1095</v>
      </c>
      <c r="G21" s="4" t="s">
        <v>42</v>
      </c>
      <c r="H21" s="3" t="s">
        <v>100</v>
      </c>
      <c r="I21" s="3">
        <v>4.2</v>
      </c>
      <c r="J21" s="3">
        <v>405</v>
      </c>
      <c r="K21" s="3">
        <v>9.1999999999999993</v>
      </c>
      <c r="L21" s="3">
        <v>200</v>
      </c>
      <c r="M21" s="3">
        <v>4.2</v>
      </c>
      <c r="N21" s="3">
        <v>170</v>
      </c>
      <c r="O21" s="3">
        <v>3.5</v>
      </c>
      <c r="P21" s="3">
        <v>12</v>
      </c>
      <c r="Q21" s="3" t="s">
        <v>44</v>
      </c>
      <c r="R21" s="3">
        <v>4.5999999999999996</v>
      </c>
      <c r="S21" s="3">
        <v>56</v>
      </c>
      <c r="T21" s="3">
        <v>2865</v>
      </c>
      <c r="U21" s="3" t="s">
        <v>44</v>
      </c>
      <c r="V21" s="3" t="s">
        <v>45</v>
      </c>
      <c r="W21" s="3">
        <v>25</v>
      </c>
      <c r="X21" s="3">
        <v>0</v>
      </c>
      <c r="Y21" s="3">
        <v>0</v>
      </c>
      <c r="Z21" s="3" t="s">
        <v>44</v>
      </c>
      <c r="AA21" s="3" t="s">
        <v>44</v>
      </c>
      <c r="AB21" s="3" t="s">
        <v>79</v>
      </c>
      <c r="AC21" s="3" t="s">
        <v>47</v>
      </c>
      <c r="AD21" s="3">
        <v>0</v>
      </c>
      <c r="AE21" s="3">
        <v>2190</v>
      </c>
      <c r="AF21" s="3">
        <v>32</v>
      </c>
      <c r="AG21" s="3"/>
      <c r="AH21" s="3"/>
      <c r="AI21" s="3">
        <v>0.33</v>
      </c>
      <c r="AJ21" s="3">
        <v>330</v>
      </c>
      <c r="AK21" s="3"/>
      <c r="AL21" s="3">
        <f>AD21+AE21</f>
        <v>2190</v>
      </c>
    </row>
    <row r="22" spans="1:38" ht="47.25">
      <c r="A22" s="3" t="s">
        <v>101</v>
      </c>
      <c r="B22" s="3" t="s">
        <v>98</v>
      </c>
      <c r="C22" s="3" t="s">
        <v>49</v>
      </c>
      <c r="D22" s="3" t="s">
        <v>99</v>
      </c>
      <c r="E22" s="3">
        <v>9</v>
      </c>
      <c r="F22" s="4">
        <v>1095</v>
      </c>
      <c r="G22" s="4" t="s">
        <v>42</v>
      </c>
      <c r="H22" s="3" t="s">
        <v>100</v>
      </c>
      <c r="I22" s="3">
        <v>4.2</v>
      </c>
      <c r="J22" s="3">
        <v>405</v>
      </c>
      <c r="K22" s="3">
        <v>9.1999999999999993</v>
      </c>
      <c r="L22" s="3">
        <v>200</v>
      </c>
      <c r="M22" s="3">
        <v>4.2</v>
      </c>
      <c r="N22" s="3">
        <v>170</v>
      </c>
      <c r="O22" s="3">
        <v>3.5</v>
      </c>
      <c r="P22" s="3">
        <v>12</v>
      </c>
      <c r="Q22" s="3" t="s">
        <v>44</v>
      </c>
      <c r="R22" s="3">
        <v>4.5999999999999996</v>
      </c>
      <c r="S22" s="3">
        <v>56</v>
      </c>
      <c r="T22" s="3">
        <v>2865</v>
      </c>
      <c r="U22" s="3" t="s">
        <v>44</v>
      </c>
      <c r="V22" s="3" t="s">
        <v>45</v>
      </c>
      <c r="W22" s="3">
        <v>25</v>
      </c>
      <c r="X22" s="3">
        <v>0</v>
      </c>
      <c r="Y22" s="3" t="s">
        <v>57</v>
      </c>
      <c r="Z22" s="3" t="s">
        <v>44</v>
      </c>
      <c r="AA22" s="3" t="s">
        <v>44</v>
      </c>
      <c r="AB22" s="3" t="s">
        <v>79</v>
      </c>
      <c r="AC22" s="3" t="s">
        <v>82</v>
      </c>
      <c r="AD22" s="3">
        <v>470</v>
      </c>
      <c r="AE22" s="3">
        <v>2190</v>
      </c>
      <c r="AF22" s="3">
        <v>32</v>
      </c>
      <c r="AG22" s="3"/>
      <c r="AH22" s="3"/>
      <c r="AI22" s="3">
        <v>0.33</v>
      </c>
      <c r="AJ22" s="3">
        <v>330</v>
      </c>
      <c r="AK22" s="3"/>
      <c r="AL22" s="3">
        <f>AD22+AE22</f>
        <v>2660</v>
      </c>
    </row>
    <row r="23" spans="1:38" ht="47.25">
      <c r="A23" s="3" t="s">
        <v>102</v>
      </c>
      <c r="B23" s="3" t="s">
        <v>98</v>
      </c>
      <c r="C23" s="3" t="s">
        <v>49</v>
      </c>
      <c r="D23" s="3" t="s">
        <v>99</v>
      </c>
      <c r="E23" s="3">
        <v>9</v>
      </c>
      <c r="F23" s="4">
        <v>1095</v>
      </c>
      <c r="G23" s="4" t="s">
        <v>42</v>
      </c>
      <c r="H23" s="3" t="s">
        <v>100</v>
      </c>
      <c r="I23" s="3">
        <v>4.2</v>
      </c>
      <c r="J23" s="3">
        <v>405</v>
      </c>
      <c r="K23" s="3">
        <v>9.1999999999999993</v>
      </c>
      <c r="L23" s="3">
        <v>200</v>
      </c>
      <c r="M23" s="3">
        <v>4.2</v>
      </c>
      <c r="N23" s="3">
        <v>170</v>
      </c>
      <c r="O23" s="3">
        <v>3.5</v>
      </c>
      <c r="P23" s="3">
        <v>12</v>
      </c>
      <c r="Q23" s="3" t="s">
        <v>44</v>
      </c>
      <c r="R23" s="3">
        <v>4.5999999999999996</v>
      </c>
      <c r="S23" s="3">
        <v>56</v>
      </c>
      <c r="T23" s="3">
        <v>2865</v>
      </c>
      <c r="U23" s="3" t="s">
        <v>44</v>
      </c>
      <c r="V23" s="3" t="s">
        <v>45</v>
      </c>
      <c r="W23" s="3">
        <v>25</v>
      </c>
      <c r="X23" s="3">
        <v>0</v>
      </c>
      <c r="Y23" s="3" t="s">
        <v>57</v>
      </c>
      <c r="Z23" s="3" t="s">
        <v>44</v>
      </c>
      <c r="AA23" s="3" t="s">
        <v>44</v>
      </c>
      <c r="AB23" s="3" t="s">
        <v>79</v>
      </c>
      <c r="AC23" s="3" t="s">
        <v>84</v>
      </c>
      <c r="AD23" s="3">
        <v>390</v>
      </c>
      <c r="AE23" s="3">
        <v>2290</v>
      </c>
      <c r="AF23" s="3">
        <v>32</v>
      </c>
      <c r="AG23" s="3"/>
      <c r="AH23" s="3"/>
      <c r="AI23" s="3">
        <v>0.33</v>
      </c>
      <c r="AJ23" s="3">
        <v>330</v>
      </c>
      <c r="AK23" s="3"/>
      <c r="AL23" s="3">
        <f>AD23+AE23</f>
        <v>2680</v>
      </c>
    </row>
    <row r="24" spans="1:38" ht="47.25">
      <c r="A24" s="6" t="s">
        <v>103</v>
      </c>
      <c r="B24" s="6" t="s">
        <v>98</v>
      </c>
      <c r="C24" s="6" t="s">
        <v>49</v>
      </c>
      <c r="D24" s="6" t="s">
        <v>99</v>
      </c>
      <c r="E24" s="6">
        <v>9</v>
      </c>
      <c r="F24" s="7">
        <v>1095</v>
      </c>
      <c r="G24" s="7" t="s">
        <v>42</v>
      </c>
      <c r="H24" s="6" t="s">
        <v>100</v>
      </c>
      <c r="I24" s="6">
        <v>4.2</v>
      </c>
      <c r="J24" s="6">
        <v>405</v>
      </c>
      <c r="K24" s="6">
        <v>9.1999999999999993</v>
      </c>
      <c r="L24" s="6">
        <v>200</v>
      </c>
      <c r="M24" s="6">
        <v>4.2</v>
      </c>
      <c r="N24" s="6">
        <v>170</v>
      </c>
      <c r="O24" s="6">
        <v>3.5</v>
      </c>
      <c r="P24" s="6">
        <v>12</v>
      </c>
      <c r="Q24" s="6" t="s">
        <v>44</v>
      </c>
      <c r="R24" s="6">
        <v>4.5999999999999996</v>
      </c>
      <c r="S24" s="6">
        <v>56</v>
      </c>
      <c r="T24" s="6">
        <v>2865</v>
      </c>
      <c r="U24" s="6" t="s">
        <v>44</v>
      </c>
      <c r="V24" s="6" t="s">
        <v>45</v>
      </c>
      <c r="W24" s="6">
        <v>25</v>
      </c>
      <c r="X24" s="6">
        <v>0</v>
      </c>
      <c r="Y24" s="6" t="s">
        <v>57</v>
      </c>
      <c r="Z24" s="6" t="s">
        <v>44</v>
      </c>
      <c r="AA24" s="6" t="s">
        <v>44</v>
      </c>
      <c r="AB24" s="6" t="s">
        <v>79</v>
      </c>
      <c r="AC24" s="6" t="s">
        <v>50</v>
      </c>
      <c r="AD24" s="6">
        <v>499</v>
      </c>
      <c r="AE24" s="6">
        <v>2090</v>
      </c>
      <c r="AF24" s="6">
        <v>32</v>
      </c>
      <c r="AG24" s="6"/>
      <c r="AH24" s="6"/>
      <c r="AI24" s="6">
        <v>0.33</v>
      </c>
      <c r="AJ24" s="6">
        <v>330</v>
      </c>
      <c r="AK24" s="6"/>
      <c r="AL24" s="6">
        <f>AD24+AE24</f>
        <v>2589</v>
      </c>
    </row>
    <row r="25" spans="1:38" ht="63">
      <c r="A25" s="3" t="s">
        <v>104</v>
      </c>
      <c r="B25" s="3" t="s">
        <v>105</v>
      </c>
      <c r="C25" s="3" t="s">
        <v>40</v>
      </c>
      <c r="D25" s="3" t="s">
        <v>106</v>
      </c>
      <c r="E25" s="3">
        <v>7</v>
      </c>
      <c r="F25" s="4">
        <v>1078</v>
      </c>
      <c r="G25" s="4" t="s">
        <v>42</v>
      </c>
      <c r="H25" s="3" t="s">
        <v>107</v>
      </c>
      <c r="I25" s="3">
        <v>4.7</v>
      </c>
      <c r="J25" s="3">
        <v>1000</v>
      </c>
      <c r="K25" s="3">
        <v>9.4</v>
      </c>
      <c r="L25" s="3">
        <v>500</v>
      </c>
      <c r="M25" s="3">
        <v>4</v>
      </c>
      <c r="N25" s="3">
        <v>67</v>
      </c>
      <c r="O25" s="5" t="s">
        <v>55</v>
      </c>
      <c r="P25" s="5" t="s">
        <v>55</v>
      </c>
      <c r="Q25" s="3" t="s">
        <v>44</v>
      </c>
      <c r="R25" s="3">
        <v>4.9000000000000004</v>
      </c>
      <c r="S25" s="3">
        <v>84</v>
      </c>
      <c r="T25" s="3">
        <v>3345</v>
      </c>
      <c r="U25" s="3" t="s">
        <v>44</v>
      </c>
      <c r="V25" s="3" t="s">
        <v>108</v>
      </c>
      <c r="W25" s="3">
        <v>64</v>
      </c>
      <c r="X25" s="3">
        <v>5</v>
      </c>
      <c r="Y25" s="3" t="s">
        <v>57</v>
      </c>
      <c r="Z25" s="3" t="s">
        <v>44</v>
      </c>
      <c r="AA25" s="3" t="s">
        <v>44</v>
      </c>
      <c r="AB25" s="3" t="s">
        <v>109</v>
      </c>
      <c r="AC25" s="3" t="s">
        <v>47</v>
      </c>
      <c r="AD25" s="3">
        <v>0</v>
      </c>
      <c r="AE25" s="3">
        <v>1701</v>
      </c>
      <c r="AF25" s="3">
        <v>32</v>
      </c>
      <c r="AG25" s="3">
        <v>360</v>
      </c>
      <c r="AH25" s="3"/>
      <c r="AI25" s="3"/>
      <c r="AJ25" s="3"/>
      <c r="AK25" s="3"/>
      <c r="AL25" s="3">
        <f>AD25+AE25</f>
        <v>1701</v>
      </c>
    </row>
    <row r="26" spans="1:38" ht="63">
      <c r="A26" s="3" t="s">
        <v>110</v>
      </c>
      <c r="B26" s="3" t="s">
        <v>105</v>
      </c>
      <c r="C26" s="3" t="s">
        <v>111</v>
      </c>
      <c r="D26" s="3" t="s">
        <v>106</v>
      </c>
      <c r="E26" s="3">
        <v>7</v>
      </c>
      <c r="F26" s="4">
        <v>1078</v>
      </c>
      <c r="G26" s="4" t="s">
        <v>42</v>
      </c>
      <c r="H26" s="3" t="s">
        <v>107</v>
      </c>
      <c r="I26" s="3">
        <v>4.7</v>
      </c>
      <c r="J26" s="3">
        <v>1000</v>
      </c>
      <c r="K26" s="3">
        <v>9.4</v>
      </c>
      <c r="L26" s="3">
        <v>500</v>
      </c>
      <c r="M26" s="3">
        <v>4</v>
      </c>
      <c r="N26" s="3">
        <v>67</v>
      </c>
      <c r="O26" s="5" t="s">
        <v>55</v>
      </c>
      <c r="P26" s="5" t="s">
        <v>55</v>
      </c>
      <c r="Q26" s="3" t="s">
        <v>44</v>
      </c>
      <c r="R26" s="3">
        <v>4.9000000000000004</v>
      </c>
      <c r="S26" s="3">
        <v>84</v>
      </c>
      <c r="T26" s="3">
        <v>3345</v>
      </c>
      <c r="U26" s="3" t="s">
        <v>44</v>
      </c>
      <c r="V26" s="3" t="s">
        <v>108</v>
      </c>
      <c r="W26" s="3">
        <v>64</v>
      </c>
      <c r="X26" s="3">
        <v>5</v>
      </c>
      <c r="Y26" s="3" t="s">
        <v>57</v>
      </c>
      <c r="Z26" s="3" t="s">
        <v>44</v>
      </c>
      <c r="AA26" s="3" t="s">
        <v>44</v>
      </c>
      <c r="AB26" s="3" t="s">
        <v>109</v>
      </c>
      <c r="AC26" s="3" t="s">
        <v>82</v>
      </c>
      <c r="AD26" s="3">
        <v>0</v>
      </c>
      <c r="AE26" s="3">
        <v>1701</v>
      </c>
      <c r="AF26" s="3">
        <v>32</v>
      </c>
      <c r="AG26" s="3">
        <v>360</v>
      </c>
      <c r="AH26" s="3"/>
      <c r="AI26" s="3"/>
      <c r="AJ26" s="3"/>
      <c r="AK26" s="3"/>
      <c r="AL26" s="3">
        <f>AD26+AE26</f>
        <v>1701</v>
      </c>
    </row>
    <row r="27" spans="1:38" ht="63">
      <c r="A27" s="6" t="s">
        <v>112</v>
      </c>
      <c r="B27" s="6" t="s">
        <v>105</v>
      </c>
      <c r="C27" s="6" t="s">
        <v>49</v>
      </c>
      <c r="D27" s="6" t="s">
        <v>106</v>
      </c>
      <c r="E27" s="6">
        <v>7</v>
      </c>
      <c r="F27" s="7">
        <v>1078</v>
      </c>
      <c r="G27" s="7" t="s">
        <v>42</v>
      </c>
      <c r="H27" s="6" t="s">
        <v>107</v>
      </c>
      <c r="I27" s="6">
        <v>4.7</v>
      </c>
      <c r="J27" s="6">
        <v>1000</v>
      </c>
      <c r="K27" s="6">
        <v>9.4</v>
      </c>
      <c r="L27" s="6">
        <v>500</v>
      </c>
      <c r="M27" s="6">
        <v>4</v>
      </c>
      <c r="N27" s="6">
        <v>67</v>
      </c>
      <c r="O27" s="8" t="s">
        <v>55</v>
      </c>
      <c r="P27" s="8" t="s">
        <v>55</v>
      </c>
      <c r="Q27" s="6" t="s">
        <v>44</v>
      </c>
      <c r="R27" s="6">
        <v>4.9000000000000004</v>
      </c>
      <c r="S27" s="6">
        <v>84</v>
      </c>
      <c r="T27" s="6">
        <v>3345</v>
      </c>
      <c r="U27" s="6" t="s">
        <v>44</v>
      </c>
      <c r="V27" s="6" t="s">
        <v>108</v>
      </c>
      <c r="W27" s="6">
        <v>64</v>
      </c>
      <c r="X27" s="6">
        <v>5</v>
      </c>
      <c r="Y27" s="6" t="s">
        <v>57</v>
      </c>
      <c r="Z27" s="6" t="s">
        <v>44</v>
      </c>
      <c r="AA27" s="6" t="s">
        <v>44</v>
      </c>
      <c r="AB27" s="6" t="s">
        <v>109</v>
      </c>
      <c r="AC27" s="6" t="s">
        <v>84</v>
      </c>
      <c r="AD27" s="6">
        <v>0</v>
      </c>
      <c r="AE27" s="6">
        <v>1890</v>
      </c>
      <c r="AF27" s="6">
        <v>32</v>
      </c>
      <c r="AG27" s="6">
        <v>360</v>
      </c>
      <c r="AH27" s="6"/>
      <c r="AI27" s="6"/>
      <c r="AJ27" s="6"/>
      <c r="AK27" s="6"/>
      <c r="AL27" s="6">
        <f>AD27+AE27</f>
        <v>1890</v>
      </c>
    </row>
    <row r="28" spans="1:38" ht="47.25">
      <c r="A28" s="9" t="s">
        <v>113</v>
      </c>
      <c r="B28" s="9" t="s">
        <v>114</v>
      </c>
      <c r="C28" s="9" t="s">
        <v>49</v>
      </c>
      <c r="D28" s="9" t="s">
        <v>115</v>
      </c>
      <c r="E28" s="9">
        <v>5</v>
      </c>
      <c r="F28" s="9">
        <v>1052</v>
      </c>
      <c r="G28" s="10" t="s">
        <v>42</v>
      </c>
      <c r="H28" s="10" t="s">
        <v>116</v>
      </c>
      <c r="I28" s="9">
        <v>4.5999999999999996</v>
      </c>
      <c r="J28" s="9">
        <v>166</v>
      </c>
      <c r="K28" s="9">
        <v>9.4</v>
      </c>
      <c r="L28" s="9">
        <v>200</v>
      </c>
      <c r="M28" s="9">
        <v>3.8</v>
      </c>
      <c r="N28" s="9">
        <v>58</v>
      </c>
      <c r="O28" s="9" t="s">
        <v>55</v>
      </c>
      <c r="P28" s="9" t="s">
        <v>55</v>
      </c>
      <c r="Q28" s="9" t="s">
        <v>44</v>
      </c>
      <c r="R28" s="9">
        <v>4.5999999999999996</v>
      </c>
      <c r="S28" s="9">
        <v>99</v>
      </c>
      <c r="T28" s="9">
        <v>5104</v>
      </c>
      <c r="U28" s="9" t="s">
        <v>57</v>
      </c>
      <c r="V28" s="9" t="s">
        <v>56</v>
      </c>
      <c r="W28" s="9">
        <v>24</v>
      </c>
      <c r="X28" s="9">
        <v>1</v>
      </c>
      <c r="Y28" s="9" t="s">
        <v>57</v>
      </c>
      <c r="Z28" s="9" t="s">
        <v>117</v>
      </c>
      <c r="AA28" s="9" t="s">
        <v>44</v>
      </c>
      <c r="AB28" s="9" t="s">
        <v>118</v>
      </c>
      <c r="AC28" s="9" t="s">
        <v>84</v>
      </c>
      <c r="AD28" s="9">
        <v>490</v>
      </c>
      <c r="AE28" s="9">
        <v>1790</v>
      </c>
      <c r="AF28" s="9">
        <v>30</v>
      </c>
      <c r="AG28" s="9"/>
      <c r="AH28" s="9"/>
      <c r="AI28" s="9">
        <v>1.25</v>
      </c>
      <c r="AJ28" s="9">
        <v>590</v>
      </c>
      <c r="AK28" s="9"/>
      <c r="AL28" s="9">
        <f>AD28+AE28</f>
        <v>2280</v>
      </c>
    </row>
    <row r="29" spans="1:38" ht="47.25">
      <c r="A29" s="6" t="s">
        <v>119</v>
      </c>
      <c r="B29" s="6" t="s">
        <v>114</v>
      </c>
      <c r="C29" s="6" t="s">
        <v>49</v>
      </c>
      <c r="D29" s="6" t="s">
        <v>115</v>
      </c>
      <c r="E29" s="6">
        <v>5</v>
      </c>
      <c r="F29" s="6">
        <v>1052</v>
      </c>
      <c r="G29" s="7" t="s">
        <v>42</v>
      </c>
      <c r="H29" s="7" t="s">
        <v>116</v>
      </c>
      <c r="I29" s="6">
        <v>4.5999999999999996</v>
      </c>
      <c r="J29" s="6">
        <v>166</v>
      </c>
      <c r="K29" s="6">
        <v>9.4</v>
      </c>
      <c r="L29" s="6">
        <v>200</v>
      </c>
      <c r="M29" s="6">
        <v>3.8</v>
      </c>
      <c r="N29" s="6">
        <v>58</v>
      </c>
      <c r="O29" s="6" t="s">
        <v>55</v>
      </c>
      <c r="P29" s="6" t="s">
        <v>55</v>
      </c>
      <c r="Q29" s="6" t="s">
        <v>44</v>
      </c>
      <c r="R29" s="6">
        <v>4.5999999999999996</v>
      </c>
      <c r="S29" s="6">
        <v>99</v>
      </c>
      <c r="T29" s="6">
        <v>5104</v>
      </c>
      <c r="U29" s="6" t="s">
        <v>57</v>
      </c>
      <c r="V29" s="6" t="s">
        <v>56</v>
      </c>
      <c r="W29" s="6">
        <v>24</v>
      </c>
      <c r="X29" s="6">
        <v>1</v>
      </c>
      <c r="Y29" s="6" t="s">
        <v>57</v>
      </c>
      <c r="Z29" s="6" t="s">
        <v>117</v>
      </c>
      <c r="AA29" s="6" t="s">
        <v>44</v>
      </c>
      <c r="AB29" s="6" t="s">
        <v>118</v>
      </c>
      <c r="AC29" s="6" t="s">
        <v>50</v>
      </c>
      <c r="AD29" s="6">
        <v>499</v>
      </c>
      <c r="AE29" s="6">
        <v>1790</v>
      </c>
      <c r="AF29" s="6">
        <v>30</v>
      </c>
      <c r="AG29" s="6"/>
      <c r="AH29" s="6"/>
      <c r="AI29" s="6">
        <v>1.25</v>
      </c>
      <c r="AJ29" s="6">
        <v>590</v>
      </c>
      <c r="AK29" s="6"/>
      <c r="AL29" s="6">
        <f>AD29+AE29</f>
        <v>2289</v>
      </c>
    </row>
    <row r="30" spans="1:38" ht="47.25">
      <c r="A30" s="9" t="s">
        <v>120</v>
      </c>
      <c r="B30" s="9" t="s">
        <v>121</v>
      </c>
      <c r="C30" s="9" t="s">
        <v>49</v>
      </c>
      <c r="D30" s="9" t="s">
        <v>122</v>
      </c>
      <c r="E30" s="9">
        <v>7</v>
      </c>
      <c r="F30" s="9">
        <v>1072</v>
      </c>
      <c r="G30" s="10" t="s">
        <v>42</v>
      </c>
      <c r="H30" s="10" t="s">
        <v>62</v>
      </c>
      <c r="I30" s="9">
        <v>4.3</v>
      </c>
      <c r="J30" s="9">
        <v>12</v>
      </c>
      <c r="K30" s="9">
        <v>9</v>
      </c>
      <c r="L30" s="9">
        <v>200</v>
      </c>
      <c r="M30" s="9" t="s">
        <v>55</v>
      </c>
      <c r="N30" s="9" t="s">
        <v>55</v>
      </c>
      <c r="O30" s="9" t="s">
        <v>55</v>
      </c>
      <c r="P30" s="9" t="s">
        <v>55</v>
      </c>
      <c r="Q30" s="9" t="s">
        <v>44</v>
      </c>
      <c r="R30" s="9">
        <v>3.6</v>
      </c>
      <c r="S30" s="9">
        <v>31</v>
      </c>
      <c r="T30" s="9">
        <v>526</v>
      </c>
      <c r="U30" s="9" t="s">
        <v>57</v>
      </c>
      <c r="V30" s="9" t="s">
        <v>56</v>
      </c>
      <c r="W30" s="9">
        <v>19</v>
      </c>
      <c r="X30" s="9">
        <v>0</v>
      </c>
      <c r="Y30" s="9" t="s">
        <v>57</v>
      </c>
      <c r="Z30" s="9" t="s">
        <v>117</v>
      </c>
      <c r="AA30" s="9" t="s">
        <v>44</v>
      </c>
      <c r="AB30" s="9" t="s">
        <v>118</v>
      </c>
      <c r="AC30" s="9" t="s">
        <v>84</v>
      </c>
      <c r="AD30" s="9">
        <v>490</v>
      </c>
      <c r="AE30" s="9">
        <v>2100</v>
      </c>
      <c r="AF30" s="9">
        <v>32</v>
      </c>
      <c r="AG30" s="9"/>
      <c r="AH30" s="9">
        <v>450</v>
      </c>
      <c r="AI30" s="9"/>
      <c r="AJ30" s="9"/>
      <c r="AK30" s="9"/>
      <c r="AL30" s="9">
        <f>AD30+AE30</f>
        <v>2590</v>
      </c>
    </row>
    <row r="31" spans="1:38" ht="47.25">
      <c r="A31" s="6" t="s">
        <v>123</v>
      </c>
      <c r="B31" s="6" t="s">
        <v>121</v>
      </c>
      <c r="C31" s="6" t="s">
        <v>49</v>
      </c>
      <c r="D31" s="6" t="s">
        <v>122</v>
      </c>
      <c r="E31" s="6">
        <v>7</v>
      </c>
      <c r="F31" s="6">
        <v>1072</v>
      </c>
      <c r="G31" s="7" t="s">
        <v>42</v>
      </c>
      <c r="H31" s="7" t="s">
        <v>62</v>
      </c>
      <c r="I31" s="6">
        <v>4.3</v>
      </c>
      <c r="J31" s="6">
        <v>12</v>
      </c>
      <c r="K31" s="6">
        <v>9</v>
      </c>
      <c r="L31" s="6">
        <v>200</v>
      </c>
      <c r="M31" s="6" t="s">
        <v>55</v>
      </c>
      <c r="N31" s="6" t="s">
        <v>55</v>
      </c>
      <c r="O31" s="6" t="s">
        <v>55</v>
      </c>
      <c r="P31" s="6" t="s">
        <v>55</v>
      </c>
      <c r="Q31" s="6" t="s">
        <v>44</v>
      </c>
      <c r="R31" s="6">
        <v>3.6</v>
      </c>
      <c r="S31" s="6">
        <v>31</v>
      </c>
      <c r="T31" s="6">
        <v>526</v>
      </c>
      <c r="U31" s="6" t="s">
        <v>57</v>
      </c>
      <c r="V31" s="6" t="s">
        <v>56</v>
      </c>
      <c r="W31" s="6">
        <v>19</v>
      </c>
      <c r="X31" s="6">
        <v>0</v>
      </c>
      <c r="Y31" s="6" t="s">
        <v>57</v>
      </c>
      <c r="Z31" s="6" t="s">
        <v>117</v>
      </c>
      <c r="AA31" s="6" t="s">
        <v>44</v>
      </c>
      <c r="AB31" s="6" t="s">
        <v>50</v>
      </c>
      <c r="AC31" s="6" t="s">
        <v>50</v>
      </c>
      <c r="AD31" s="6">
        <v>499</v>
      </c>
      <c r="AE31" s="6">
        <v>2100</v>
      </c>
      <c r="AF31" s="6">
        <v>32</v>
      </c>
      <c r="AG31" s="6"/>
      <c r="AH31" s="6">
        <v>450</v>
      </c>
      <c r="AI31" s="6"/>
      <c r="AJ31" s="6"/>
      <c r="AK31" s="6"/>
      <c r="AL31" s="6">
        <f>AD31+AE31</f>
        <v>2599</v>
      </c>
    </row>
    <row r="32" spans="1:38" ht="63">
      <c r="A32" s="3" t="s">
        <v>124</v>
      </c>
      <c r="B32" s="3" t="s">
        <v>125</v>
      </c>
      <c r="C32" s="3" t="s">
        <v>40</v>
      </c>
      <c r="D32" s="3" t="s">
        <v>126</v>
      </c>
      <c r="E32" s="3">
        <v>5</v>
      </c>
      <c r="F32" s="3">
        <v>1051</v>
      </c>
      <c r="G32" s="4" t="s">
        <v>42</v>
      </c>
      <c r="H32" s="4" t="s">
        <v>127</v>
      </c>
      <c r="I32" s="3">
        <v>4.5</v>
      </c>
      <c r="J32" s="3">
        <v>45</v>
      </c>
      <c r="K32" s="3">
        <v>9.1999999999999993</v>
      </c>
      <c r="L32" s="3">
        <v>200</v>
      </c>
      <c r="M32" s="3">
        <v>4.4000000000000004</v>
      </c>
      <c r="N32" s="3">
        <v>160</v>
      </c>
      <c r="O32" s="3">
        <v>4</v>
      </c>
      <c r="P32" s="3">
        <v>71</v>
      </c>
      <c r="Q32" s="3" t="s">
        <v>44</v>
      </c>
      <c r="R32" s="3">
        <v>5</v>
      </c>
      <c r="S32" s="3">
        <v>28</v>
      </c>
      <c r="T32" s="3">
        <v>2963</v>
      </c>
      <c r="U32" s="3" t="s">
        <v>44</v>
      </c>
      <c r="V32" s="3" t="s">
        <v>56</v>
      </c>
      <c r="W32" s="3">
        <v>26</v>
      </c>
      <c r="X32" s="3">
        <v>0</v>
      </c>
      <c r="Y32" s="3" t="s">
        <v>57</v>
      </c>
      <c r="Z32" s="3" t="s">
        <v>117</v>
      </c>
      <c r="AA32" s="3" t="s">
        <v>44</v>
      </c>
      <c r="AB32" s="3" t="s">
        <v>90</v>
      </c>
      <c r="AC32" s="3" t="s">
        <v>47</v>
      </c>
      <c r="AD32" s="3">
        <v>0</v>
      </c>
      <c r="AE32" s="3">
        <v>1290</v>
      </c>
      <c r="AF32" s="3">
        <v>32</v>
      </c>
      <c r="AG32" s="3"/>
      <c r="AH32" s="3"/>
      <c r="AI32" s="3">
        <v>0.33</v>
      </c>
      <c r="AJ32" s="3">
        <v>350</v>
      </c>
      <c r="AK32" s="3"/>
      <c r="AL32" s="3">
        <f>AD32+AE32</f>
        <v>1290</v>
      </c>
    </row>
    <row r="33" spans="1:38" ht="63">
      <c r="A33" s="6" t="s">
        <v>128</v>
      </c>
      <c r="B33" s="6" t="s">
        <v>125</v>
      </c>
      <c r="C33" s="6" t="s">
        <v>49</v>
      </c>
      <c r="D33" s="6" t="s">
        <v>126</v>
      </c>
      <c r="E33" s="6">
        <v>5</v>
      </c>
      <c r="F33" s="6">
        <v>1051</v>
      </c>
      <c r="G33" s="7" t="s">
        <v>42</v>
      </c>
      <c r="H33" s="7" t="s">
        <v>127</v>
      </c>
      <c r="I33" s="6">
        <v>4.5</v>
      </c>
      <c r="J33" s="6">
        <v>45</v>
      </c>
      <c r="K33" s="6">
        <v>9.1999999999999993</v>
      </c>
      <c r="L33" s="6">
        <v>200</v>
      </c>
      <c r="M33" s="6">
        <v>4.4000000000000004</v>
      </c>
      <c r="N33" s="6">
        <v>160</v>
      </c>
      <c r="O33" s="6">
        <v>4</v>
      </c>
      <c r="P33" s="6">
        <v>71</v>
      </c>
      <c r="Q33" s="6" t="s">
        <v>44</v>
      </c>
      <c r="R33" s="6">
        <v>5</v>
      </c>
      <c r="S33" s="6">
        <v>28</v>
      </c>
      <c r="T33" s="6">
        <v>2963</v>
      </c>
      <c r="U33" s="6" t="s">
        <v>44</v>
      </c>
      <c r="V33" s="6" t="s">
        <v>56</v>
      </c>
      <c r="W33" s="6">
        <v>26</v>
      </c>
      <c r="X33" s="6">
        <v>0</v>
      </c>
      <c r="Y33" s="6" t="s">
        <v>57</v>
      </c>
      <c r="Z33" s="6" t="s">
        <v>117</v>
      </c>
      <c r="AA33" s="6" t="s">
        <v>44</v>
      </c>
      <c r="AB33" s="6" t="s">
        <v>90</v>
      </c>
      <c r="AC33" s="6" t="s">
        <v>84</v>
      </c>
      <c r="AD33" s="6">
        <v>490</v>
      </c>
      <c r="AE33" s="6">
        <v>1290</v>
      </c>
      <c r="AF33" s="6">
        <v>32</v>
      </c>
      <c r="AG33" s="6"/>
      <c r="AH33" s="6"/>
      <c r="AI33" s="6">
        <v>0.33</v>
      </c>
      <c r="AJ33" s="6">
        <v>350</v>
      </c>
      <c r="AK33" s="6"/>
      <c r="AL33" s="6">
        <f>AD33+AE33</f>
        <v>1780</v>
      </c>
    </row>
    <row r="34" spans="1:38" ht="47.25">
      <c r="A34" s="3" t="s">
        <v>129</v>
      </c>
      <c r="B34" s="3" t="s">
        <v>130</v>
      </c>
      <c r="C34" s="3" t="s">
        <v>40</v>
      </c>
      <c r="D34" s="3" t="s">
        <v>131</v>
      </c>
      <c r="E34" s="3">
        <v>5</v>
      </c>
      <c r="F34" s="3">
        <v>1051</v>
      </c>
      <c r="G34" s="4" t="s">
        <v>42</v>
      </c>
      <c r="H34" s="4" t="s">
        <v>132</v>
      </c>
      <c r="I34" s="3">
        <v>5</v>
      </c>
      <c r="J34" s="3">
        <v>1</v>
      </c>
      <c r="K34" s="3">
        <v>9</v>
      </c>
      <c r="L34" s="3">
        <v>200</v>
      </c>
      <c r="M34" s="3">
        <v>4.2</v>
      </c>
      <c r="N34" s="3">
        <v>583</v>
      </c>
      <c r="O34" s="3">
        <v>4</v>
      </c>
      <c r="P34" s="3">
        <v>571</v>
      </c>
      <c r="Q34" s="3" t="s">
        <v>44</v>
      </c>
      <c r="R34" s="3">
        <v>4.7</v>
      </c>
      <c r="S34" s="3">
        <v>56</v>
      </c>
      <c r="T34" s="3">
        <v>2110</v>
      </c>
      <c r="U34" s="3" t="s">
        <v>44</v>
      </c>
      <c r="V34" s="3" t="s">
        <v>56</v>
      </c>
      <c r="W34" s="3">
        <v>11</v>
      </c>
      <c r="X34" s="3">
        <v>0</v>
      </c>
      <c r="Y34" s="3" t="s">
        <v>57</v>
      </c>
      <c r="Z34" s="3" t="s">
        <v>117</v>
      </c>
      <c r="AA34" s="3" t="s">
        <v>44</v>
      </c>
      <c r="AB34" s="3" t="s">
        <v>90</v>
      </c>
      <c r="AC34" s="3" t="s">
        <v>47</v>
      </c>
      <c r="AD34" s="3">
        <v>0</v>
      </c>
      <c r="AE34" s="3">
        <v>2590</v>
      </c>
      <c r="AF34" s="3">
        <v>32</v>
      </c>
      <c r="AG34" s="3"/>
      <c r="AH34" s="3">
        <v>400</v>
      </c>
      <c r="AI34" s="3"/>
      <c r="AJ34" s="3"/>
      <c r="AK34" s="3"/>
      <c r="AL34" s="3">
        <f>AD34+AE34</f>
        <v>2590</v>
      </c>
    </row>
    <row r="35" spans="1:38" ht="47.25">
      <c r="A35" s="6" t="s">
        <v>133</v>
      </c>
      <c r="B35" s="6" t="s">
        <v>130</v>
      </c>
      <c r="C35" s="6" t="s">
        <v>49</v>
      </c>
      <c r="D35" s="6" t="s">
        <v>131</v>
      </c>
      <c r="E35" s="6">
        <v>5</v>
      </c>
      <c r="F35" s="6">
        <v>1051</v>
      </c>
      <c r="G35" s="7" t="s">
        <v>42</v>
      </c>
      <c r="H35" s="7" t="s">
        <v>132</v>
      </c>
      <c r="I35" s="6">
        <v>5</v>
      </c>
      <c r="J35" s="6">
        <v>1</v>
      </c>
      <c r="K35" s="6">
        <v>9</v>
      </c>
      <c r="L35" s="6">
        <v>200</v>
      </c>
      <c r="M35" s="6">
        <v>4.2</v>
      </c>
      <c r="N35" s="6">
        <v>583</v>
      </c>
      <c r="O35" s="6">
        <v>4</v>
      </c>
      <c r="P35" s="6">
        <v>571</v>
      </c>
      <c r="Q35" s="6" t="s">
        <v>44</v>
      </c>
      <c r="R35" s="6">
        <v>4.7</v>
      </c>
      <c r="S35" s="6">
        <v>56</v>
      </c>
      <c r="T35" s="6">
        <v>2110</v>
      </c>
      <c r="U35" s="6" t="s">
        <v>44</v>
      </c>
      <c r="V35" s="6" t="s">
        <v>56</v>
      </c>
      <c r="W35" s="6">
        <v>11</v>
      </c>
      <c r="X35" s="6">
        <v>0</v>
      </c>
      <c r="Y35" s="6" t="s">
        <v>57</v>
      </c>
      <c r="Z35" s="6" t="s">
        <v>117</v>
      </c>
      <c r="AA35" s="6" t="s">
        <v>44</v>
      </c>
      <c r="AB35" s="6" t="s">
        <v>90</v>
      </c>
      <c r="AC35" s="6" t="s">
        <v>84</v>
      </c>
      <c r="AD35" s="6">
        <v>490</v>
      </c>
      <c r="AE35" s="6">
        <v>1555</v>
      </c>
      <c r="AF35" s="6">
        <v>32</v>
      </c>
      <c r="AG35" s="6"/>
      <c r="AH35" s="6">
        <v>400</v>
      </c>
      <c r="AI35" s="6"/>
      <c r="AJ35" s="6"/>
      <c r="AK35" s="6"/>
      <c r="AL35" s="6">
        <f>AD35+AE35</f>
        <v>2045</v>
      </c>
    </row>
    <row r="36" spans="1:38" ht="47.25">
      <c r="A36" s="9" t="s">
        <v>134</v>
      </c>
      <c r="B36" s="9" t="s">
        <v>135</v>
      </c>
      <c r="C36" s="9" t="s">
        <v>40</v>
      </c>
      <c r="D36" s="9" t="s">
        <v>136</v>
      </c>
      <c r="E36" s="9">
        <v>5</v>
      </c>
      <c r="F36" s="9">
        <v>1054</v>
      </c>
      <c r="G36" s="10" t="s">
        <v>42</v>
      </c>
      <c r="H36" s="10" t="s">
        <v>137</v>
      </c>
      <c r="I36" s="11" t="s">
        <v>55</v>
      </c>
      <c r="J36" s="11" t="s">
        <v>55</v>
      </c>
      <c r="K36" s="9">
        <v>9</v>
      </c>
      <c r="L36" s="9">
        <v>50</v>
      </c>
      <c r="M36" s="9">
        <v>4.5</v>
      </c>
      <c r="N36" s="9">
        <v>1684</v>
      </c>
      <c r="O36" s="9">
        <v>4.5</v>
      </c>
      <c r="P36" s="9">
        <v>1746</v>
      </c>
      <c r="Q36" s="9" t="s">
        <v>44</v>
      </c>
      <c r="R36" s="9">
        <v>4.7</v>
      </c>
      <c r="S36" s="9">
        <v>115</v>
      </c>
      <c r="T36" s="9">
        <v>9552</v>
      </c>
      <c r="U36" s="9" t="s">
        <v>44</v>
      </c>
      <c r="V36" s="9" t="s">
        <v>56</v>
      </c>
      <c r="W36" s="9">
        <v>14</v>
      </c>
      <c r="X36" s="9">
        <v>0</v>
      </c>
      <c r="Y36" s="9" t="s">
        <v>57</v>
      </c>
      <c r="Z36" s="9" t="s">
        <v>117</v>
      </c>
      <c r="AA36" s="9" t="s">
        <v>44</v>
      </c>
      <c r="AB36" s="9" t="s">
        <v>90</v>
      </c>
      <c r="AC36" s="9" t="s">
        <v>47</v>
      </c>
      <c r="AD36" s="9">
        <v>0</v>
      </c>
      <c r="AE36" s="9">
        <v>2400</v>
      </c>
      <c r="AF36" s="9">
        <v>32</v>
      </c>
      <c r="AG36" s="9"/>
      <c r="AH36" s="9"/>
      <c r="AI36" s="9">
        <v>0.33</v>
      </c>
      <c r="AJ36" s="9">
        <v>350</v>
      </c>
      <c r="AK36" s="9"/>
      <c r="AL36" s="9">
        <f>AD36+AE36</f>
        <v>2400</v>
      </c>
    </row>
    <row r="37" spans="1:38" ht="47.25">
      <c r="A37" s="9" t="s">
        <v>138</v>
      </c>
      <c r="B37" s="9" t="s">
        <v>135</v>
      </c>
      <c r="C37" s="9" t="s">
        <v>49</v>
      </c>
      <c r="D37" s="9" t="s">
        <v>136</v>
      </c>
      <c r="E37" s="9">
        <v>5</v>
      </c>
      <c r="F37" s="9">
        <v>1054</v>
      </c>
      <c r="G37" s="10" t="s">
        <v>42</v>
      </c>
      <c r="H37" s="10" t="s">
        <v>137</v>
      </c>
      <c r="I37" s="11" t="s">
        <v>55</v>
      </c>
      <c r="J37" s="11" t="s">
        <v>55</v>
      </c>
      <c r="K37" s="9">
        <v>9</v>
      </c>
      <c r="L37" s="9">
        <v>50</v>
      </c>
      <c r="M37" s="9">
        <v>4.5</v>
      </c>
      <c r="N37" s="9">
        <v>1684</v>
      </c>
      <c r="O37" s="9">
        <v>4.5</v>
      </c>
      <c r="P37" s="9">
        <v>1746</v>
      </c>
      <c r="Q37" s="9" t="s">
        <v>44</v>
      </c>
      <c r="R37" s="9">
        <v>4.7</v>
      </c>
      <c r="S37" s="9">
        <v>115</v>
      </c>
      <c r="T37" s="9">
        <v>9552</v>
      </c>
      <c r="U37" s="9" t="s">
        <v>44</v>
      </c>
      <c r="V37" s="9" t="s">
        <v>56</v>
      </c>
      <c r="W37" s="9">
        <v>14</v>
      </c>
      <c r="X37" s="9">
        <v>0</v>
      </c>
      <c r="Y37" s="9" t="s">
        <v>57</v>
      </c>
      <c r="Z37" s="9" t="s">
        <v>117</v>
      </c>
      <c r="AA37" s="9" t="s">
        <v>44</v>
      </c>
      <c r="AB37" s="9" t="s">
        <v>90</v>
      </c>
      <c r="AC37" s="9" t="s">
        <v>84</v>
      </c>
      <c r="AD37" s="9">
        <v>490</v>
      </c>
      <c r="AE37" s="9">
        <v>2400</v>
      </c>
      <c r="AF37" s="9">
        <v>32</v>
      </c>
      <c r="AG37" s="9"/>
      <c r="AH37" s="9"/>
      <c r="AI37" s="9">
        <v>0.33</v>
      </c>
      <c r="AJ37" s="9">
        <v>350</v>
      </c>
      <c r="AK37" s="9"/>
      <c r="AL37" s="9">
        <f>AD37+AE37</f>
        <v>2890</v>
      </c>
    </row>
    <row r="38" spans="1:38" ht="47.25">
      <c r="A38" s="6" t="s">
        <v>139</v>
      </c>
      <c r="B38" s="6" t="s">
        <v>135</v>
      </c>
      <c r="C38" s="6" t="s">
        <v>49</v>
      </c>
      <c r="D38" s="6" t="s">
        <v>136</v>
      </c>
      <c r="E38" s="6">
        <v>5</v>
      </c>
      <c r="F38" s="6">
        <v>1054</v>
      </c>
      <c r="G38" s="7" t="s">
        <v>42</v>
      </c>
      <c r="H38" s="7" t="s">
        <v>137</v>
      </c>
      <c r="I38" s="8" t="s">
        <v>55</v>
      </c>
      <c r="J38" s="8" t="s">
        <v>55</v>
      </c>
      <c r="K38" s="6">
        <v>9</v>
      </c>
      <c r="L38" s="6">
        <v>50</v>
      </c>
      <c r="M38" s="6">
        <v>4.5</v>
      </c>
      <c r="N38" s="6">
        <v>1684</v>
      </c>
      <c r="O38" s="6">
        <v>4.5</v>
      </c>
      <c r="P38" s="6">
        <v>1746</v>
      </c>
      <c r="Q38" s="6" t="s">
        <v>44</v>
      </c>
      <c r="R38" s="6">
        <v>4.7</v>
      </c>
      <c r="S38" s="6">
        <v>115</v>
      </c>
      <c r="T38" s="6">
        <v>9552</v>
      </c>
      <c r="U38" s="6" t="s">
        <v>44</v>
      </c>
      <c r="V38" s="6" t="s">
        <v>56</v>
      </c>
      <c r="W38" s="6">
        <v>14</v>
      </c>
      <c r="X38" s="6">
        <v>0</v>
      </c>
      <c r="Y38" s="6" t="s">
        <v>57</v>
      </c>
      <c r="Z38" s="6" t="s">
        <v>117</v>
      </c>
      <c r="AA38" s="6" t="s">
        <v>44</v>
      </c>
      <c r="AB38" s="6" t="s">
        <v>90</v>
      </c>
      <c r="AC38" s="6" t="s">
        <v>50</v>
      </c>
      <c r="AD38" s="6">
        <v>499</v>
      </c>
      <c r="AE38" s="6">
        <v>2400</v>
      </c>
      <c r="AF38" s="6">
        <v>32</v>
      </c>
      <c r="AG38" s="6"/>
      <c r="AH38" s="6"/>
      <c r="AI38" s="6">
        <v>0.33</v>
      </c>
      <c r="AJ38" s="6">
        <v>350</v>
      </c>
      <c r="AK38" s="6"/>
      <c r="AL38" s="6">
        <f>AD38+AE38</f>
        <v>2899</v>
      </c>
    </row>
    <row r="39" spans="1:38" ht="47.25">
      <c r="A39" s="3" t="s">
        <v>140</v>
      </c>
      <c r="B39" s="3" t="s">
        <v>141</v>
      </c>
      <c r="C39" s="3" t="s">
        <v>40</v>
      </c>
      <c r="D39" s="3" t="s">
        <v>142</v>
      </c>
      <c r="E39" s="3">
        <v>3</v>
      </c>
      <c r="F39" s="3">
        <v>1035</v>
      </c>
      <c r="G39" s="4" t="s">
        <v>42</v>
      </c>
      <c r="H39" s="4" t="s">
        <v>143</v>
      </c>
      <c r="I39" s="3">
        <v>4.75</v>
      </c>
      <c r="J39" s="3">
        <v>381</v>
      </c>
      <c r="K39" s="3">
        <v>9.1999999999999993</v>
      </c>
      <c r="L39" s="3">
        <v>200</v>
      </c>
      <c r="M39" s="3">
        <v>4.2</v>
      </c>
      <c r="N39" s="3">
        <v>105</v>
      </c>
      <c r="O39" s="3" t="s">
        <v>55</v>
      </c>
      <c r="P39" s="3" t="s">
        <v>55</v>
      </c>
      <c r="Q39" s="3" t="s">
        <v>44</v>
      </c>
      <c r="R39" s="3">
        <v>4.8</v>
      </c>
      <c r="S39" s="3">
        <v>49</v>
      </c>
      <c r="T39" s="3">
        <v>1250</v>
      </c>
      <c r="U39" s="3" t="s">
        <v>44</v>
      </c>
      <c r="V39" s="3" t="s">
        <v>56</v>
      </c>
      <c r="W39" s="3">
        <v>32</v>
      </c>
      <c r="X39" s="3">
        <v>0</v>
      </c>
      <c r="Y39" s="3" t="s">
        <v>57</v>
      </c>
      <c r="Z39" s="3" t="s">
        <v>117</v>
      </c>
      <c r="AA39" s="3" t="s">
        <v>44</v>
      </c>
      <c r="AB39" s="3" t="s">
        <v>79</v>
      </c>
      <c r="AC39" s="3" t="s">
        <v>47</v>
      </c>
      <c r="AD39" s="3">
        <v>0</v>
      </c>
      <c r="AE39" s="3">
        <v>1590</v>
      </c>
      <c r="AF39" s="3">
        <v>32</v>
      </c>
      <c r="AG39" s="3"/>
      <c r="AH39" s="3"/>
      <c r="AI39" s="3">
        <v>1.25</v>
      </c>
      <c r="AJ39" s="3">
        <v>570</v>
      </c>
      <c r="AK39" s="3"/>
      <c r="AL39" s="3">
        <f>AD39+AE39</f>
        <v>1590</v>
      </c>
    </row>
    <row r="40" spans="1:38" ht="47.25">
      <c r="A40" s="6" t="s">
        <v>144</v>
      </c>
      <c r="B40" s="6" t="s">
        <v>141</v>
      </c>
      <c r="C40" s="6" t="s">
        <v>49</v>
      </c>
      <c r="D40" s="6" t="s">
        <v>142</v>
      </c>
      <c r="E40" s="6">
        <v>3</v>
      </c>
      <c r="F40" s="6">
        <v>1035</v>
      </c>
      <c r="G40" s="7" t="s">
        <v>42</v>
      </c>
      <c r="H40" s="7" t="s">
        <v>143</v>
      </c>
      <c r="I40" s="6">
        <v>4.75</v>
      </c>
      <c r="J40" s="6">
        <v>381</v>
      </c>
      <c r="K40" s="6">
        <v>9.1999999999999993</v>
      </c>
      <c r="L40" s="6">
        <v>200</v>
      </c>
      <c r="M40" s="6">
        <v>4.2</v>
      </c>
      <c r="N40" s="6">
        <v>105</v>
      </c>
      <c r="O40" s="6" t="s">
        <v>55</v>
      </c>
      <c r="P40" s="6" t="s">
        <v>55</v>
      </c>
      <c r="Q40" s="6" t="s">
        <v>44</v>
      </c>
      <c r="R40" s="6">
        <v>4.8</v>
      </c>
      <c r="S40" s="6">
        <v>49</v>
      </c>
      <c r="T40" s="6">
        <v>1250</v>
      </c>
      <c r="U40" s="6" t="s">
        <v>44</v>
      </c>
      <c r="V40" s="6" t="s">
        <v>56</v>
      </c>
      <c r="W40" s="6">
        <v>32</v>
      </c>
      <c r="X40" s="6">
        <v>0</v>
      </c>
      <c r="Y40" s="6" t="s">
        <v>57</v>
      </c>
      <c r="Z40" s="6" t="s">
        <v>117</v>
      </c>
      <c r="AA40" s="6" t="s">
        <v>44</v>
      </c>
      <c r="AB40" s="6" t="s">
        <v>79</v>
      </c>
      <c r="AC40" s="6" t="s">
        <v>50</v>
      </c>
      <c r="AD40" s="6">
        <v>1199</v>
      </c>
      <c r="AE40" s="6">
        <v>1590</v>
      </c>
      <c r="AF40" s="6">
        <v>32</v>
      </c>
      <c r="AG40" s="6"/>
      <c r="AH40" s="6"/>
      <c r="AI40" s="6">
        <v>1.25</v>
      </c>
      <c r="AJ40" s="6">
        <v>570</v>
      </c>
      <c r="AK40" s="6"/>
      <c r="AL40" s="6">
        <f>AD40+AE40</f>
        <v>2789</v>
      </c>
    </row>
    <row r="41" spans="1:38" ht="63">
      <c r="A41" s="3" t="s">
        <v>145</v>
      </c>
      <c r="B41" s="3" t="s">
        <v>146</v>
      </c>
      <c r="C41" s="3" t="s">
        <v>40</v>
      </c>
      <c r="D41" s="3" t="s">
        <v>147</v>
      </c>
      <c r="E41" s="3">
        <v>1</v>
      </c>
      <c r="F41" s="3">
        <v>1011</v>
      </c>
      <c r="G41" s="4" t="s">
        <v>42</v>
      </c>
      <c r="H41" s="4" t="s">
        <v>78</v>
      </c>
      <c r="I41" s="3">
        <v>4.5</v>
      </c>
      <c r="J41" s="3">
        <v>83</v>
      </c>
      <c r="K41" s="3" t="s">
        <v>55</v>
      </c>
      <c r="L41" s="3" t="s">
        <v>55</v>
      </c>
      <c r="M41" s="3">
        <v>4</v>
      </c>
      <c r="N41" s="3">
        <v>696</v>
      </c>
      <c r="O41" s="3">
        <v>4</v>
      </c>
      <c r="P41" s="3">
        <v>289</v>
      </c>
      <c r="Q41" s="3" t="s">
        <v>57</v>
      </c>
      <c r="R41" s="3">
        <v>3</v>
      </c>
      <c r="S41" s="3">
        <v>21</v>
      </c>
      <c r="T41" s="3" t="s">
        <v>55</v>
      </c>
      <c r="U41" s="3" t="s">
        <v>44</v>
      </c>
      <c r="V41" s="3" t="s">
        <v>56</v>
      </c>
      <c r="W41" s="3">
        <v>29</v>
      </c>
      <c r="X41" s="3">
        <v>21</v>
      </c>
      <c r="Y41" s="3" t="s">
        <v>44</v>
      </c>
      <c r="Z41" s="3" t="s">
        <v>117</v>
      </c>
      <c r="AA41" s="3" t="s">
        <v>44</v>
      </c>
      <c r="AB41" s="3" t="s">
        <v>118</v>
      </c>
      <c r="AC41" s="3" t="s">
        <v>47</v>
      </c>
      <c r="AD41" s="3">
        <v>0</v>
      </c>
      <c r="AE41" s="3">
        <v>2050</v>
      </c>
      <c r="AF41" s="3">
        <v>27</v>
      </c>
      <c r="AG41" s="3">
        <v>350</v>
      </c>
      <c r="AH41" s="3"/>
      <c r="AI41" s="3"/>
      <c r="AJ41" s="3"/>
      <c r="AK41" s="3"/>
      <c r="AL41" s="3">
        <f>AD41+AE41</f>
        <v>2050</v>
      </c>
    </row>
    <row r="42" spans="1:38" ht="63">
      <c r="A42" s="6" t="s">
        <v>148</v>
      </c>
      <c r="B42" s="6" t="s">
        <v>146</v>
      </c>
      <c r="C42" s="6" t="s">
        <v>49</v>
      </c>
      <c r="D42" s="6" t="s">
        <v>147</v>
      </c>
      <c r="E42" s="6">
        <v>1</v>
      </c>
      <c r="F42" s="6">
        <v>1011</v>
      </c>
      <c r="G42" s="7" t="s">
        <v>42</v>
      </c>
      <c r="H42" s="7" t="s">
        <v>78</v>
      </c>
      <c r="I42" s="6">
        <v>4.5</v>
      </c>
      <c r="J42" s="6">
        <v>83</v>
      </c>
      <c r="K42" s="6" t="s">
        <v>55</v>
      </c>
      <c r="L42" s="6" t="s">
        <v>55</v>
      </c>
      <c r="M42" s="6">
        <v>4</v>
      </c>
      <c r="N42" s="6">
        <v>696</v>
      </c>
      <c r="O42" s="6">
        <v>4</v>
      </c>
      <c r="P42" s="6">
        <v>289</v>
      </c>
      <c r="Q42" s="6" t="s">
        <v>57</v>
      </c>
      <c r="R42" s="6">
        <v>3</v>
      </c>
      <c r="S42" s="6">
        <v>21</v>
      </c>
      <c r="T42" s="6" t="s">
        <v>55</v>
      </c>
      <c r="U42" s="6" t="s">
        <v>44</v>
      </c>
      <c r="V42" s="6" t="s">
        <v>56</v>
      </c>
      <c r="W42" s="6">
        <v>29</v>
      </c>
      <c r="X42" s="6">
        <v>21</v>
      </c>
      <c r="Y42" s="6" t="s">
        <v>44</v>
      </c>
      <c r="Z42" s="6" t="s">
        <v>117</v>
      </c>
      <c r="AA42" s="6" t="s">
        <v>44</v>
      </c>
      <c r="AB42" s="6" t="s">
        <v>118</v>
      </c>
      <c r="AC42" s="6" t="s">
        <v>84</v>
      </c>
      <c r="AD42" s="6">
        <v>390</v>
      </c>
      <c r="AE42" s="6">
        <v>2050</v>
      </c>
      <c r="AF42" s="6">
        <v>27</v>
      </c>
      <c r="AG42" s="6">
        <v>350</v>
      </c>
      <c r="AH42" s="6"/>
      <c r="AI42" s="6"/>
      <c r="AJ42" s="6"/>
      <c r="AK42" s="6"/>
      <c r="AL42" s="6">
        <f>AD42+AE42</f>
        <v>2440</v>
      </c>
    </row>
    <row r="43" spans="1:38" ht="31.5">
      <c r="A43" s="6">
        <v>18</v>
      </c>
      <c r="B43" s="6" t="s">
        <v>149</v>
      </c>
      <c r="C43" s="6" t="s">
        <v>40</v>
      </c>
      <c r="D43" s="6" t="s">
        <v>95</v>
      </c>
      <c r="E43" s="6">
        <v>6</v>
      </c>
      <c r="F43" s="6">
        <v>1068</v>
      </c>
      <c r="G43" s="7" t="s">
        <v>42</v>
      </c>
      <c r="H43" s="7" t="s">
        <v>116</v>
      </c>
      <c r="I43" s="6">
        <v>4.3</v>
      </c>
      <c r="J43" s="6">
        <v>3</v>
      </c>
      <c r="K43" s="6" t="s">
        <v>55</v>
      </c>
      <c r="L43" s="6" t="s">
        <v>55</v>
      </c>
      <c r="M43" s="6">
        <v>3.9</v>
      </c>
      <c r="N43" s="6">
        <v>547</v>
      </c>
      <c r="O43" s="6">
        <v>3</v>
      </c>
      <c r="P43" s="6">
        <v>305</v>
      </c>
      <c r="Q43" s="6" t="s">
        <v>44</v>
      </c>
      <c r="R43" s="6">
        <v>4.2</v>
      </c>
      <c r="S43" s="6">
        <v>105</v>
      </c>
      <c r="T43" s="6">
        <v>8495</v>
      </c>
      <c r="U43" s="6" t="s">
        <v>44</v>
      </c>
      <c r="V43" s="6" t="s">
        <v>56</v>
      </c>
      <c r="W43" s="6">
        <v>18</v>
      </c>
      <c r="X43" s="6">
        <v>0</v>
      </c>
      <c r="Y43" s="6" t="s">
        <v>57</v>
      </c>
      <c r="Z43" s="6" t="s">
        <v>117</v>
      </c>
      <c r="AA43" s="6" t="s">
        <v>44</v>
      </c>
      <c r="AB43" s="6" t="s">
        <v>118</v>
      </c>
      <c r="AC43" s="6" t="s">
        <v>47</v>
      </c>
      <c r="AD43" s="6">
        <v>0</v>
      </c>
      <c r="AE43" s="6">
        <v>1390</v>
      </c>
      <c r="AF43" s="6">
        <v>32</v>
      </c>
      <c r="AG43" s="6">
        <v>360</v>
      </c>
      <c r="AH43" s="6"/>
      <c r="AI43" s="6"/>
      <c r="AJ43" s="6"/>
      <c r="AK43" s="6"/>
      <c r="AL43" s="6">
        <f>AD43+AE43</f>
        <v>1390</v>
      </c>
    </row>
    <row r="44" spans="1:38" ht="94.5">
      <c r="A44" s="3" t="s">
        <v>150</v>
      </c>
      <c r="B44" s="3" t="s">
        <v>151</v>
      </c>
      <c r="C44" s="3" t="s">
        <v>40</v>
      </c>
      <c r="D44" s="3" t="s">
        <v>152</v>
      </c>
      <c r="E44" s="3">
        <v>7</v>
      </c>
      <c r="F44" s="3">
        <v>1072</v>
      </c>
      <c r="G44" s="4" t="s">
        <v>42</v>
      </c>
      <c r="H44" s="4" t="s">
        <v>153</v>
      </c>
      <c r="I44" s="3">
        <v>4.5999999999999996</v>
      </c>
      <c r="J44" s="3">
        <v>1000</v>
      </c>
      <c r="K44" s="3">
        <v>9.1999999999999993</v>
      </c>
      <c r="L44" s="3">
        <v>500</v>
      </c>
      <c r="M44" s="3">
        <v>4.2</v>
      </c>
      <c r="N44" s="3">
        <v>6397</v>
      </c>
      <c r="O44" s="3">
        <v>4</v>
      </c>
      <c r="P44" s="3">
        <v>2773</v>
      </c>
      <c r="Q44" s="3" t="s">
        <v>44</v>
      </c>
      <c r="R44" s="3">
        <v>4.4000000000000004</v>
      </c>
      <c r="S44" s="3">
        <v>72</v>
      </c>
      <c r="T44" s="3">
        <v>2474</v>
      </c>
      <c r="U44" s="3" t="s">
        <v>44</v>
      </c>
      <c r="V44" s="3" t="s">
        <v>45</v>
      </c>
      <c r="W44" s="3">
        <v>6</v>
      </c>
      <c r="X44" s="3">
        <v>0</v>
      </c>
      <c r="Y44" s="3" t="s">
        <v>57</v>
      </c>
      <c r="Z44" s="3" t="s">
        <v>44</v>
      </c>
      <c r="AA44" s="3" t="s">
        <v>44</v>
      </c>
      <c r="AB44" s="3" t="s">
        <v>154</v>
      </c>
      <c r="AC44" s="3" t="s">
        <v>47</v>
      </c>
      <c r="AD44" s="3">
        <v>0</v>
      </c>
      <c r="AE44" s="3">
        <v>1490</v>
      </c>
      <c r="AF44" s="3">
        <v>32</v>
      </c>
      <c r="AG44" s="3"/>
      <c r="AH44" s="3">
        <v>350</v>
      </c>
      <c r="AI44" s="3"/>
      <c r="AJ44" s="3"/>
      <c r="AK44" s="3"/>
      <c r="AL44" s="3">
        <f>AD44+AE44</f>
        <v>1490</v>
      </c>
    </row>
    <row r="45" spans="1:38" ht="94.5">
      <c r="A45" s="6" t="s">
        <v>155</v>
      </c>
      <c r="B45" s="6" t="s">
        <v>151</v>
      </c>
      <c r="C45" s="6" t="s">
        <v>49</v>
      </c>
      <c r="D45" s="6" t="s">
        <v>152</v>
      </c>
      <c r="E45" s="6">
        <v>7</v>
      </c>
      <c r="F45" s="6">
        <v>1072</v>
      </c>
      <c r="G45" s="7" t="s">
        <v>42</v>
      </c>
      <c r="H45" s="7" t="s">
        <v>153</v>
      </c>
      <c r="I45" s="6">
        <v>4.5999999999999996</v>
      </c>
      <c r="J45" s="6">
        <v>1000</v>
      </c>
      <c r="K45" s="6">
        <v>9.1999999999999993</v>
      </c>
      <c r="L45" s="6">
        <v>500</v>
      </c>
      <c r="M45" s="6">
        <v>4.2</v>
      </c>
      <c r="N45" s="6">
        <v>6397</v>
      </c>
      <c r="O45" s="6">
        <v>4</v>
      </c>
      <c r="P45" s="6">
        <v>2773</v>
      </c>
      <c r="Q45" s="6" t="s">
        <v>44</v>
      </c>
      <c r="R45" s="6">
        <v>4.4000000000000004</v>
      </c>
      <c r="S45" s="6">
        <v>72</v>
      </c>
      <c r="T45" s="6">
        <v>2474</v>
      </c>
      <c r="U45" s="6" t="s">
        <v>44</v>
      </c>
      <c r="V45" s="6" t="s">
        <v>45</v>
      </c>
      <c r="W45" s="6">
        <v>6</v>
      </c>
      <c r="X45" s="6">
        <v>0</v>
      </c>
      <c r="Y45" s="6" t="s">
        <v>57</v>
      </c>
      <c r="Z45" s="6" t="s">
        <v>44</v>
      </c>
      <c r="AA45" s="6" t="s">
        <v>44</v>
      </c>
      <c r="AB45" s="6" t="s">
        <v>154</v>
      </c>
      <c r="AC45" s="6" t="s">
        <v>50</v>
      </c>
      <c r="AD45" s="6">
        <v>499</v>
      </c>
      <c r="AE45" s="6">
        <v>1490</v>
      </c>
      <c r="AF45" s="6">
        <v>32</v>
      </c>
      <c r="AG45" s="6"/>
      <c r="AH45" s="6">
        <v>350</v>
      </c>
      <c r="AI45" s="6"/>
      <c r="AJ45" s="6"/>
      <c r="AK45" s="6"/>
      <c r="AL45" s="6">
        <f>AD45+AE45</f>
        <v>1989</v>
      </c>
    </row>
    <row r="46" spans="1:38" ht="47.25">
      <c r="A46" s="3" t="s">
        <v>156</v>
      </c>
      <c r="B46" s="3" t="s">
        <v>157</v>
      </c>
      <c r="C46" s="3" t="s">
        <v>40</v>
      </c>
      <c r="D46" s="3" t="s">
        <v>158</v>
      </c>
      <c r="E46" s="3">
        <v>5</v>
      </c>
      <c r="F46" s="3">
        <v>1054</v>
      </c>
      <c r="G46" s="3" t="s">
        <v>42</v>
      </c>
      <c r="H46" s="4" t="s">
        <v>137</v>
      </c>
      <c r="I46" s="3">
        <v>4.2</v>
      </c>
      <c r="J46" s="3">
        <v>10</v>
      </c>
      <c r="K46" s="3">
        <v>9</v>
      </c>
      <c r="L46" s="3">
        <v>100</v>
      </c>
      <c r="M46" s="3">
        <v>4.7</v>
      </c>
      <c r="N46" s="3">
        <v>51</v>
      </c>
      <c r="O46" s="3">
        <v>5</v>
      </c>
      <c r="P46" s="3">
        <v>9</v>
      </c>
      <c r="Q46" s="3" t="s">
        <v>44</v>
      </c>
      <c r="R46" s="3">
        <v>4.5999999999999996</v>
      </c>
      <c r="S46" s="3">
        <v>149</v>
      </c>
      <c r="T46" s="3">
        <v>20096</v>
      </c>
      <c r="U46" s="3" t="s">
        <v>57</v>
      </c>
      <c r="V46" s="3" t="s">
        <v>56</v>
      </c>
      <c r="W46" s="3">
        <v>8</v>
      </c>
      <c r="X46" s="3">
        <v>0</v>
      </c>
      <c r="Y46" s="12" t="s">
        <v>57</v>
      </c>
      <c r="Z46" s="3" t="s">
        <v>117</v>
      </c>
      <c r="AA46" s="3" t="s">
        <v>44</v>
      </c>
      <c r="AB46" s="3" t="s">
        <v>118</v>
      </c>
      <c r="AC46" s="3" t="s">
        <v>47</v>
      </c>
      <c r="AD46" s="3">
        <v>0</v>
      </c>
      <c r="AE46" s="3">
        <v>1790</v>
      </c>
      <c r="AF46" s="3">
        <v>32</v>
      </c>
      <c r="AG46" s="3"/>
      <c r="AH46" s="3"/>
      <c r="AI46" s="3"/>
      <c r="AJ46" s="3"/>
      <c r="AK46" s="3"/>
      <c r="AL46" s="3">
        <f>AD46+AE46</f>
        <v>1790</v>
      </c>
    </row>
    <row r="47" spans="1:38" ht="47.25">
      <c r="A47" s="6" t="s">
        <v>159</v>
      </c>
      <c r="B47" s="6" t="s">
        <v>157</v>
      </c>
      <c r="C47" s="6" t="s">
        <v>49</v>
      </c>
      <c r="D47" s="6" t="s">
        <v>158</v>
      </c>
      <c r="E47" s="6">
        <v>5</v>
      </c>
      <c r="F47" s="6">
        <v>1054</v>
      </c>
      <c r="G47" s="6" t="s">
        <v>42</v>
      </c>
      <c r="H47" s="7" t="s">
        <v>137</v>
      </c>
      <c r="I47" s="6">
        <v>4.2</v>
      </c>
      <c r="J47" s="6">
        <v>10</v>
      </c>
      <c r="K47" s="6">
        <v>9</v>
      </c>
      <c r="L47" s="6">
        <v>100</v>
      </c>
      <c r="M47" s="6">
        <v>4.7</v>
      </c>
      <c r="N47" s="6">
        <v>51</v>
      </c>
      <c r="O47" s="6">
        <v>5</v>
      </c>
      <c r="P47" s="6">
        <v>9</v>
      </c>
      <c r="Q47" s="6" t="s">
        <v>44</v>
      </c>
      <c r="R47" s="6">
        <v>4.5999999999999996</v>
      </c>
      <c r="S47" s="6">
        <v>149</v>
      </c>
      <c r="T47" s="6">
        <v>20096</v>
      </c>
      <c r="U47" s="6" t="s">
        <v>57</v>
      </c>
      <c r="V47" s="6" t="s">
        <v>56</v>
      </c>
      <c r="W47" s="6">
        <v>8</v>
      </c>
      <c r="X47" s="6">
        <v>0</v>
      </c>
      <c r="Y47" s="6" t="s">
        <v>57</v>
      </c>
      <c r="Z47" s="6" t="s">
        <v>117</v>
      </c>
      <c r="AA47" s="6" t="s">
        <v>44</v>
      </c>
      <c r="AB47" s="6" t="s">
        <v>118</v>
      </c>
      <c r="AC47" s="6" t="s">
        <v>50</v>
      </c>
      <c r="AD47" s="6">
        <v>499</v>
      </c>
      <c r="AE47" s="6">
        <v>2250</v>
      </c>
      <c r="AF47" s="6">
        <v>32</v>
      </c>
      <c r="AG47" s="6"/>
      <c r="AH47" s="6"/>
      <c r="AI47" s="6"/>
      <c r="AJ47" s="6"/>
      <c r="AK47" s="6"/>
      <c r="AL47" s="6">
        <f>AD47+AE47</f>
        <v>2749</v>
      </c>
    </row>
    <row r="48" spans="1:38" ht="47.25">
      <c r="A48" s="3" t="s">
        <v>160</v>
      </c>
      <c r="B48" s="3" t="s">
        <v>161</v>
      </c>
      <c r="C48" s="3" t="s">
        <v>40</v>
      </c>
      <c r="D48" s="3" t="s">
        <v>162</v>
      </c>
      <c r="E48" s="3">
        <v>13</v>
      </c>
      <c r="F48" s="3">
        <v>1137</v>
      </c>
      <c r="G48" s="3" t="s">
        <v>42</v>
      </c>
      <c r="H48" s="4" t="s">
        <v>163</v>
      </c>
      <c r="I48" s="3">
        <v>4.7</v>
      </c>
      <c r="J48" s="3">
        <v>184</v>
      </c>
      <c r="K48" s="3">
        <v>9.1999999999999993</v>
      </c>
      <c r="L48" s="3">
        <v>200</v>
      </c>
      <c r="M48" s="3">
        <v>4.3</v>
      </c>
      <c r="N48" s="3">
        <v>161</v>
      </c>
      <c r="O48" s="3" t="s">
        <v>55</v>
      </c>
      <c r="P48" s="3" t="s">
        <v>55</v>
      </c>
      <c r="Q48" s="3" t="s">
        <v>44</v>
      </c>
      <c r="R48" s="3">
        <v>4.3</v>
      </c>
      <c r="S48" s="3">
        <v>7</v>
      </c>
      <c r="T48" s="3">
        <v>3462</v>
      </c>
      <c r="U48" s="3" t="s">
        <v>44</v>
      </c>
      <c r="V48" s="9" t="s">
        <v>56</v>
      </c>
      <c r="W48" s="3">
        <v>30</v>
      </c>
      <c r="X48" s="3">
        <v>0</v>
      </c>
      <c r="Y48" s="3" t="s">
        <v>57</v>
      </c>
      <c r="Z48" s="3" t="s">
        <v>117</v>
      </c>
      <c r="AA48" s="3" t="s">
        <v>44</v>
      </c>
      <c r="AB48" s="3" t="s">
        <v>154</v>
      </c>
      <c r="AC48" s="3" t="s">
        <v>47</v>
      </c>
      <c r="AD48" s="3">
        <v>0</v>
      </c>
      <c r="AE48" s="3">
        <v>1490</v>
      </c>
      <c r="AF48" s="3">
        <v>32</v>
      </c>
      <c r="AG48" s="3"/>
      <c r="AH48" s="3"/>
      <c r="AI48" s="3">
        <v>1.25</v>
      </c>
      <c r="AJ48" s="3">
        <v>490</v>
      </c>
      <c r="AK48" s="3"/>
      <c r="AL48" s="9">
        <f>AD48+AE48</f>
        <v>1490</v>
      </c>
    </row>
    <row r="49" spans="1:38" ht="47.25">
      <c r="A49" s="3" t="s">
        <v>164</v>
      </c>
      <c r="B49" s="3" t="s">
        <v>161</v>
      </c>
      <c r="C49" s="3" t="s">
        <v>49</v>
      </c>
      <c r="D49" s="3" t="s">
        <v>162</v>
      </c>
      <c r="E49" s="3">
        <v>13</v>
      </c>
      <c r="F49" s="3">
        <v>1137</v>
      </c>
      <c r="G49" s="3" t="s">
        <v>42</v>
      </c>
      <c r="H49" s="4" t="s">
        <v>163</v>
      </c>
      <c r="I49" s="3">
        <v>4.7</v>
      </c>
      <c r="J49" s="3">
        <v>184</v>
      </c>
      <c r="K49" s="3">
        <v>9.1999999999999993</v>
      </c>
      <c r="L49" s="3">
        <v>200</v>
      </c>
      <c r="M49" s="3">
        <v>4.3</v>
      </c>
      <c r="N49" s="3">
        <v>161</v>
      </c>
      <c r="O49" s="3" t="s">
        <v>55</v>
      </c>
      <c r="P49" s="3" t="s">
        <v>55</v>
      </c>
      <c r="Q49" s="3" t="s">
        <v>44</v>
      </c>
      <c r="R49" s="3">
        <v>4.3</v>
      </c>
      <c r="S49" s="3">
        <v>7</v>
      </c>
      <c r="T49" s="3">
        <v>3462</v>
      </c>
      <c r="U49" s="3" t="s">
        <v>44</v>
      </c>
      <c r="V49" s="9" t="s">
        <v>56</v>
      </c>
      <c r="W49" s="3">
        <v>30</v>
      </c>
      <c r="X49" s="3">
        <v>0</v>
      </c>
      <c r="Y49" s="3" t="s">
        <v>57</v>
      </c>
      <c r="Z49" s="3" t="s">
        <v>117</v>
      </c>
      <c r="AA49" s="3" t="s">
        <v>44</v>
      </c>
      <c r="AB49" s="3" t="s">
        <v>154</v>
      </c>
      <c r="AC49" s="3" t="s">
        <v>84</v>
      </c>
      <c r="AD49" s="3">
        <v>490</v>
      </c>
      <c r="AE49" s="3">
        <v>1490</v>
      </c>
      <c r="AF49" s="3">
        <v>32</v>
      </c>
      <c r="AG49" s="3"/>
      <c r="AH49" s="3"/>
      <c r="AI49" s="3">
        <v>1.25</v>
      </c>
      <c r="AJ49" s="3">
        <v>490</v>
      </c>
      <c r="AK49" s="3"/>
      <c r="AL49" s="9">
        <f>AD49+AE49</f>
        <v>1980</v>
      </c>
    </row>
    <row r="50" spans="1:38" ht="47.25">
      <c r="A50" s="3" t="s">
        <v>165</v>
      </c>
      <c r="B50" s="3" t="s">
        <v>161</v>
      </c>
      <c r="C50" s="3" t="s">
        <v>49</v>
      </c>
      <c r="D50" s="3" t="s">
        <v>162</v>
      </c>
      <c r="E50" s="3">
        <v>13</v>
      </c>
      <c r="F50" s="3">
        <v>1137</v>
      </c>
      <c r="G50" s="3" t="s">
        <v>42</v>
      </c>
      <c r="H50" s="4" t="s">
        <v>163</v>
      </c>
      <c r="I50" s="3">
        <v>4.7</v>
      </c>
      <c r="J50" s="3">
        <v>184</v>
      </c>
      <c r="K50" s="3">
        <v>9.1999999999999993</v>
      </c>
      <c r="L50" s="3">
        <v>200</v>
      </c>
      <c r="M50" s="3">
        <v>4.3</v>
      </c>
      <c r="N50" s="3">
        <v>161</v>
      </c>
      <c r="O50" s="3" t="s">
        <v>55</v>
      </c>
      <c r="P50" s="3" t="s">
        <v>55</v>
      </c>
      <c r="Q50" s="3" t="s">
        <v>44</v>
      </c>
      <c r="R50" s="3">
        <v>4.3</v>
      </c>
      <c r="S50" s="3">
        <v>7</v>
      </c>
      <c r="T50" s="3">
        <v>3462</v>
      </c>
      <c r="U50" s="3" t="s">
        <v>44</v>
      </c>
      <c r="V50" s="9" t="s">
        <v>56</v>
      </c>
      <c r="W50" s="3">
        <v>30</v>
      </c>
      <c r="X50" s="3">
        <v>0</v>
      </c>
      <c r="Y50" s="3" t="s">
        <v>57</v>
      </c>
      <c r="Z50" s="3" t="s">
        <v>117</v>
      </c>
      <c r="AA50" s="3" t="s">
        <v>44</v>
      </c>
      <c r="AB50" s="3" t="s">
        <v>154</v>
      </c>
      <c r="AC50" s="3" t="s">
        <v>50</v>
      </c>
      <c r="AD50" s="3">
        <v>499</v>
      </c>
      <c r="AE50" s="3">
        <v>1490</v>
      </c>
      <c r="AF50" s="3">
        <v>32</v>
      </c>
      <c r="AG50" s="3"/>
      <c r="AH50" s="3"/>
      <c r="AI50" s="3">
        <v>1.25</v>
      </c>
      <c r="AJ50" s="3">
        <v>490</v>
      </c>
      <c r="AK50" s="3"/>
      <c r="AL50" s="9">
        <f>AD50+AE50</f>
        <v>1989</v>
      </c>
    </row>
    <row r="51" spans="1:38" ht="63">
      <c r="A51" s="3">
        <v>22</v>
      </c>
      <c r="B51" s="3" t="s">
        <v>166</v>
      </c>
      <c r="C51" s="3" t="s">
        <v>40</v>
      </c>
      <c r="D51" s="3" t="s">
        <v>167</v>
      </c>
      <c r="E51" s="3" t="s">
        <v>55</v>
      </c>
      <c r="F51" s="3">
        <v>4024</v>
      </c>
      <c r="G51" s="3" t="s">
        <v>168</v>
      </c>
      <c r="H51" s="4" t="s">
        <v>55</v>
      </c>
      <c r="I51" s="3">
        <v>4.3</v>
      </c>
      <c r="J51" s="3">
        <v>208</v>
      </c>
      <c r="K51" s="3" t="s">
        <v>55</v>
      </c>
      <c r="L51" s="3" t="s">
        <v>55</v>
      </c>
      <c r="M51" s="3">
        <v>3.4</v>
      </c>
      <c r="N51" s="3">
        <v>186</v>
      </c>
      <c r="O51" s="3">
        <v>2.5</v>
      </c>
      <c r="P51" s="3">
        <v>3</v>
      </c>
      <c r="Q51" s="3" t="s">
        <v>44</v>
      </c>
      <c r="R51" s="3" t="s">
        <v>55</v>
      </c>
      <c r="S51" s="3" t="s">
        <v>55</v>
      </c>
      <c r="T51" s="3">
        <v>557</v>
      </c>
      <c r="U51" s="3" t="s">
        <v>44</v>
      </c>
      <c r="V51" s="3" t="s">
        <v>56</v>
      </c>
      <c r="W51" s="3">
        <v>54</v>
      </c>
      <c r="X51" s="3">
        <v>0</v>
      </c>
      <c r="Y51" s="3" t="s">
        <v>57</v>
      </c>
      <c r="Z51" s="3" t="s">
        <v>117</v>
      </c>
      <c r="AA51" s="3" t="s">
        <v>57</v>
      </c>
      <c r="AB51" s="3" t="s">
        <v>118</v>
      </c>
      <c r="AC51" s="3" t="s">
        <v>47</v>
      </c>
      <c r="AD51" s="3">
        <v>0</v>
      </c>
      <c r="AE51" s="3">
        <v>1420</v>
      </c>
      <c r="AF51" s="3">
        <v>30</v>
      </c>
      <c r="AG51" s="3"/>
      <c r="AH51" s="3"/>
      <c r="AI51" s="3"/>
      <c r="AJ51" s="3"/>
      <c r="AK51" s="3"/>
      <c r="AL51" s="3">
        <f>AD51+AE51</f>
        <v>1420</v>
      </c>
    </row>
    <row r="52" spans="1:38" ht="31.5">
      <c r="A52" s="3">
        <v>23</v>
      </c>
      <c r="B52" s="3" t="s">
        <v>169</v>
      </c>
      <c r="C52" s="3" t="s">
        <v>40</v>
      </c>
      <c r="D52" s="3" t="s">
        <v>170</v>
      </c>
      <c r="E52" s="3" t="s">
        <v>55</v>
      </c>
      <c r="F52" s="3">
        <v>4029</v>
      </c>
      <c r="G52" s="3" t="s">
        <v>168</v>
      </c>
      <c r="H52" s="4" t="s">
        <v>55</v>
      </c>
      <c r="I52" s="3">
        <v>4.5</v>
      </c>
      <c r="J52" s="3">
        <v>7</v>
      </c>
      <c r="K52" s="3" t="s">
        <v>55</v>
      </c>
      <c r="L52" s="3" t="s">
        <v>55</v>
      </c>
      <c r="M52" s="3">
        <v>5</v>
      </c>
      <c r="N52" s="3">
        <v>9</v>
      </c>
      <c r="O52" s="3" t="s">
        <v>55</v>
      </c>
      <c r="P52" s="3" t="s">
        <v>55</v>
      </c>
      <c r="Q52" s="3" t="s">
        <v>44</v>
      </c>
      <c r="R52" s="3">
        <v>5</v>
      </c>
      <c r="S52" s="3">
        <v>21</v>
      </c>
      <c r="T52" s="3">
        <v>1813</v>
      </c>
      <c r="U52" s="3" t="s">
        <v>57</v>
      </c>
      <c r="V52" s="3" t="s">
        <v>56</v>
      </c>
      <c r="W52" s="3">
        <v>26</v>
      </c>
      <c r="X52" s="3">
        <v>0</v>
      </c>
      <c r="Y52" s="3" t="s">
        <v>57</v>
      </c>
      <c r="Z52" s="3" t="s">
        <v>117</v>
      </c>
      <c r="AA52" s="3" t="s">
        <v>57</v>
      </c>
      <c r="AB52" s="3" t="s">
        <v>118</v>
      </c>
      <c r="AC52" s="3" t="s">
        <v>47</v>
      </c>
      <c r="AD52" s="3">
        <v>0</v>
      </c>
      <c r="AE52" s="3">
        <v>1390</v>
      </c>
      <c r="AF52" s="3">
        <v>32</v>
      </c>
      <c r="AG52" s="3">
        <v>350</v>
      </c>
      <c r="AH52" s="3"/>
      <c r="AI52" s="3"/>
      <c r="AJ52" s="3"/>
      <c r="AK52" s="3"/>
      <c r="AL52" s="3">
        <f>AD52+AE52</f>
        <v>1390</v>
      </c>
    </row>
    <row r="53" spans="1:38" ht="47.25">
      <c r="A53" s="3">
        <v>24</v>
      </c>
      <c r="B53" s="3" t="s">
        <v>171</v>
      </c>
      <c r="C53" s="3" t="s">
        <v>40</v>
      </c>
      <c r="D53" s="3" t="s">
        <v>172</v>
      </c>
      <c r="E53" s="3" t="s">
        <v>55</v>
      </c>
      <c r="F53" s="3">
        <v>4029</v>
      </c>
      <c r="G53" s="3" t="s">
        <v>168</v>
      </c>
      <c r="H53" s="3" t="s">
        <v>55</v>
      </c>
      <c r="I53" s="3">
        <v>3.5</v>
      </c>
      <c r="J53" s="3">
        <v>112</v>
      </c>
      <c r="K53" s="3" t="s">
        <v>55</v>
      </c>
      <c r="L53" s="3" t="s">
        <v>55</v>
      </c>
      <c r="M53" s="3" t="s">
        <v>55</v>
      </c>
      <c r="N53" s="3" t="s">
        <v>55</v>
      </c>
      <c r="O53" s="3" t="s">
        <v>55</v>
      </c>
      <c r="P53" s="3" t="s">
        <v>55</v>
      </c>
      <c r="Q53" s="3" t="s">
        <v>44</v>
      </c>
      <c r="R53" s="3">
        <v>1</v>
      </c>
      <c r="S53" s="3">
        <v>6</v>
      </c>
      <c r="T53" s="3">
        <v>107</v>
      </c>
      <c r="U53" s="3" t="s">
        <v>57</v>
      </c>
      <c r="V53" s="3" t="s">
        <v>56</v>
      </c>
      <c r="W53" s="3">
        <v>53</v>
      </c>
      <c r="X53" s="3">
        <v>0</v>
      </c>
      <c r="Y53" s="3" t="s">
        <v>57</v>
      </c>
      <c r="Z53" s="3" t="s">
        <v>117</v>
      </c>
      <c r="AA53" s="3" t="s">
        <v>57</v>
      </c>
      <c r="AB53" s="3" t="s">
        <v>118</v>
      </c>
      <c r="AC53" s="3" t="s">
        <v>47</v>
      </c>
      <c r="AD53" s="3">
        <v>0</v>
      </c>
      <c r="AE53" s="3">
        <v>1290</v>
      </c>
      <c r="AF53" s="3">
        <v>30</v>
      </c>
      <c r="AG53" s="3">
        <v>350</v>
      </c>
      <c r="AH53" s="3"/>
      <c r="AI53" s="3"/>
      <c r="AJ53" s="3"/>
      <c r="AK53" s="3"/>
      <c r="AL53" s="3">
        <f>AD53+AE53</f>
        <v>1290</v>
      </c>
    </row>
    <row r="54" spans="1:38" ht="63">
      <c r="A54" s="3">
        <v>25</v>
      </c>
      <c r="B54" s="3" t="s">
        <v>173</v>
      </c>
      <c r="C54" s="3" t="s">
        <v>40</v>
      </c>
      <c r="D54" s="3" t="s">
        <v>174</v>
      </c>
      <c r="E54" s="3" t="s">
        <v>55</v>
      </c>
      <c r="F54" s="3">
        <v>4029</v>
      </c>
      <c r="G54" s="3" t="s">
        <v>168</v>
      </c>
      <c r="H54" s="3" t="s">
        <v>55</v>
      </c>
      <c r="I54" s="3">
        <v>4.8</v>
      </c>
      <c r="J54" s="3">
        <v>321</v>
      </c>
      <c r="K54" s="3" t="s">
        <v>55</v>
      </c>
      <c r="L54" s="3" t="s">
        <v>55</v>
      </c>
      <c r="M54" s="3">
        <v>4.5</v>
      </c>
      <c r="N54" s="3">
        <v>477</v>
      </c>
      <c r="O54" s="3">
        <v>5</v>
      </c>
      <c r="P54" s="3">
        <v>2</v>
      </c>
      <c r="Q54" s="3" t="s">
        <v>44</v>
      </c>
      <c r="R54" s="3" t="s">
        <v>55</v>
      </c>
      <c r="S54" s="3" t="s">
        <v>55</v>
      </c>
      <c r="T54" s="3">
        <v>11980</v>
      </c>
      <c r="U54" s="3" t="s">
        <v>44</v>
      </c>
      <c r="V54" s="3" t="s">
        <v>56</v>
      </c>
      <c r="W54" s="3">
        <v>25</v>
      </c>
      <c r="X54" s="3">
        <v>0</v>
      </c>
      <c r="Y54" s="3" t="s">
        <v>57</v>
      </c>
      <c r="Z54" s="3" t="s">
        <v>117</v>
      </c>
      <c r="AA54" s="3" t="s">
        <v>57</v>
      </c>
      <c r="AB54" s="3" t="s">
        <v>118</v>
      </c>
      <c r="AC54" s="3" t="s">
        <v>47</v>
      </c>
      <c r="AD54" s="3">
        <v>0</v>
      </c>
      <c r="AE54" s="3">
        <v>1560</v>
      </c>
      <c r="AF54" s="3">
        <v>30</v>
      </c>
      <c r="AG54" s="3"/>
      <c r="AH54" s="3"/>
      <c r="AI54" s="3"/>
      <c r="AJ54" s="3"/>
      <c r="AK54" s="3"/>
      <c r="AL54" s="3">
        <f>AD54+AE54</f>
        <v>1560</v>
      </c>
    </row>
    <row r="55" spans="1:38" ht="31.5">
      <c r="A55" s="3">
        <v>26</v>
      </c>
      <c r="B55" s="3" t="s">
        <v>175</v>
      </c>
      <c r="C55" s="3" t="s">
        <v>40</v>
      </c>
      <c r="D55" s="3" t="s">
        <v>176</v>
      </c>
      <c r="E55" s="3" t="s">
        <v>55</v>
      </c>
      <c r="F55" s="3">
        <v>7622</v>
      </c>
      <c r="G55" s="3" t="s">
        <v>177</v>
      </c>
      <c r="H55" s="3" t="s">
        <v>55</v>
      </c>
      <c r="I55" s="3">
        <v>4.7</v>
      </c>
      <c r="J55" s="3">
        <v>480</v>
      </c>
      <c r="K55" s="3" t="s">
        <v>55</v>
      </c>
      <c r="L55" s="3" t="s">
        <v>55</v>
      </c>
      <c r="M55" s="3">
        <v>4.0999999999999996</v>
      </c>
      <c r="N55" s="3">
        <v>46</v>
      </c>
      <c r="O55" s="3" t="s">
        <v>55</v>
      </c>
      <c r="P55" s="3" t="s">
        <v>55</v>
      </c>
      <c r="Q55" s="3" t="s">
        <v>44</v>
      </c>
      <c r="R55" s="3">
        <v>4.2</v>
      </c>
      <c r="S55" s="3">
        <v>26</v>
      </c>
      <c r="T55" s="3">
        <v>1276</v>
      </c>
      <c r="U55" s="3" t="s">
        <v>44</v>
      </c>
      <c r="V55" s="3" t="s">
        <v>56</v>
      </c>
      <c r="W55" s="3">
        <v>31</v>
      </c>
      <c r="X55" s="3">
        <v>0</v>
      </c>
      <c r="Y55" s="3" t="s">
        <v>57</v>
      </c>
      <c r="Z55" s="3" t="s">
        <v>117</v>
      </c>
      <c r="AA55" s="3" t="s">
        <v>57</v>
      </c>
      <c r="AB55" s="3" t="s">
        <v>118</v>
      </c>
      <c r="AC55" s="3" t="s">
        <v>47</v>
      </c>
      <c r="AD55" s="3">
        <v>0</v>
      </c>
      <c r="AE55" s="3">
        <v>1400</v>
      </c>
      <c r="AF55" s="3">
        <v>32</v>
      </c>
      <c r="AG55" s="3"/>
      <c r="AH55" s="3"/>
      <c r="AI55" s="3"/>
      <c r="AJ55" s="3"/>
      <c r="AK55" s="3"/>
      <c r="AL55" s="3">
        <f>AD55+AE55</f>
        <v>1400</v>
      </c>
    </row>
    <row r="56" spans="1:38" ht="47.25">
      <c r="A56" s="3">
        <v>27</v>
      </c>
      <c r="B56" s="3" t="s">
        <v>178</v>
      </c>
      <c r="C56" s="3" t="s">
        <v>40</v>
      </c>
      <c r="D56" s="3" t="s">
        <v>179</v>
      </c>
      <c r="E56" s="3" t="s">
        <v>55</v>
      </c>
      <c r="F56" s="3">
        <v>7633</v>
      </c>
      <c r="G56" s="3" t="s">
        <v>177</v>
      </c>
      <c r="H56" s="3" t="s">
        <v>55</v>
      </c>
      <c r="I56" s="3">
        <v>4.7</v>
      </c>
      <c r="J56" s="3">
        <v>215</v>
      </c>
      <c r="K56" s="3">
        <v>9.1999999999999993</v>
      </c>
      <c r="L56" s="3">
        <v>100</v>
      </c>
      <c r="M56" s="3">
        <v>3.6</v>
      </c>
      <c r="N56" s="3">
        <v>16</v>
      </c>
      <c r="O56" s="3" t="s">
        <v>55</v>
      </c>
      <c r="P56" s="3" t="s">
        <v>55</v>
      </c>
      <c r="Q56" s="3" t="s">
        <v>44</v>
      </c>
      <c r="R56" s="3" t="s">
        <v>55</v>
      </c>
      <c r="S56" s="3" t="s">
        <v>55</v>
      </c>
      <c r="T56" s="3">
        <v>1289</v>
      </c>
      <c r="U56" s="3" t="s">
        <v>44</v>
      </c>
      <c r="V56" s="3" t="s">
        <v>56</v>
      </c>
      <c r="W56" s="3">
        <v>38</v>
      </c>
      <c r="X56" s="3">
        <v>0</v>
      </c>
      <c r="Y56" s="3" t="s">
        <v>57</v>
      </c>
      <c r="Z56" s="3" t="s">
        <v>117</v>
      </c>
      <c r="AA56" s="3" t="s">
        <v>57</v>
      </c>
      <c r="AB56" s="3" t="s">
        <v>118</v>
      </c>
      <c r="AC56" s="3" t="s">
        <v>47</v>
      </c>
      <c r="AD56" s="3">
        <v>0</v>
      </c>
      <c r="AE56" s="3">
        <v>1740</v>
      </c>
      <c r="AF56" s="3">
        <v>32</v>
      </c>
      <c r="AG56" s="3"/>
      <c r="AH56" s="3"/>
      <c r="AI56" s="3">
        <v>0.33</v>
      </c>
      <c r="AJ56" s="3">
        <v>320</v>
      </c>
      <c r="AK56" s="3"/>
      <c r="AL56" s="3">
        <f>AD56+AE56</f>
        <v>1740</v>
      </c>
    </row>
    <row r="57" spans="1:38" ht="63">
      <c r="A57" s="3">
        <v>28</v>
      </c>
      <c r="B57" s="3" t="s">
        <v>180</v>
      </c>
      <c r="C57" s="3" t="s">
        <v>40</v>
      </c>
      <c r="D57" s="3" t="s">
        <v>181</v>
      </c>
      <c r="E57" s="3" t="s">
        <v>55</v>
      </c>
      <c r="F57" s="3">
        <v>6723</v>
      </c>
      <c r="G57" s="3" t="s">
        <v>182</v>
      </c>
      <c r="H57" s="3" t="s">
        <v>55</v>
      </c>
      <c r="I57" s="3">
        <v>4.8</v>
      </c>
      <c r="J57" s="3">
        <v>128</v>
      </c>
      <c r="K57" s="3" t="s">
        <v>55</v>
      </c>
      <c r="L57" s="3" t="s">
        <v>55</v>
      </c>
      <c r="M57" s="3">
        <v>4.7</v>
      </c>
      <c r="N57" s="3">
        <v>42</v>
      </c>
      <c r="O57" s="3" t="s">
        <v>55</v>
      </c>
      <c r="P57" s="3" t="s">
        <v>55</v>
      </c>
      <c r="Q57" s="3" t="s">
        <v>44</v>
      </c>
      <c r="R57" s="3">
        <v>4.8</v>
      </c>
      <c r="S57" s="3">
        <v>32</v>
      </c>
      <c r="T57" s="3">
        <v>8012</v>
      </c>
      <c r="U57" s="3" t="s">
        <v>44</v>
      </c>
      <c r="V57" s="3" t="s">
        <v>56</v>
      </c>
      <c r="W57" s="3">
        <v>50</v>
      </c>
      <c r="X57" s="3">
        <v>0</v>
      </c>
      <c r="Y57" s="3" t="s">
        <v>57</v>
      </c>
      <c r="Z57" s="3" t="s">
        <v>117</v>
      </c>
      <c r="AA57" s="3" t="s">
        <v>57</v>
      </c>
      <c r="AB57" s="3" t="s">
        <v>118</v>
      </c>
      <c r="AC57" s="3" t="s">
        <v>47</v>
      </c>
      <c r="AD57" s="3">
        <v>0</v>
      </c>
      <c r="AE57" s="3">
        <v>1500</v>
      </c>
      <c r="AF57" s="3">
        <v>32</v>
      </c>
      <c r="AG57" s="3"/>
      <c r="AH57" s="3"/>
      <c r="AI57" s="3"/>
      <c r="AJ57" s="3"/>
      <c r="AK57" s="3"/>
      <c r="AL57" s="3">
        <f>AD57+AE57</f>
        <v>1500</v>
      </c>
    </row>
    <row r="58" spans="1:38" ht="47.25">
      <c r="A58" s="3">
        <v>29</v>
      </c>
      <c r="B58" s="3" t="s">
        <v>183</v>
      </c>
      <c r="C58" s="3" t="s">
        <v>40</v>
      </c>
      <c r="D58" s="3" t="s">
        <v>184</v>
      </c>
      <c r="E58" s="3" t="s">
        <v>55</v>
      </c>
      <c r="F58" s="3">
        <v>3530</v>
      </c>
      <c r="G58" s="4" t="s">
        <v>185</v>
      </c>
      <c r="H58" s="4" t="s">
        <v>55</v>
      </c>
      <c r="I58" s="3">
        <v>4.8</v>
      </c>
      <c r="J58" s="3">
        <v>636</v>
      </c>
      <c r="K58" s="3" t="s">
        <v>55</v>
      </c>
      <c r="L58" s="3" t="s">
        <v>55</v>
      </c>
      <c r="M58" s="3">
        <v>4.7</v>
      </c>
      <c r="N58" s="3">
        <v>1251</v>
      </c>
      <c r="O58" s="3">
        <v>4.5</v>
      </c>
      <c r="P58" s="3">
        <v>134</v>
      </c>
      <c r="Q58" s="3" t="s">
        <v>44</v>
      </c>
      <c r="R58" s="3">
        <v>4.9000000000000004</v>
      </c>
      <c r="S58" s="3">
        <v>40</v>
      </c>
      <c r="T58" s="3">
        <v>7240</v>
      </c>
      <c r="U58" s="3" t="s">
        <v>44</v>
      </c>
      <c r="V58" s="3" t="s">
        <v>56</v>
      </c>
      <c r="W58" s="3">
        <v>37</v>
      </c>
      <c r="X58" s="3">
        <v>8</v>
      </c>
      <c r="Y58" s="3" t="s">
        <v>44</v>
      </c>
      <c r="Z58" s="3" t="s">
        <v>44</v>
      </c>
      <c r="AA58" s="3" t="s">
        <v>57</v>
      </c>
      <c r="AB58" s="3" t="s">
        <v>118</v>
      </c>
      <c r="AC58" s="3" t="s">
        <v>47</v>
      </c>
      <c r="AD58" s="3">
        <v>0</v>
      </c>
      <c r="AE58" s="3">
        <v>1350</v>
      </c>
      <c r="AF58" s="3">
        <v>32</v>
      </c>
      <c r="AG58" s="3">
        <v>490</v>
      </c>
      <c r="AH58" s="3"/>
      <c r="AI58" s="3"/>
      <c r="AJ58" s="3"/>
      <c r="AK58" s="3"/>
      <c r="AL58" s="3">
        <f>AD58+AE58</f>
        <v>1350</v>
      </c>
    </row>
    <row r="59" spans="1:38" ht="47.25">
      <c r="A59" s="3">
        <v>30</v>
      </c>
      <c r="B59" s="3" t="s">
        <v>186</v>
      </c>
      <c r="C59" s="3" t="s">
        <v>40</v>
      </c>
      <c r="D59" s="3" t="s">
        <v>187</v>
      </c>
      <c r="E59" s="3" t="s">
        <v>55</v>
      </c>
      <c r="F59" s="3">
        <v>3530</v>
      </c>
      <c r="G59" s="4" t="s">
        <v>185</v>
      </c>
      <c r="H59" s="4" t="s">
        <v>55</v>
      </c>
      <c r="I59" s="3">
        <v>4.3</v>
      </c>
      <c r="J59" s="3">
        <v>30</v>
      </c>
      <c r="K59" s="3" t="s">
        <v>55</v>
      </c>
      <c r="L59" s="3" t="s">
        <v>55</v>
      </c>
      <c r="M59" s="3">
        <v>4.8</v>
      </c>
      <c r="N59" s="3">
        <v>36</v>
      </c>
      <c r="O59" s="3" t="s">
        <v>55</v>
      </c>
      <c r="P59" s="3" t="s">
        <v>55</v>
      </c>
      <c r="Q59" s="3" t="s">
        <v>44</v>
      </c>
      <c r="R59" s="3">
        <v>4.9000000000000004</v>
      </c>
      <c r="S59" s="3">
        <v>74</v>
      </c>
      <c r="T59" s="3">
        <v>373</v>
      </c>
      <c r="U59" s="3" t="s">
        <v>44</v>
      </c>
      <c r="V59" s="3" t="s">
        <v>56</v>
      </c>
      <c r="W59" s="3">
        <v>30</v>
      </c>
      <c r="X59" s="3">
        <v>0</v>
      </c>
      <c r="Y59" s="3" t="s">
        <v>57</v>
      </c>
      <c r="Z59" s="3" t="s">
        <v>44</v>
      </c>
      <c r="AA59" s="3" t="s">
        <v>57</v>
      </c>
      <c r="AB59" s="3" t="s">
        <v>118</v>
      </c>
      <c r="AC59" s="3" t="s">
        <v>47</v>
      </c>
      <c r="AD59" s="3">
        <v>0</v>
      </c>
      <c r="AE59" s="3">
        <v>1450</v>
      </c>
      <c r="AF59" s="3">
        <v>32</v>
      </c>
      <c r="AG59" s="3">
        <v>350</v>
      </c>
      <c r="AH59" s="3"/>
      <c r="AI59" s="3"/>
      <c r="AJ59" s="3"/>
      <c r="AK59" s="3"/>
      <c r="AL59" s="3">
        <f>AD59+AE59</f>
        <v>1450</v>
      </c>
    </row>
    <row r="60" spans="1:38" ht="47.25">
      <c r="A60" s="3">
        <v>31</v>
      </c>
      <c r="B60" s="3" t="s">
        <v>188</v>
      </c>
      <c r="C60" s="3" t="s">
        <v>40</v>
      </c>
      <c r="D60" s="3" t="s">
        <v>189</v>
      </c>
      <c r="E60" s="3" t="s">
        <v>55</v>
      </c>
      <c r="F60" s="3">
        <v>3526</v>
      </c>
      <c r="G60" s="4" t="s">
        <v>185</v>
      </c>
      <c r="H60" s="4" t="s">
        <v>55</v>
      </c>
      <c r="I60" s="3">
        <v>4.9000000000000004</v>
      </c>
      <c r="J60" s="3">
        <v>924</v>
      </c>
      <c r="K60" s="3" t="s">
        <v>55</v>
      </c>
      <c r="L60" s="3" t="s">
        <v>55</v>
      </c>
      <c r="M60" s="3">
        <v>4.0999999999999996</v>
      </c>
      <c r="N60" s="3">
        <v>28</v>
      </c>
      <c r="O60" s="3" t="s">
        <v>55</v>
      </c>
      <c r="P60" s="3" t="s">
        <v>55</v>
      </c>
      <c r="Q60" s="3" t="s">
        <v>44</v>
      </c>
      <c r="R60" s="3">
        <v>4.7</v>
      </c>
      <c r="S60" s="3">
        <v>35</v>
      </c>
      <c r="T60" s="3">
        <v>1111</v>
      </c>
      <c r="U60" s="3" t="s">
        <v>44</v>
      </c>
      <c r="V60" s="3" t="s">
        <v>56</v>
      </c>
      <c r="W60" s="3">
        <v>40</v>
      </c>
      <c r="X60" s="3">
        <v>0</v>
      </c>
      <c r="Y60" s="3" t="s">
        <v>57</v>
      </c>
      <c r="Z60" s="3" t="s">
        <v>44</v>
      </c>
      <c r="AA60" s="3" t="s">
        <v>57</v>
      </c>
      <c r="AB60" s="3" t="s">
        <v>190</v>
      </c>
      <c r="AC60" s="3" t="s">
        <v>47</v>
      </c>
      <c r="AD60" s="3">
        <v>0</v>
      </c>
      <c r="AE60" s="3">
        <v>1790</v>
      </c>
      <c r="AF60" s="3">
        <v>32</v>
      </c>
      <c r="AG60" s="3">
        <v>350</v>
      </c>
      <c r="AH60" s="3"/>
      <c r="AI60" s="3"/>
      <c r="AJ60" s="3"/>
      <c r="AK60" s="3"/>
      <c r="AL60" s="3">
        <f>AD60+AE60</f>
        <v>1790</v>
      </c>
    </row>
    <row r="61" spans="1:38" ht="31.5">
      <c r="A61" s="3">
        <v>32</v>
      </c>
      <c r="B61" s="3" t="s">
        <v>191</v>
      </c>
      <c r="C61" s="3" t="s">
        <v>40</v>
      </c>
      <c r="D61" s="3" t="s">
        <v>192</v>
      </c>
      <c r="E61" s="3" t="s">
        <v>55</v>
      </c>
      <c r="F61" s="3">
        <v>9028</v>
      </c>
      <c r="G61" s="4" t="s">
        <v>193</v>
      </c>
      <c r="H61" s="4" t="s">
        <v>55</v>
      </c>
      <c r="I61" s="3">
        <v>4.7</v>
      </c>
      <c r="J61" s="3">
        <v>306</v>
      </c>
      <c r="K61" s="3" t="s">
        <v>55</v>
      </c>
      <c r="L61" s="3" t="s">
        <v>55</v>
      </c>
      <c r="M61" s="3">
        <v>4.4000000000000004</v>
      </c>
      <c r="N61" s="3">
        <v>193</v>
      </c>
      <c r="O61" s="3" t="s">
        <v>55</v>
      </c>
      <c r="P61" s="3" t="s">
        <v>55</v>
      </c>
      <c r="Q61" s="3" t="s">
        <v>44</v>
      </c>
      <c r="R61" s="3">
        <v>4.9000000000000004</v>
      </c>
      <c r="S61" s="3">
        <v>14</v>
      </c>
      <c r="T61" s="3">
        <v>2826</v>
      </c>
      <c r="U61" s="3" t="s">
        <v>44</v>
      </c>
      <c r="V61" s="3" t="s">
        <v>56</v>
      </c>
      <c r="W61" s="3">
        <v>31</v>
      </c>
      <c r="X61" s="3">
        <v>0</v>
      </c>
      <c r="Y61" s="3" t="s">
        <v>57</v>
      </c>
      <c r="Z61" s="3" t="s">
        <v>44</v>
      </c>
      <c r="AA61" s="3" t="s">
        <v>57</v>
      </c>
      <c r="AB61" s="3" t="s">
        <v>190</v>
      </c>
      <c r="AC61" s="3" t="s">
        <v>47</v>
      </c>
      <c r="AD61" s="3">
        <v>0</v>
      </c>
      <c r="AE61" s="3">
        <v>1190</v>
      </c>
      <c r="AF61" s="3">
        <v>32</v>
      </c>
      <c r="AG61" s="3">
        <v>450</v>
      </c>
      <c r="AH61" s="3"/>
      <c r="AI61" s="3"/>
      <c r="AJ61" s="3"/>
      <c r="AK61" s="3"/>
      <c r="AL61" s="3">
        <f>AD61+AE61</f>
        <v>1190</v>
      </c>
    </row>
    <row r="62" spans="1:38" ht="31.5">
      <c r="A62" s="3">
        <v>33</v>
      </c>
      <c r="B62" s="3" t="s">
        <v>194</v>
      </c>
      <c r="C62" s="3" t="s">
        <v>40</v>
      </c>
      <c r="D62" s="3" t="s">
        <v>195</v>
      </c>
      <c r="E62" s="3" t="s">
        <v>55</v>
      </c>
      <c r="F62" s="3">
        <v>9025</v>
      </c>
      <c r="G62" s="4" t="s">
        <v>193</v>
      </c>
      <c r="H62" s="4" t="s">
        <v>55</v>
      </c>
      <c r="I62" s="3">
        <v>4.0999999999999996</v>
      </c>
      <c r="J62" s="3">
        <v>30</v>
      </c>
      <c r="K62" s="3">
        <v>9.1999999999999993</v>
      </c>
      <c r="L62" s="3">
        <v>10</v>
      </c>
      <c r="M62" s="3">
        <v>5</v>
      </c>
      <c r="N62" s="3">
        <v>1</v>
      </c>
      <c r="O62" s="3">
        <v>4.5</v>
      </c>
      <c r="P62" s="3">
        <v>28</v>
      </c>
      <c r="Q62" s="3" t="s">
        <v>44</v>
      </c>
      <c r="R62" s="3">
        <v>5</v>
      </c>
      <c r="S62" s="3">
        <v>9</v>
      </c>
      <c r="T62" s="3">
        <v>696</v>
      </c>
      <c r="U62" s="3" t="s">
        <v>57</v>
      </c>
      <c r="V62" s="3" t="s">
        <v>56</v>
      </c>
      <c r="W62" s="3">
        <v>23</v>
      </c>
      <c r="X62" s="3">
        <v>0</v>
      </c>
      <c r="Y62" s="3" t="s">
        <v>57</v>
      </c>
      <c r="Z62" s="3" t="s">
        <v>44</v>
      </c>
      <c r="AA62" s="3" t="s">
        <v>57</v>
      </c>
      <c r="AB62" s="3" t="s">
        <v>196</v>
      </c>
      <c r="AC62" s="3" t="s">
        <v>47</v>
      </c>
      <c r="AD62" s="3">
        <v>0</v>
      </c>
      <c r="AE62" s="3">
        <v>1590</v>
      </c>
      <c r="AF62" s="3">
        <v>32</v>
      </c>
      <c r="AG62" s="3"/>
      <c r="AH62" s="3">
        <v>340</v>
      </c>
      <c r="AI62" s="3"/>
      <c r="AJ62" s="3"/>
      <c r="AK62" s="3"/>
      <c r="AL62" s="3">
        <f>AD62+AE62</f>
        <v>1590</v>
      </c>
    </row>
    <row r="63" spans="1:38" ht="31.5">
      <c r="A63" s="3">
        <v>34</v>
      </c>
      <c r="B63" s="3" t="s">
        <v>197</v>
      </c>
      <c r="C63" s="3" t="s">
        <v>40</v>
      </c>
      <c r="D63" s="3" t="s">
        <v>198</v>
      </c>
      <c r="E63" s="3" t="s">
        <v>55</v>
      </c>
      <c r="F63" s="3">
        <v>9025</v>
      </c>
      <c r="G63" s="4" t="s">
        <v>193</v>
      </c>
      <c r="H63" s="4" t="s">
        <v>55</v>
      </c>
      <c r="I63" s="3">
        <v>4.7</v>
      </c>
      <c r="J63" s="3">
        <v>763</v>
      </c>
      <c r="K63" s="3" t="s">
        <v>55</v>
      </c>
      <c r="L63" s="3" t="s">
        <v>55</v>
      </c>
      <c r="M63" s="3">
        <v>3.9</v>
      </c>
      <c r="N63" s="3">
        <v>16</v>
      </c>
      <c r="O63" s="3" t="s">
        <v>55</v>
      </c>
      <c r="P63" s="3" t="s">
        <v>55</v>
      </c>
      <c r="Q63" s="3" t="s">
        <v>44</v>
      </c>
      <c r="R63" s="3">
        <v>4.5</v>
      </c>
      <c r="S63" s="3">
        <v>12</v>
      </c>
      <c r="T63" s="3">
        <v>777</v>
      </c>
      <c r="U63" s="3" t="s">
        <v>57</v>
      </c>
      <c r="V63" s="3" t="s">
        <v>56</v>
      </c>
      <c r="W63" s="3">
        <v>14</v>
      </c>
      <c r="X63" s="3">
        <v>0</v>
      </c>
      <c r="Y63" s="3" t="s">
        <v>57</v>
      </c>
      <c r="Z63" s="3" t="s">
        <v>44</v>
      </c>
      <c r="AA63" s="3" t="s">
        <v>57</v>
      </c>
      <c r="AB63" s="3" t="s">
        <v>84</v>
      </c>
      <c r="AC63" s="3" t="s">
        <v>47</v>
      </c>
      <c r="AD63" s="3">
        <v>0</v>
      </c>
      <c r="AE63" s="3">
        <v>1670</v>
      </c>
      <c r="AF63" s="3">
        <v>32</v>
      </c>
      <c r="AG63" s="3"/>
      <c r="AH63" s="3">
        <v>350</v>
      </c>
      <c r="AI63" s="3"/>
      <c r="AJ63" s="3"/>
      <c r="AK63" s="3"/>
      <c r="AL63" s="3">
        <f>AD63+AE63</f>
        <v>1670</v>
      </c>
    </row>
    <row r="64" spans="1:38" ht="63">
      <c r="A64" s="3">
        <v>35</v>
      </c>
      <c r="B64" s="3" t="s">
        <v>199</v>
      </c>
      <c r="C64" s="3" t="s">
        <v>40</v>
      </c>
      <c r="D64" s="3" t="s">
        <v>200</v>
      </c>
      <c r="E64" s="3" t="s">
        <v>55</v>
      </c>
      <c r="F64" s="3">
        <v>9024</v>
      </c>
      <c r="G64" s="4" t="s">
        <v>193</v>
      </c>
      <c r="H64" s="4" t="s">
        <v>55</v>
      </c>
      <c r="I64" s="3">
        <v>4.8</v>
      </c>
      <c r="J64" s="3">
        <v>67</v>
      </c>
      <c r="K64" s="3" t="s">
        <v>55</v>
      </c>
      <c r="L64" s="3" t="s">
        <v>55</v>
      </c>
      <c r="M64" s="3">
        <v>4.0999999999999996</v>
      </c>
      <c r="N64" s="3">
        <v>17</v>
      </c>
      <c r="O64" s="3" t="s">
        <v>55</v>
      </c>
      <c r="P64" s="3" t="s">
        <v>55</v>
      </c>
      <c r="Q64" s="3" t="s">
        <v>44</v>
      </c>
      <c r="R64" s="3" t="s">
        <v>55</v>
      </c>
      <c r="S64" s="3" t="s">
        <v>55</v>
      </c>
      <c r="T64" s="3">
        <v>380</v>
      </c>
      <c r="U64" s="3" t="s">
        <v>57</v>
      </c>
      <c r="V64" s="3" t="s">
        <v>56</v>
      </c>
      <c r="W64" s="3">
        <v>23</v>
      </c>
      <c r="X64" s="3">
        <v>0</v>
      </c>
      <c r="Y64" s="3" t="s">
        <v>57</v>
      </c>
      <c r="Z64" s="3" t="s">
        <v>44</v>
      </c>
      <c r="AA64" s="3" t="s">
        <v>57</v>
      </c>
      <c r="AB64" s="3" t="s">
        <v>84</v>
      </c>
      <c r="AC64" s="3" t="s">
        <v>47</v>
      </c>
      <c r="AD64" s="3">
        <v>0</v>
      </c>
      <c r="AE64" s="3">
        <v>1690</v>
      </c>
      <c r="AF64" s="3">
        <v>32</v>
      </c>
      <c r="AG64" s="3"/>
      <c r="AH64" s="3">
        <v>470</v>
      </c>
      <c r="AI64" s="3"/>
      <c r="AJ64" s="3"/>
      <c r="AK64" s="3"/>
      <c r="AL64" s="3">
        <f>AD64+AE64</f>
        <v>1690</v>
      </c>
    </row>
    <row r="65" spans="1:38" ht="78.75">
      <c r="A65" s="3">
        <v>36</v>
      </c>
      <c r="B65" s="3" t="s">
        <v>201</v>
      </c>
      <c r="C65" s="3" t="s">
        <v>40</v>
      </c>
      <c r="D65" s="3" t="s">
        <v>202</v>
      </c>
      <c r="E65" s="3" t="s">
        <v>55</v>
      </c>
      <c r="F65" s="3">
        <v>9700</v>
      </c>
      <c r="G65" s="4" t="s">
        <v>203</v>
      </c>
      <c r="H65" s="4" t="s">
        <v>55</v>
      </c>
      <c r="I65" s="3">
        <v>5</v>
      </c>
      <c r="J65" s="3">
        <v>8</v>
      </c>
      <c r="K65" s="3" t="s">
        <v>55</v>
      </c>
      <c r="L65" s="3" t="s">
        <v>55</v>
      </c>
      <c r="M65" s="3">
        <v>4.4000000000000004</v>
      </c>
      <c r="N65" s="3">
        <v>106</v>
      </c>
      <c r="O65" s="3" t="s">
        <v>55</v>
      </c>
      <c r="P65" s="3" t="s">
        <v>55</v>
      </c>
      <c r="Q65" s="3" t="s">
        <v>44</v>
      </c>
      <c r="R65" s="3">
        <v>5</v>
      </c>
      <c r="S65" s="3">
        <v>1</v>
      </c>
      <c r="T65" s="3">
        <v>60</v>
      </c>
      <c r="U65" s="3" t="s">
        <v>44</v>
      </c>
      <c r="V65" s="3" t="s">
        <v>56</v>
      </c>
      <c r="W65" s="3">
        <v>36</v>
      </c>
      <c r="X65" s="3">
        <v>0</v>
      </c>
      <c r="Y65" s="3" t="s">
        <v>57</v>
      </c>
      <c r="Z65" s="3" t="s">
        <v>44</v>
      </c>
      <c r="AA65" s="3" t="s">
        <v>57</v>
      </c>
      <c r="AB65" s="3" t="s">
        <v>84</v>
      </c>
      <c r="AC65" s="3" t="s">
        <v>47</v>
      </c>
      <c r="AD65" s="3">
        <v>0</v>
      </c>
      <c r="AE65" s="3">
        <v>1190</v>
      </c>
      <c r="AF65" s="3">
        <v>32</v>
      </c>
      <c r="AG65" s="3">
        <v>440</v>
      </c>
      <c r="AH65" s="3"/>
      <c r="AI65" s="3"/>
      <c r="AJ65" s="3"/>
      <c r="AK65" s="3"/>
      <c r="AL65" s="3">
        <f>AD65+AE65</f>
        <v>1190</v>
      </c>
    </row>
    <row r="66" spans="1:38" ht="31.5">
      <c r="A66" s="3">
        <v>37</v>
      </c>
      <c r="B66" s="3" t="s">
        <v>204</v>
      </c>
      <c r="C66" s="3" t="s">
        <v>40</v>
      </c>
      <c r="D66" s="3" t="s">
        <v>205</v>
      </c>
      <c r="E66" s="3" t="s">
        <v>55</v>
      </c>
      <c r="F66" s="3">
        <v>9700</v>
      </c>
      <c r="G66" s="4" t="s">
        <v>203</v>
      </c>
      <c r="H66" s="4" t="s">
        <v>55</v>
      </c>
      <c r="I66" s="3">
        <v>4.5999999999999996</v>
      </c>
      <c r="J66" s="3">
        <v>813</v>
      </c>
      <c r="K66" s="3" t="s">
        <v>55</v>
      </c>
      <c r="L66" s="3" t="s">
        <v>55</v>
      </c>
      <c r="M66" s="3">
        <v>3.7</v>
      </c>
      <c r="N66" s="3">
        <v>40</v>
      </c>
      <c r="O66" s="3" t="s">
        <v>55</v>
      </c>
      <c r="P66" s="3" t="s">
        <v>55</v>
      </c>
      <c r="Q66" s="3" t="s">
        <v>44</v>
      </c>
      <c r="R66" s="3">
        <v>4.5</v>
      </c>
      <c r="S66" s="3">
        <v>62</v>
      </c>
      <c r="T66" s="3">
        <v>6668</v>
      </c>
      <c r="U66" s="3" t="s">
        <v>44</v>
      </c>
      <c r="V66" s="3" t="s">
        <v>56</v>
      </c>
      <c r="W66" s="3">
        <v>36</v>
      </c>
      <c r="X66" s="3">
        <v>0</v>
      </c>
      <c r="Y66" s="3" t="s">
        <v>57</v>
      </c>
      <c r="Z66" s="3" t="s">
        <v>117</v>
      </c>
      <c r="AA66" s="3" t="s">
        <v>57</v>
      </c>
      <c r="AB66" s="3" t="s">
        <v>84</v>
      </c>
      <c r="AC66" s="3" t="s">
        <v>47</v>
      </c>
      <c r="AD66" s="3">
        <v>0</v>
      </c>
      <c r="AE66" s="3">
        <v>1240</v>
      </c>
      <c r="AF66" s="3">
        <v>32</v>
      </c>
      <c r="AG66" s="3">
        <v>440</v>
      </c>
      <c r="AH66" s="3"/>
      <c r="AI66" s="3"/>
      <c r="AJ66" s="3"/>
      <c r="AK66" s="3"/>
      <c r="AL66" s="3">
        <f>AD66+AE66</f>
        <v>1240</v>
      </c>
    </row>
    <row r="67" spans="1:38" ht="31.5">
      <c r="A67" s="3">
        <v>38</v>
      </c>
      <c r="B67" s="3" t="s">
        <v>206</v>
      </c>
      <c r="C67" s="3" t="s">
        <v>40</v>
      </c>
      <c r="D67" s="3" t="s">
        <v>207</v>
      </c>
      <c r="E67" s="3" t="s">
        <v>55</v>
      </c>
      <c r="F67" s="3">
        <v>4400</v>
      </c>
      <c r="G67" s="4" t="s">
        <v>208</v>
      </c>
      <c r="H67" s="4" t="s">
        <v>55</v>
      </c>
      <c r="I67" s="3">
        <v>4.9000000000000004</v>
      </c>
      <c r="J67" s="3">
        <v>22</v>
      </c>
      <c r="K67" s="3" t="s">
        <v>55</v>
      </c>
      <c r="L67" s="3" t="s">
        <v>55</v>
      </c>
      <c r="M67" s="3">
        <v>4.7</v>
      </c>
      <c r="N67" s="3">
        <v>283</v>
      </c>
      <c r="O67" s="3" t="s">
        <v>55</v>
      </c>
      <c r="P67" s="3" t="s">
        <v>55</v>
      </c>
      <c r="Q67" s="3" t="s">
        <v>44</v>
      </c>
      <c r="R67" s="3">
        <v>5</v>
      </c>
      <c r="S67" s="3">
        <v>3</v>
      </c>
      <c r="T67" s="3">
        <v>1231</v>
      </c>
      <c r="U67" s="3" t="s">
        <v>44</v>
      </c>
      <c r="V67" s="3" t="s">
        <v>56</v>
      </c>
      <c r="W67" s="3">
        <v>19</v>
      </c>
      <c r="X67" s="3">
        <v>0</v>
      </c>
      <c r="Y67" s="3" t="s">
        <v>57</v>
      </c>
      <c r="Z67" s="3" t="s">
        <v>117</v>
      </c>
      <c r="AA67" s="3" t="s">
        <v>57</v>
      </c>
      <c r="AB67" s="3" t="s">
        <v>190</v>
      </c>
      <c r="AC67" s="3" t="s">
        <v>47</v>
      </c>
      <c r="AD67" s="3">
        <v>0</v>
      </c>
      <c r="AE67" s="3">
        <v>1460</v>
      </c>
      <c r="AF67" s="3">
        <v>32</v>
      </c>
      <c r="AG67" s="3">
        <v>420</v>
      </c>
      <c r="AH67" s="3"/>
      <c r="AI67" s="3"/>
      <c r="AJ67" s="3"/>
      <c r="AK67" s="3"/>
      <c r="AL67" s="3">
        <f>AD67+AE67</f>
        <v>1460</v>
      </c>
    </row>
    <row r="68" spans="1:38" ht="31.5">
      <c r="A68" s="3">
        <v>39</v>
      </c>
      <c r="B68" s="3" t="s">
        <v>209</v>
      </c>
      <c r="C68" s="3" t="s">
        <v>40</v>
      </c>
      <c r="D68" s="3" t="s">
        <v>210</v>
      </c>
      <c r="E68" s="3" t="s">
        <v>55</v>
      </c>
      <c r="F68" s="3">
        <v>4400</v>
      </c>
      <c r="G68" s="4" t="s">
        <v>208</v>
      </c>
      <c r="H68" s="4" t="s">
        <v>55</v>
      </c>
      <c r="I68" s="3">
        <v>4.5999999999999996</v>
      </c>
      <c r="J68" s="3">
        <v>356</v>
      </c>
      <c r="K68" s="3" t="s">
        <v>55</v>
      </c>
      <c r="L68" s="3" t="s">
        <v>55</v>
      </c>
      <c r="M68" s="3">
        <v>4.0999999999999996</v>
      </c>
      <c r="N68" s="3">
        <v>575</v>
      </c>
      <c r="O68" s="3">
        <v>4.5</v>
      </c>
      <c r="P68" s="3">
        <v>4</v>
      </c>
      <c r="Q68" s="3" t="s">
        <v>44</v>
      </c>
      <c r="R68" s="3" t="s">
        <v>55</v>
      </c>
      <c r="S68" s="3" t="s">
        <v>55</v>
      </c>
      <c r="T68" s="3">
        <v>9548</v>
      </c>
      <c r="U68" s="3" t="s">
        <v>44</v>
      </c>
      <c r="V68" s="3" t="s">
        <v>56</v>
      </c>
      <c r="W68" s="3">
        <v>37</v>
      </c>
      <c r="X68" s="3">
        <v>0</v>
      </c>
      <c r="Y68" s="3" t="s">
        <v>57</v>
      </c>
      <c r="Z68" s="3" t="s">
        <v>117</v>
      </c>
      <c r="AA68" s="3" t="s">
        <v>57</v>
      </c>
      <c r="AB68" s="3" t="s">
        <v>190</v>
      </c>
      <c r="AC68" s="3" t="s">
        <v>47</v>
      </c>
      <c r="AD68" s="3">
        <v>0</v>
      </c>
      <c r="AE68" s="3">
        <v>1680</v>
      </c>
      <c r="AF68" s="3">
        <v>32</v>
      </c>
      <c r="AG68" s="3"/>
      <c r="AH68" s="3">
        <v>390</v>
      </c>
      <c r="AI68" s="3"/>
      <c r="AJ68" s="3"/>
      <c r="AK68" s="3"/>
      <c r="AL68" s="3">
        <f>AD68+AE68</f>
        <v>1680</v>
      </c>
    </row>
    <row r="69" spans="1:38" ht="47.25">
      <c r="A69" s="12">
        <v>40</v>
      </c>
      <c r="B69" s="12" t="s">
        <v>211</v>
      </c>
      <c r="C69" s="12" t="s">
        <v>40</v>
      </c>
      <c r="D69" s="12" t="s">
        <v>212</v>
      </c>
      <c r="E69" s="12" t="s">
        <v>55</v>
      </c>
      <c r="F69" s="12">
        <v>2100</v>
      </c>
      <c r="G69" s="13" t="s">
        <v>213</v>
      </c>
      <c r="H69" s="13" t="s">
        <v>55</v>
      </c>
      <c r="I69" s="12">
        <v>4.7</v>
      </c>
      <c r="J69" s="12">
        <v>431</v>
      </c>
      <c r="K69" s="12" t="s">
        <v>55</v>
      </c>
      <c r="L69" s="12" t="s">
        <v>55</v>
      </c>
      <c r="M69" s="12">
        <v>3.7</v>
      </c>
      <c r="N69" s="12">
        <v>52</v>
      </c>
      <c r="O69" s="12" t="s">
        <v>55</v>
      </c>
      <c r="P69" s="12" t="s">
        <v>55</v>
      </c>
      <c r="Q69" s="12" t="s">
        <v>44</v>
      </c>
      <c r="R69" s="12">
        <v>3.6</v>
      </c>
      <c r="S69" s="12">
        <v>25</v>
      </c>
      <c r="T69" s="12">
        <v>1167</v>
      </c>
      <c r="U69" s="12" t="s">
        <v>44</v>
      </c>
      <c r="V69" s="12" t="s">
        <v>56</v>
      </c>
      <c r="W69" s="12">
        <v>37</v>
      </c>
      <c r="X69" s="12">
        <v>0</v>
      </c>
      <c r="Y69" s="12" t="s">
        <v>57</v>
      </c>
      <c r="Z69" s="12" t="s">
        <v>117</v>
      </c>
      <c r="AA69" s="12" t="s">
        <v>57</v>
      </c>
      <c r="AB69" s="12" t="s">
        <v>190</v>
      </c>
      <c r="AC69" s="12" t="s">
        <v>47</v>
      </c>
      <c r="AD69" s="12">
        <v>0</v>
      </c>
      <c r="AE69" s="12">
        <v>1360</v>
      </c>
      <c r="AF69" s="12">
        <v>32</v>
      </c>
      <c r="AG69" s="12"/>
      <c r="AH69" s="12"/>
      <c r="AI69" s="12">
        <v>0.33</v>
      </c>
      <c r="AJ69" s="12"/>
      <c r="AK69" s="12">
        <v>280</v>
      </c>
      <c r="AL69" s="12">
        <f>1360+280</f>
        <v>1640</v>
      </c>
    </row>
    <row r="70" spans="1:38" ht="63">
      <c r="A70" s="12">
        <v>41</v>
      </c>
      <c r="B70" s="12" t="s">
        <v>214</v>
      </c>
      <c r="C70" s="12" t="s">
        <v>40</v>
      </c>
      <c r="D70" s="12" t="s">
        <v>215</v>
      </c>
      <c r="E70" s="12" t="s">
        <v>55</v>
      </c>
      <c r="F70" s="12">
        <v>2100</v>
      </c>
      <c r="G70" s="13" t="s">
        <v>213</v>
      </c>
      <c r="H70" s="13" t="s">
        <v>55</v>
      </c>
      <c r="I70" s="12">
        <v>4.7</v>
      </c>
      <c r="J70" s="12">
        <v>47</v>
      </c>
      <c r="K70" s="12" t="s">
        <v>55</v>
      </c>
      <c r="L70" s="12" t="s">
        <v>55</v>
      </c>
      <c r="M70" s="12" t="s">
        <v>55</v>
      </c>
      <c r="N70" s="12" t="s">
        <v>55</v>
      </c>
      <c r="O70" s="12" t="s">
        <v>55</v>
      </c>
      <c r="P70" s="12" t="s">
        <v>55</v>
      </c>
      <c r="Q70" s="12" t="s">
        <v>44</v>
      </c>
      <c r="R70" s="12">
        <v>4</v>
      </c>
      <c r="S70" s="12">
        <v>4</v>
      </c>
      <c r="T70" s="12">
        <v>834</v>
      </c>
      <c r="U70" s="12" t="s">
        <v>44</v>
      </c>
      <c r="V70" s="12" t="s">
        <v>56</v>
      </c>
      <c r="W70" s="12">
        <v>33</v>
      </c>
      <c r="X70" s="12">
        <v>0</v>
      </c>
      <c r="Y70" s="12" t="s">
        <v>57</v>
      </c>
      <c r="Z70" s="12" t="s">
        <v>117</v>
      </c>
      <c r="AA70" s="12" t="s">
        <v>57</v>
      </c>
      <c r="AB70" s="12" t="s">
        <v>190</v>
      </c>
      <c r="AC70" s="12" t="s">
        <v>47</v>
      </c>
      <c r="AD70" s="12">
        <v>0</v>
      </c>
      <c r="AE70" s="12">
        <v>1350</v>
      </c>
      <c r="AF70" s="12">
        <v>32</v>
      </c>
      <c r="AG70" s="12"/>
      <c r="AH70" s="12"/>
      <c r="AI70" s="12">
        <v>0.33</v>
      </c>
      <c r="AJ70" s="12"/>
      <c r="AK70" s="12">
        <v>299</v>
      </c>
      <c r="AL70" s="12">
        <f>AK70+AE70</f>
        <v>1649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5BBD-3705-4266-B095-FA698B0B16D9}">
  <dimension ref="A1:D39"/>
  <sheetViews>
    <sheetView tabSelected="1" topLeftCell="A5" workbookViewId="0">
      <selection activeCell="C38" sqref="C38"/>
    </sheetView>
  </sheetViews>
  <sheetFormatPr defaultRowHeight="15"/>
  <cols>
    <col min="1" max="1" width="43" bestFit="1" customWidth="1"/>
    <col min="2" max="2" width="21.140625" bestFit="1" customWidth="1"/>
    <col min="3" max="3" width="73.42578125" bestFit="1" customWidth="1"/>
    <col min="4" max="4" width="27" bestFit="1" customWidth="1"/>
  </cols>
  <sheetData>
    <row r="1" spans="1:4" ht="15.75">
      <c r="A1" s="14" t="s">
        <v>216</v>
      </c>
      <c r="B1" s="14" t="s">
        <v>217</v>
      </c>
      <c r="C1" s="14" t="s">
        <v>218</v>
      </c>
      <c r="D1" t="s">
        <v>219</v>
      </c>
    </row>
    <row r="2" spans="1:4">
      <c r="A2" t="s">
        <v>0</v>
      </c>
      <c r="B2" t="s">
        <v>220</v>
      </c>
      <c r="C2" t="s">
        <v>221</v>
      </c>
      <c r="D2" t="s">
        <v>222</v>
      </c>
    </row>
    <row r="3" spans="1:4">
      <c r="A3" t="s">
        <v>1</v>
      </c>
      <c r="B3" t="s">
        <v>223</v>
      </c>
      <c r="C3" t="s">
        <v>224</v>
      </c>
      <c r="D3" t="s">
        <v>47</v>
      </c>
    </row>
    <row r="4" spans="1:4">
      <c r="A4" t="s">
        <v>2</v>
      </c>
      <c r="B4" t="s">
        <v>225</v>
      </c>
      <c r="C4" t="s">
        <v>226</v>
      </c>
      <c r="D4" t="s">
        <v>227</v>
      </c>
    </row>
    <row r="5" spans="1:4">
      <c r="A5" t="s">
        <v>3</v>
      </c>
      <c r="B5" t="s">
        <v>223</v>
      </c>
      <c r="C5" t="s">
        <v>228</v>
      </c>
      <c r="D5" t="s">
        <v>229</v>
      </c>
    </row>
    <row r="6" spans="1:4">
      <c r="A6" t="s">
        <v>4</v>
      </c>
      <c r="B6" t="s">
        <v>220</v>
      </c>
      <c r="C6" t="s">
        <v>230</v>
      </c>
      <c r="D6" t="s">
        <v>231</v>
      </c>
    </row>
    <row r="7" spans="1:4">
      <c r="A7" t="s">
        <v>5</v>
      </c>
      <c r="B7" t="s">
        <v>220</v>
      </c>
      <c r="C7" t="s">
        <v>232</v>
      </c>
      <c r="D7" t="s">
        <v>233</v>
      </c>
    </row>
    <row r="8" spans="1:4">
      <c r="A8" t="s">
        <v>6</v>
      </c>
      <c r="B8" t="s">
        <v>220</v>
      </c>
      <c r="C8" t="s">
        <v>234</v>
      </c>
      <c r="D8" t="s">
        <v>235</v>
      </c>
    </row>
    <row r="9" spans="1:4">
      <c r="A9" t="s">
        <v>7</v>
      </c>
      <c r="B9" t="s">
        <v>236</v>
      </c>
      <c r="C9" t="s">
        <v>237</v>
      </c>
      <c r="D9" t="s">
        <v>238</v>
      </c>
    </row>
    <row r="10" spans="1:4">
      <c r="A10" t="s">
        <v>8</v>
      </c>
      <c r="B10" t="s">
        <v>236</v>
      </c>
      <c r="C10" t="s">
        <v>239</v>
      </c>
      <c r="D10" t="s">
        <v>240</v>
      </c>
    </row>
    <row r="11" spans="1:4">
      <c r="A11" t="s">
        <v>9</v>
      </c>
      <c r="B11" t="s">
        <v>236</v>
      </c>
      <c r="C11" t="s">
        <v>241</v>
      </c>
      <c r="D11" t="s">
        <v>242</v>
      </c>
    </row>
    <row r="12" spans="1:4">
      <c r="A12" t="s">
        <v>10</v>
      </c>
      <c r="B12" t="s">
        <v>236</v>
      </c>
      <c r="C12" t="s">
        <v>239</v>
      </c>
      <c r="D12" t="s">
        <v>243</v>
      </c>
    </row>
    <row r="13" spans="1:4">
      <c r="A13" t="s">
        <v>11</v>
      </c>
      <c r="B13" t="s">
        <v>236</v>
      </c>
      <c r="C13" t="s">
        <v>241</v>
      </c>
      <c r="D13" t="s">
        <v>244</v>
      </c>
    </row>
    <row r="14" spans="1:4">
      <c r="A14" t="s">
        <v>12</v>
      </c>
      <c r="B14" t="s">
        <v>236</v>
      </c>
      <c r="C14" t="s">
        <v>239</v>
      </c>
      <c r="D14" t="s">
        <v>245</v>
      </c>
    </row>
    <row r="15" spans="1:4">
      <c r="A15" t="s">
        <v>13</v>
      </c>
      <c r="B15" t="s">
        <v>236</v>
      </c>
      <c r="C15" t="s">
        <v>241</v>
      </c>
      <c r="D15" t="s">
        <v>246</v>
      </c>
    </row>
    <row r="16" spans="1:4">
      <c r="A16" t="s">
        <v>14</v>
      </c>
      <c r="B16" t="s">
        <v>236</v>
      </c>
      <c r="C16" t="s">
        <v>239</v>
      </c>
      <c r="D16" t="s">
        <v>247</v>
      </c>
    </row>
    <row r="17" spans="1:4">
      <c r="A17" t="s">
        <v>15</v>
      </c>
      <c r="B17" t="s">
        <v>236</v>
      </c>
      <c r="C17" t="s">
        <v>241</v>
      </c>
      <c r="D17" t="s">
        <v>248</v>
      </c>
    </row>
    <row r="18" spans="1:4">
      <c r="A18" t="s">
        <v>16</v>
      </c>
      <c r="B18" t="s">
        <v>225</v>
      </c>
      <c r="C18" t="s">
        <v>249</v>
      </c>
      <c r="D18" t="s">
        <v>250</v>
      </c>
    </row>
    <row r="19" spans="1:4">
      <c r="A19" t="s">
        <v>17</v>
      </c>
      <c r="B19" t="s">
        <v>236</v>
      </c>
      <c r="C19" t="s">
        <v>239</v>
      </c>
      <c r="D19" t="s">
        <v>251</v>
      </c>
    </row>
    <row r="20" spans="1:4">
      <c r="A20" t="s">
        <v>18</v>
      </c>
      <c r="B20" t="s">
        <v>236</v>
      </c>
      <c r="C20" t="s">
        <v>241</v>
      </c>
      <c r="D20" t="s">
        <v>252</v>
      </c>
    </row>
    <row r="21" spans="1:4">
      <c r="A21" t="s">
        <v>19</v>
      </c>
      <c r="B21" t="s">
        <v>236</v>
      </c>
      <c r="C21" t="s">
        <v>253</v>
      </c>
      <c r="D21" t="s">
        <v>254</v>
      </c>
    </row>
    <row r="22" spans="1:4">
      <c r="A22" t="s">
        <v>20</v>
      </c>
      <c r="B22" t="s">
        <v>225</v>
      </c>
      <c r="C22" t="s">
        <v>255</v>
      </c>
      <c r="D22" t="s">
        <v>256</v>
      </c>
    </row>
    <row r="23" spans="1:4">
      <c r="A23" t="s">
        <v>21</v>
      </c>
      <c r="B23" t="s">
        <v>220</v>
      </c>
      <c r="C23" t="s">
        <v>257</v>
      </c>
      <c r="D23" t="s">
        <v>258</v>
      </c>
    </row>
    <row r="24" spans="1:4">
      <c r="A24" t="s">
        <v>22</v>
      </c>
      <c r="B24" t="s">
        <v>236</v>
      </c>
      <c r="C24" t="s">
        <v>259</v>
      </c>
      <c r="D24" t="s">
        <v>260</v>
      </c>
    </row>
    <row r="25" spans="1:4">
      <c r="A25" t="s">
        <v>23</v>
      </c>
      <c r="B25" t="s">
        <v>236</v>
      </c>
      <c r="C25" t="s">
        <v>261</v>
      </c>
      <c r="D25" t="s">
        <v>262</v>
      </c>
    </row>
    <row r="26" spans="1:4">
      <c r="A26" t="s">
        <v>24</v>
      </c>
      <c r="B26" t="s">
        <v>225</v>
      </c>
      <c r="C26" t="s">
        <v>263</v>
      </c>
      <c r="D26" t="s">
        <v>264</v>
      </c>
    </row>
    <row r="27" spans="1:4">
      <c r="A27" t="s">
        <v>25</v>
      </c>
      <c r="B27" t="s">
        <v>225</v>
      </c>
      <c r="C27" t="s">
        <v>265</v>
      </c>
      <c r="D27" t="s">
        <v>266</v>
      </c>
    </row>
    <row r="28" spans="1:4">
      <c r="A28" t="s">
        <v>26</v>
      </c>
      <c r="B28" t="s">
        <v>225</v>
      </c>
      <c r="C28" t="s">
        <v>267</v>
      </c>
      <c r="D28" t="s">
        <v>268</v>
      </c>
    </row>
    <row r="29" spans="1:4">
      <c r="A29" t="s">
        <v>27</v>
      </c>
      <c r="B29" t="s">
        <v>220</v>
      </c>
      <c r="C29" t="s">
        <v>269</v>
      </c>
      <c r="D29" t="s">
        <v>270</v>
      </c>
    </row>
    <row r="30" spans="1:4">
      <c r="A30" t="s">
        <v>28</v>
      </c>
      <c r="B30" t="s">
        <v>220</v>
      </c>
      <c r="C30" t="s">
        <v>271</v>
      </c>
      <c r="D30" t="s">
        <v>272</v>
      </c>
    </row>
    <row r="31" spans="1:4">
      <c r="A31" t="s">
        <v>29</v>
      </c>
      <c r="B31" t="s">
        <v>236</v>
      </c>
      <c r="C31" t="s">
        <v>29</v>
      </c>
      <c r="D31" t="s">
        <v>273</v>
      </c>
    </row>
    <row r="32" spans="1:4">
      <c r="A32" t="s">
        <v>30</v>
      </c>
      <c r="B32" t="s">
        <v>236</v>
      </c>
      <c r="C32" t="s">
        <v>274</v>
      </c>
      <c r="D32" t="s">
        <v>275</v>
      </c>
    </row>
    <row r="33" spans="1:4">
      <c r="A33" t="s">
        <v>31</v>
      </c>
      <c r="B33" t="s">
        <v>236</v>
      </c>
      <c r="C33" t="s">
        <v>276</v>
      </c>
      <c r="D33" t="s">
        <v>277</v>
      </c>
    </row>
    <row r="34" spans="1:4">
      <c r="A34" t="s">
        <v>32</v>
      </c>
      <c r="B34" t="s">
        <v>236</v>
      </c>
      <c r="C34" t="s">
        <v>278</v>
      </c>
      <c r="D34" t="s">
        <v>279</v>
      </c>
    </row>
    <row r="35" spans="1:4">
      <c r="A35" t="s">
        <v>33</v>
      </c>
      <c r="B35" t="s">
        <v>236</v>
      </c>
      <c r="C35" t="s">
        <v>280</v>
      </c>
      <c r="D35" t="s">
        <v>281</v>
      </c>
    </row>
    <row r="36" spans="1:4">
      <c r="A36" t="s">
        <v>34</v>
      </c>
      <c r="B36" t="s">
        <v>236</v>
      </c>
      <c r="C36" t="s">
        <v>282</v>
      </c>
      <c r="D36" t="s">
        <v>283</v>
      </c>
    </row>
    <row r="37" spans="1:4">
      <c r="A37" t="s">
        <v>35</v>
      </c>
      <c r="B37" t="s">
        <v>236</v>
      </c>
      <c r="C37" t="s">
        <v>284</v>
      </c>
      <c r="D37" t="s">
        <v>285</v>
      </c>
    </row>
    <row r="38" spans="1:4">
      <c r="A38" t="s">
        <v>36</v>
      </c>
      <c r="B38" t="s">
        <v>236</v>
      </c>
      <c r="C38" t="s">
        <v>286</v>
      </c>
      <c r="D38" t="s">
        <v>287</v>
      </c>
    </row>
    <row r="39" spans="1:4">
      <c r="A39" t="s">
        <v>37</v>
      </c>
      <c r="B39" t="s">
        <v>236</v>
      </c>
      <c r="C39" t="s">
        <v>288</v>
      </c>
      <c r="D39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2020-10-12T12:37:55Z</dcterms:created>
  <dcterms:modified xsi:type="dcterms:W3CDTF">2020-10-22T15:35:11Z</dcterms:modified>
  <cp:category/>
  <cp:contentStatus/>
</cp:coreProperties>
</file>