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числМЕТОДЫ\типовой\"/>
    </mc:Choice>
  </mc:AlternateContent>
  <xr:revisionPtr revIDLastSave="0" documentId="8_{5207A246-9D75-482C-862F-AE5706BF8A4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задание_1" sheetId="1" r:id="rId1"/>
    <sheet name="задание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M9" i="1" l="1"/>
  <c r="C2" i="1"/>
  <c r="B28" i="2" l="1"/>
  <c r="B29" i="2" s="1"/>
  <c r="B30" i="2" s="1"/>
  <c r="B22" i="2"/>
  <c r="B20" i="2"/>
  <c r="C21" i="2" s="1"/>
  <c r="B18" i="2"/>
  <c r="B16" i="2"/>
  <c r="B14" i="2"/>
  <c r="B12" i="2"/>
  <c r="B10" i="2"/>
  <c r="B8" i="2"/>
  <c r="B6" i="2"/>
  <c r="B4" i="2"/>
  <c r="B2" i="2"/>
  <c r="B9" i="1"/>
  <c r="B3" i="1" s="1"/>
  <c r="D3" i="1" l="1"/>
  <c r="B4" i="1"/>
  <c r="C3" i="1"/>
  <c r="C17" i="2"/>
  <c r="C15" i="2"/>
  <c r="D16" i="2" s="1"/>
  <c r="C11" i="2"/>
  <c r="C7" i="2"/>
  <c r="C5" i="2"/>
  <c r="C3" i="2"/>
  <c r="B5" i="1"/>
  <c r="C9" i="2"/>
  <c r="C13" i="2"/>
  <c r="C19" i="2"/>
  <c r="D18" i="2" s="1"/>
  <c r="B6" i="1" l="1"/>
  <c r="D5" i="1"/>
  <c r="C5" i="1"/>
  <c r="G2" i="1"/>
  <c r="H2" i="1" s="1"/>
  <c r="E3" i="1"/>
  <c r="D4" i="1"/>
  <c r="C4" i="1"/>
  <c r="D6" i="2"/>
  <c r="E17" i="2"/>
  <c r="D8" i="2"/>
  <c r="D4" i="2"/>
  <c r="F3" i="1"/>
  <c r="D20" i="2"/>
  <c r="E19" i="2" s="1"/>
  <c r="D12" i="2"/>
  <c r="D14" i="2"/>
  <c r="D10" i="2"/>
  <c r="E4" i="1" l="1"/>
  <c r="F4" i="1" s="1"/>
  <c r="G3" i="1"/>
  <c r="H3" i="1" s="1"/>
  <c r="I3" i="1"/>
  <c r="J3" i="1" s="1"/>
  <c r="E5" i="1"/>
  <c r="L4" i="1"/>
  <c r="M4" i="1" s="1"/>
  <c r="I4" i="1"/>
  <c r="J4" i="1" s="1"/>
  <c r="G4" i="1"/>
  <c r="B7" i="1"/>
  <c r="D6" i="1"/>
  <c r="C6" i="1"/>
  <c r="E9" i="2"/>
  <c r="F18" i="2"/>
  <c r="E5" i="2"/>
  <c r="E7" i="2"/>
  <c r="F8" i="2" s="1"/>
  <c r="L3" i="1"/>
  <c r="M3" i="1" s="1"/>
  <c r="E13" i="2"/>
  <c r="E15" i="2"/>
  <c r="E11" i="2"/>
  <c r="L5" i="1" l="1"/>
  <c r="E6" i="1"/>
  <c r="G5" i="1"/>
  <c r="I5" i="1"/>
  <c r="D7" i="1"/>
  <c r="C7" i="1"/>
  <c r="F10" i="2"/>
  <c r="F6" i="1"/>
  <c r="F6" i="2"/>
  <c r="G26" i="2" s="1"/>
  <c r="G9" i="2"/>
  <c r="H4" i="1"/>
  <c r="F5" i="1"/>
  <c r="F14" i="2"/>
  <c r="F16" i="2"/>
  <c r="F12" i="2"/>
  <c r="G11" i="2" s="1"/>
  <c r="H10" i="2" s="1"/>
  <c r="I6" i="1" l="1"/>
  <c r="G6" i="1"/>
  <c r="E7" i="1"/>
  <c r="L6" i="1"/>
  <c r="G7" i="2"/>
  <c r="G27" i="2" s="1"/>
  <c r="H5" i="1"/>
  <c r="J5" i="1"/>
  <c r="M5" i="1"/>
  <c r="G15" i="2"/>
  <c r="G17" i="2"/>
  <c r="G13" i="2"/>
  <c r="H12" i="2" s="1"/>
  <c r="I11" i="2" s="1"/>
  <c r="H8" i="2" l="1"/>
  <c r="I9" i="2" s="1"/>
  <c r="J10" i="2" s="1"/>
  <c r="H16" i="2"/>
  <c r="M6" i="1"/>
  <c r="F7" i="1"/>
  <c r="J6" i="1"/>
  <c r="H14" i="2"/>
  <c r="I13" i="2" s="1"/>
  <c r="J12" i="2" s="1"/>
  <c r="H6" i="1"/>
  <c r="K11" i="2" l="1"/>
  <c r="I15" i="2"/>
  <c r="J14" i="2" s="1"/>
  <c r="K13" i="2" s="1"/>
  <c r="L12" i="2" l="1"/>
</calcChain>
</file>

<file path=xl/sharedStrings.xml><?xml version="1.0" encoding="utf-8"?>
<sst xmlns="http://schemas.openxmlformats.org/spreadsheetml/2006/main" count="41" uniqueCount="36">
  <si>
    <t>i</t>
  </si>
  <si>
    <t>xi</t>
  </si>
  <si>
    <t>yi</t>
  </si>
  <si>
    <t>f ' точное (xi)</t>
  </si>
  <si>
    <t>yi ' л</t>
  </si>
  <si>
    <t>| f '(xi) - yi 'л |</t>
  </si>
  <si>
    <t>yi 'п</t>
  </si>
  <si>
    <t>| f '(xi) - yi ' п|</t>
  </si>
  <si>
    <t>yi ' ц</t>
  </si>
  <si>
    <t>| f '(xi) - yi 'ц|</t>
  </si>
  <si>
    <t>i=0</t>
  </si>
  <si>
    <t>i=1</t>
  </si>
  <si>
    <t>i=2</t>
  </si>
  <si>
    <t>i=3</t>
  </si>
  <si>
    <t>i=4</t>
  </si>
  <si>
    <t>i=5</t>
  </si>
  <si>
    <t>h:</t>
  </si>
  <si>
    <t>a:</t>
  </si>
  <si>
    <t>b:</t>
  </si>
  <si>
    <t>x</t>
  </si>
  <si>
    <t>y=f(x)</t>
  </si>
  <si>
    <t>del(y)</t>
  </si>
  <si>
    <t>del2(y)</t>
  </si>
  <si>
    <t>del3(y)</t>
  </si>
  <si>
    <t>del4(y)</t>
  </si>
  <si>
    <t>del5(y)</t>
  </si>
  <si>
    <t>del6(y)</t>
  </si>
  <si>
    <t>del7(y)</t>
  </si>
  <si>
    <t>del8(y)</t>
  </si>
  <si>
    <t>del9(y)</t>
  </si>
  <si>
    <t>del10(y)</t>
  </si>
  <si>
    <t>x:</t>
  </si>
  <si>
    <t>t:</t>
  </si>
  <si>
    <t>f'(a+h/4):</t>
  </si>
  <si>
    <t>R'(a+h/4):</t>
  </si>
  <si>
    <t>yi ' ц для h=0,6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</si>
</sst>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12</xdr:row>
      <xdr:rowOff>45720</xdr:rowOff>
    </xdr:from>
    <xdr:to>
      <xdr:col>7</xdr:col>
      <xdr:colOff>595045</xdr:colOff>
      <xdr:row>25</xdr:row>
      <xdr:rowOff>152942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8095030-C578-0CEA-BEA0-1282DFAAC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2240280"/>
          <a:ext cx="5365165" cy="24846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L7" sqref="L7"/>
    </sheetView>
  </sheetViews>
  <sheetFormatPr defaultRowHeight="14.25" x14ac:dyDescent="0.45"/>
  <cols>
    <col min="3" max="3" width="10.46484375" customWidth="1"/>
    <col min="4" max="4" width="13.19921875" customWidth="1"/>
    <col min="6" max="6" width="12" customWidth="1"/>
    <col min="8" max="8" width="13.46484375" customWidth="1"/>
    <col min="10" max="10" width="13.53125" customWidth="1"/>
    <col min="12" max="12" width="13.6640625" customWidth="1"/>
    <col min="13" max="13" width="12.4648437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35</v>
      </c>
      <c r="M1" t="s">
        <v>9</v>
      </c>
    </row>
    <row r="2" spans="1:13" x14ac:dyDescent="0.45">
      <c r="A2" t="s">
        <v>10</v>
      </c>
      <c r="B2">
        <v>-1</v>
      </c>
      <c r="C2">
        <f>B2/(3*B2*B2 +1)</f>
        <v>-0.25</v>
      </c>
      <c r="D2">
        <f>(B2-3*B2*B2)/((3*B2*B2+1)*((3*B2*B2+1)))</f>
        <v>-0.25</v>
      </c>
      <c r="G2">
        <f>(C3-C2)/$B$9</f>
        <v>0.35714285714285715</v>
      </c>
      <c r="H2">
        <f>ABS(D2-G2)</f>
        <v>0.60714285714285721</v>
      </c>
    </row>
    <row r="3" spans="1:13" x14ac:dyDescent="0.45">
      <c r="A3" t="s">
        <v>11</v>
      </c>
      <c r="B3">
        <f>B2+$B$9</f>
        <v>0.19999999999999996</v>
      </c>
      <c r="C3">
        <f t="shared" ref="C3:C7" si="0">B3/(3*B3*B3 +1)</f>
        <v>0.17857142857142855</v>
      </c>
      <c r="D3">
        <f t="shared" ref="D3:D7" si="1">(B3-3*B3*B3)/((3*B3*B3+1)*((3*B3*B3+1)))</f>
        <v>6.3775510204081662E-2</v>
      </c>
      <c r="E3">
        <f>(C3-C2)/$B$9</f>
        <v>0.35714285714285715</v>
      </c>
      <c r="F3">
        <f t="shared" ref="F3" si="2">ABS(D3-E3)</f>
        <v>0.29336734693877548</v>
      </c>
      <c r="G3">
        <f>(C4-C3)/$B$9</f>
        <v>2.0764119601328949E-2</v>
      </c>
      <c r="H3">
        <f t="shared" ref="H3:H6" si="3">ABS(D3-G3)</f>
        <v>4.3011390602752712E-2</v>
      </c>
      <c r="I3">
        <f>(C4-C2)/(2*$B$9)</f>
        <v>0.18895348837209305</v>
      </c>
      <c r="J3">
        <f t="shared" ref="J3:J6" si="4">ABS(D3-I3)</f>
        <v>0.12517797816801141</v>
      </c>
      <c r="L3">
        <f t="shared" ref="L3" si="5">(C4-C2)/(2*$M$9)</f>
        <v>0.37790697674418611</v>
      </c>
      <c r="M3">
        <f t="shared" ref="M3:M6" si="6">ABS(D3-L3)</f>
        <v>0.31413146654010443</v>
      </c>
    </row>
    <row r="4" spans="1:13" x14ac:dyDescent="0.45">
      <c r="A4" t="s">
        <v>12</v>
      </c>
      <c r="B4">
        <f>B3+$B$9</f>
        <v>1.4</v>
      </c>
      <c r="C4">
        <f>B4/(3*B4*B4 +1)</f>
        <v>0.20348837209302328</v>
      </c>
      <c r="D4">
        <f t="shared" si="1"/>
        <v>-9.4645754461871276E-2</v>
      </c>
      <c r="E4">
        <f>(C4-C3)/$B$9</f>
        <v>2.0764119601328949E-2</v>
      </c>
      <c r="F4">
        <f>ABS(D4-E4)</f>
        <v>0.11540987406320022</v>
      </c>
      <c r="G4">
        <f>(C5-C4)/$B$9</f>
        <v>-6.7756600804336431E-2</v>
      </c>
      <c r="H4">
        <f t="shared" si="3"/>
        <v>2.6889153657534845E-2</v>
      </c>
      <c r="I4">
        <f>(C5-C3)/(2*$B$9)</f>
        <v>-2.3496240601503741E-2</v>
      </c>
      <c r="J4">
        <f>ABS(D4-I4)</f>
        <v>7.1149513860367539E-2</v>
      </c>
      <c r="L4">
        <f>(C5-C3)/(2*$M$9)</f>
        <v>-4.6992481203007481E-2</v>
      </c>
      <c r="M4">
        <f>ABS(D4-L4)</f>
        <v>4.7653273258863794E-2</v>
      </c>
    </row>
    <row r="5" spans="1:13" x14ac:dyDescent="0.45">
      <c r="A5" t="s">
        <v>13</v>
      </c>
      <c r="B5">
        <f t="shared" ref="B5:B7" si="7">B4+$B$9</f>
        <v>2.5999999999999996</v>
      </c>
      <c r="C5">
        <f t="shared" si="0"/>
        <v>0.12218045112781957</v>
      </c>
      <c r="D5">
        <f t="shared" si="1"/>
        <v>-3.9042625360393469E-2</v>
      </c>
      <c r="E5">
        <f>(C5-C4)/$B$9</f>
        <v>-6.7756600804336431E-2</v>
      </c>
      <c r="F5">
        <f>ABS(D5-E5)</f>
        <v>2.8713975443942961E-2</v>
      </c>
      <c r="G5">
        <f>(C6-C5)/$B$9</f>
        <v>-3.036698243804458E-2</v>
      </c>
      <c r="H5">
        <f t="shared" si="3"/>
        <v>8.675642922348889E-3</v>
      </c>
      <c r="I5">
        <f>(C6-C4)/(2*$B$9)</f>
        <v>-4.9061791621190502E-2</v>
      </c>
      <c r="J5">
        <f t="shared" si="4"/>
        <v>1.0019166260797033E-2</v>
      </c>
      <c r="L5">
        <f>(C6-C4)/(2*$M$9)</f>
        <v>-9.8123583242381004E-2</v>
      </c>
      <c r="M5">
        <f t="shared" si="6"/>
        <v>5.9080957881987535E-2</v>
      </c>
    </row>
    <row r="6" spans="1:13" x14ac:dyDescent="0.45">
      <c r="A6" t="s">
        <v>14</v>
      </c>
      <c r="B6">
        <f t="shared" si="7"/>
        <v>3.8</v>
      </c>
      <c r="C6">
        <f t="shared" si="0"/>
        <v>8.5740072202166076E-2</v>
      </c>
      <c r="D6">
        <f t="shared" si="1"/>
        <v>-2.0119511527584098E-2</v>
      </c>
      <c r="E6">
        <f>(C6-C5)/$B$9</f>
        <v>-3.036698243804458E-2</v>
      </c>
      <c r="F6">
        <f>ABS(D6-E6)</f>
        <v>1.0247470910460483E-2</v>
      </c>
      <c r="G6">
        <f>(C7-C6)/$B$9</f>
        <v>-1.6625498764962963E-2</v>
      </c>
      <c r="H6">
        <f t="shared" si="3"/>
        <v>3.4940127626211341E-3</v>
      </c>
      <c r="I6">
        <f>(C7-C5)/(2*$B$9)</f>
        <v>-2.3496240601503772E-2</v>
      </c>
      <c r="J6">
        <f t="shared" si="4"/>
        <v>3.3767290739196744E-3</v>
      </c>
      <c r="L6">
        <f>(C7-C5)/(2*$M$9)</f>
        <v>-4.6992481203007544E-2</v>
      </c>
      <c r="M6">
        <f t="shared" si="6"/>
        <v>2.6872969675423446E-2</v>
      </c>
    </row>
    <row r="7" spans="1:13" x14ac:dyDescent="0.45">
      <c r="A7" t="s">
        <v>15</v>
      </c>
      <c r="B7">
        <f t="shared" si="7"/>
        <v>5</v>
      </c>
      <c r="C7">
        <f t="shared" si="0"/>
        <v>6.5789473684210523E-2</v>
      </c>
      <c r="D7">
        <f t="shared" si="1"/>
        <v>-1.2119113573407203E-2</v>
      </c>
      <c r="E7">
        <f>(C7-C6)/$B$9</f>
        <v>-1.6625498764962963E-2</v>
      </c>
      <c r="F7">
        <f t="shared" ref="F7" si="8">ABS(D7-E7)</f>
        <v>4.5063851915557607E-3</v>
      </c>
    </row>
    <row r="9" spans="1:13" x14ac:dyDescent="0.45">
      <c r="A9" t="s">
        <v>16</v>
      </c>
      <c r="B9">
        <f>(B11-B10)/5</f>
        <v>1.2</v>
      </c>
      <c r="L9" t="s">
        <v>16</v>
      </c>
      <c r="M9">
        <f>(B11-B10)/10</f>
        <v>0.6</v>
      </c>
    </row>
    <row r="10" spans="1:13" x14ac:dyDescent="0.45">
      <c r="A10" t="s">
        <v>17</v>
      </c>
      <c r="B10">
        <v>-1</v>
      </c>
    </row>
    <row r="11" spans="1:13" x14ac:dyDescent="0.45">
      <c r="A11" t="s">
        <v>18</v>
      </c>
      <c r="B11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905A-C83C-41D4-8EA0-165DDFD2A803}">
  <dimension ref="A1:L30"/>
  <sheetViews>
    <sheetView topLeftCell="A2" workbookViewId="0">
      <selection activeCell="B31" sqref="B31"/>
    </sheetView>
  </sheetViews>
  <sheetFormatPr defaultRowHeight="14.25" x14ac:dyDescent="0.45"/>
  <sheetData>
    <row r="1" spans="1:12" x14ac:dyDescent="0.4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</row>
    <row r="2" spans="1:12" x14ac:dyDescent="0.45">
      <c r="A2">
        <v>-1</v>
      </c>
      <c r="B2">
        <f>SIN(A2*A2)</f>
        <v>0.8414709848078965</v>
      </c>
    </row>
    <row r="3" spans="1:12" x14ac:dyDescent="0.45">
      <c r="C3">
        <f>B4-B2</f>
        <v>-0.6821527781936505</v>
      </c>
    </row>
    <row r="4" spans="1:12" x14ac:dyDescent="0.45">
      <c r="A4">
        <v>-0.4</v>
      </c>
      <c r="B4">
        <f t="shared" ref="B4:B22" si="0">SIN(A4*A4)</f>
        <v>0.15931820661424601</v>
      </c>
      <c r="D4">
        <f>C5-C3</f>
        <v>0.56282390576603869</v>
      </c>
    </row>
    <row r="5" spans="1:12" x14ac:dyDescent="0.45">
      <c r="C5">
        <f t="shared" ref="C5:K21" si="1">B6-B4</f>
        <v>-0.11932887242761184</v>
      </c>
      <c r="E5">
        <f>D6-D4</f>
        <v>0.11371107383733103</v>
      </c>
    </row>
    <row r="6" spans="1:12" x14ac:dyDescent="0.45">
      <c r="A6">
        <v>0.2</v>
      </c>
      <c r="B6">
        <f t="shared" si="0"/>
        <v>3.9989334186634168E-2</v>
      </c>
      <c r="D6">
        <f t="shared" si="1"/>
        <v>0.67653497960336972</v>
      </c>
      <c r="F6">
        <f>E7-E5</f>
        <v>-1.0194360811906824</v>
      </c>
    </row>
    <row r="7" spans="1:12" x14ac:dyDescent="0.45">
      <c r="C7">
        <f t="shared" si="1"/>
        <v>0.55720610717575791</v>
      </c>
      <c r="E7">
        <f t="shared" si="1"/>
        <v>-0.90572500735335137</v>
      </c>
      <c r="G7">
        <f>F8-F6</f>
        <v>0.14432102077214282</v>
      </c>
    </row>
    <row r="8" spans="1:12" x14ac:dyDescent="0.45">
      <c r="A8">
        <v>0.8</v>
      </c>
      <c r="B8">
        <f t="shared" si="0"/>
        <v>0.59719544136239211</v>
      </c>
      <c r="D8">
        <f t="shared" si="1"/>
        <v>-0.22919002774998165</v>
      </c>
      <c r="F8">
        <f t="shared" si="1"/>
        <v>-0.87511506041853959</v>
      </c>
      <c r="H8">
        <f>G9-G7</f>
        <v>7.419432200721876</v>
      </c>
    </row>
    <row r="9" spans="1:12" x14ac:dyDescent="0.45">
      <c r="C9">
        <f t="shared" si="1"/>
        <v>0.32801607942577626</v>
      </c>
      <c r="E9">
        <f t="shared" si="1"/>
        <v>-1.780840067771891</v>
      </c>
      <c r="G9">
        <f t="shared" si="1"/>
        <v>7.5637532214940189</v>
      </c>
      <c r="I9">
        <f>H10-H8</f>
        <v>-31.879973012789723</v>
      </c>
    </row>
    <row r="10" spans="1:12" x14ac:dyDescent="0.45">
      <c r="A10">
        <v>1.4</v>
      </c>
      <c r="B10">
        <f t="shared" si="0"/>
        <v>0.92521152078816837</v>
      </c>
      <c r="D10">
        <f t="shared" si="1"/>
        <v>-2.0100300955218726</v>
      </c>
      <c r="F10">
        <f t="shared" si="1"/>
        <v>6.6886381610754793</v>
      </c>
      <c r="H10">
        <f t="shared" si="1"/>
        <v>-24.460540812067848</v>
      </c>
      <c r="J10">
        <f>I11-I9</f>
        <v>94.017588176855654</v>
      </c>
    </row>
    <row r="11" spans="1:12" x14ac:dyDescent="0.45">
      <c r="C11">
        <f t="shared" si="1"/>
        <v>-1.6820140160960966</v>
      </c>
      <c r="E11">
        <f t="shared" si="1"/>
        <v>4.9077980933035885</v>
      </c>
      <c r="G11">
        <f t="shared" si="1"/>
        <v>-16.89678759057383</v>
      </c>
      <c r="I11">
        <f t="shared" si="1"/>
        <v>62.137615164065927</v>
      </c>
      <c r="K11">
        <f>J12-J10</f>
        <v>-235.47399440437812</v>
      </c>
    </row>
    <row r="12" spans="1:12" x14ac:dyDescent="0.45">
      <c r="A12">
        <v>2</v>
      </c>
      <c r="B12">
        <f t="shared" si="0"/>
        <v>-0.7568024953079282</v>
      </c>
      <c r="D12">
        <f t="shared" si="1"/>
        <v>2.8977679977817159</v>
      </c>
      <c r="F12">
        <f t="shared" si="1"/>
        <v>-10.208149429498352</v>
      </c>
      <c r="H12">
        <f t="shared" si="1"/>
        <v>37.67707435199808</v>
      </c>
      <c r="J12">
        <f t="shared" si="1"/>
        <v>-141.45640622752245</v>
      </c>
      <c r="L12">
        <f>K13-K11</f>
        <v>536.05245571099226</v>
      </c>
    </row>
    <row r="13" spans="1:12" x14ac:dyDescent="0.45">
      <c r="C13">
        <f t="shared" si="1"/>
        <v>1.2157539816856193</v>
      </c>
      <c r="E13">
        <f t="shared" si="1"/>
        <v>-5.3003513361947636</v>
      </c>
      <c r="G13">
        <f t="shared" si="1"/>
        <v>20.78028676142425</v>
      </c>
      <c r="I13">
        <f t="shared" si="1"/>
        <v>-79.318791063456516</v>
      </c>
      <c r="K13">
        <f t="shared" si="1"/>
        <v>300.5784613066142</v>
      </c>
    </row>
    <row r="14" spans="1:12" x14ac:dyDescent="0.45">
      <c r="A14">
        <v>2.6</v>
      </c>
      <c r="B14">
        <f t="shared" si="0"/>
        <v>0.45895148637769106</v>
      </c>
      <c r="D14">
        <f t="shared" si="1"/>
        <v>-2.4025833384130482</v>
      </c>
      <c r="F14">
        <f t="shared" si="1"/>
        <v>10.5721373319259</v>
      </c>
      <c r="H14">
        <f t="shared" si="1"/>
        <v>-41.641716711458436</v>
      </c>
      <c r="J14">
        <f t="shared" si="1"/>
        <v>159.12205507909175</v>
      </c>
    </row>
    <row r="15" spans="1:12" x14ac:dyDescent="0.45">
      <c r="C15">
        <f t="shared" si="1"/>
        <v>-1.1868293567274288</v>
      </c>
      <c r="E15">
        <f t="shared" si="1"/>
        <v>5.2717859957311362</v>
      </c>
      <c r="G15">
        <f t="shared" si="1"/>
        <v>-20.861429950034186</v>
      </c>
      <c r="I15">
        <f t="shared" si="1"/>
        <v>79.803264015635222</v>
      </c>
    </row>
    <row r="16" spans="1:12" x14ac:dyDescent="0.45">
      <c r="A16">
        <v>3.2</v>
      </c>
      <c r="B16">
        <f t="shared" si="0"/>
        <v>-0.72787787034973783</v>
      </c>
      <c r="D16">
        <f t="shared" si="1"/>
        <v>2.869202657318088</v>
      </c>
      <c r="F16">
        <f t="shared" si="1"/>
        <v>-10.289292618108284</v>
      </c>
      <c r="H16">
        <f t="shared" si="1"/>
        <v>38.161547304176786</v>
      </c>
    </row>
    <row r="17" spans="1:7" x14ac:dyDescent="0.45">
      <c r="C17">
        <f t="shared" si="1"/>
        <v>1.6823733005906591</v>
      </c>
      <c r="E17">
        <f t="shared" si="1"/>
        <v>-5.0175066223771481</v>
      </c>
      <c r="G17">
        <f t="shared" si="1"/>
        <v>17.3001173541426</v>
      </c>
    </row>
    <row r="18" spans="1:7" x14ac:dyDescent="0.45">
      <c r="A18">
        <v>3.8</v>
      </c>
      <c r="B18">
        <f t="shared" si="0"/>
        <v>0.95449543024092143</v>
      </c>
      <c r="D18">
        <f t="shared" si="1"/>
        <v>-2.1483039650590596</v>
      </c>
      <c r="F18">
        <f t="shared" si="1"/>
        <v>7.0108247360343139</v>
      </c>
    </row>
    <row r="19" spans="1:7" x14ac:dyDescent="0.45">
      <c r="C19">
        <f t="shared" si="1"/>
        <v>-0.46593066446840037</v>
      </c>
      <c r="E19">
        <f t="shared" si="1"/>
        <v>1.9933181136571658</v>
      </c>
    </row>
    <row r="20" spans="1:7" x14ac:dyDescent="0.45">
      <c r="A20">
        <v>4.4000000000000004</v>
      </c>
      <c r="B20">
        <f t="shared" si="0"/>
        <v>0.48856476577252106</v>
      </c>
      <c r="D20">
        <f t="shared" si="1"/>
        <v>-0.15498585140189369</v>
      </c>
    </row>
    <row r="21" spans="1:7" x14ac:dyDescent="0.45">
      <c r="C21">
        <f t="shared" si="1"/>
        <v>-0.62091651587029406</v>
      </c>
    </row>
    <row r="22" spans="1:7" x14ac:dyDescent="0.45">
      <c r="A22">
        <v>5</v>
      </c>
      <c r="B22">
        <f t="shared" si="0"/>
        <v>-0.13235175009777303</v>
      </c>
    </row>
    <row r="26" spans="1:7" x14ac:dyDescent="0.45">
      <c r="A26" t="s">
        <v>17</v>
      </c>
      <c r="B26">
        <v>-1</v>
      </c>
      <c r="F26" t="s">
        <v>33</v>
      </c>
      <c r="G26">
        <f>B2+B30*C3+B30*(B30-1)/2*D4+B30*(B30-1)*(B30-2)/3*2*E5+B30*(B30-1)*(B30-2)*(B30-3)/4*3*2*F6</f>
        <v>2.0228650110761914</v>
      </c>
    </row>
    <row r="27" spans="1:7" x14ac:dyDescent="0.45">
      <c r="A27" t="s">
        <v>18</v>
      </c>
      <c r="B27">
        <v>5</v>
      </c>
      <c r="F27" t="s">
        <v>34</v>
      </c>
      <c r="G27">
        <f>B30*(B30-1)*(B30-2)*(B30-3)*(B30-4)/(5*4*3*2)*G7</f>
        <v>4.0695990964801027E-3</v>
      </c>
    </row>
    <row r="28" spans="1:7" x14ac:dyDescent="0.45">
      <c r="A28" t="s">
        <v>16</v>
      </c>
      <c r="B28">
        <f>(B27-B26)/10</f>
        <v>0.6</v>
      </c>
    </row>
    <row r="29" spans="1:7" x14ac:dyDescent="0.45">
      <c r="A29" t="s">
        <v>31</v>
      </c>
      <c r="B29">
        <f>B26+B28/4</f>
        <v>-0.85</v>
      </c>
    </row>
    <row r="30" spans="1:7" x14ac:dyDescent="0.45">
      <c r="A30" t="s">
        <v>32</v>
      </c>
      <c r="B30">
        <f>(B29-A2)/B28</f>
        <v>0.25000000000000006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задание_1</vt:lpstr>
      <vt:lpstr>задание_2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Орловская</dc:creator>
  <cp:lastModifiedBy>Victoria Kazakova</cp:lastModifiedBy>
  <dcterms:created xsi:type="dcterms:W3CDTF">2015-06-05T18:17:20Z</dcterms:created>
  <dcterms:modified xsi:type="dcterms:W3CDTF">2025-05-10T18:49:52Z</dcterms:modified>
</cp:coreProperties>
</file>