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Приложение по ДЧ\"/>
    </mc:Choice>
  </mc:AlternateContent>
  <bookViews>
    <workbookView xWindow="120" yWindow="8136" windowWidth="19092" windowHeight="11760" activeTab="3"/>
  </bookViews>
  <sheets>
    <sheet name="Astro" sheetId="1" r:id="rId1"/>
    <sheet name="Расчет Дизайна" sheetId="8" r:id="rId2"/>
    <sheet name="Лист1" sheetId="6" state="hidden" r:id="rId3"/>
    <sheet name="Hexagramm" sheetId="4" r:id="rId4"/>
    <sheet name="Справочная инфа" sheetId="7" r:id="rId5"/>
    <sheet name="Horoscope" sheetId="5" state="hidden" r:id="rId6"/>
  </sheets>
  <functionGroups builtInGroupCount="18"/>
  <calcPr calcId="152511"/>
</workbook>
</file>

<file path=xl/calcChain.xml><?xml version="1.0" encoding="utf-8"?>
<calcChain xmlns="http://schemas.openxmlformats.org/spreadsheetml/2006/main">
  <c r="G142" i="4" l="1"/>
  <c r="H143" i="4"/>
  <c r="G143" i="4"/>
  <c r="B1" i="6" l="1"/>
  <c r="A2" i="6"/>
  <c r="B2" i="6" s="1"/>
  <c r="A3" i="6"/>
  <c r="B3" i="6" s="1"/>
  <c r="A4" i="6"/>
  <c r="B4" i="6" s="1"/>
  <c r="B5" i="6"/>
  <c r="A6" i="6"/>
  <c r="B6" i="6"/>
  <c r="A7" i="6"/>
  <c r="B7" i="6" s="1"/>
  <c r="F9" i="1" l="1"/>
  <c r="B5" i="1"/>
  <c r="K132" i="8"/>
  <c r="K133" i="8"/>
  <c r="K134" i="8"/>
  <c r="K114" i="8"/>
  <c r="K115" i="8"/>
  <c r="K123" i="8"/>
  <c r="K177" i="8"/>
  <c r="K160" i="8"/>
  <c r="K122" i="8"/>
  <c r="K129" i="8"/>
  <c r="K152" i="8"/>
  <c r="K168" i="8"/>
  <c r="K151" i="8"/>
  <c r="K166" i="8"/>
  <c r="K167" i="8"/>
  <c r="K176" i="8"/>
  <c r="K143" i="8"/>
  <c r="K144" i="8"/>
  <c r="K106" i="8"/>
  <c r="K178" i="8"/>
  <c r="K179" i="8"/>
  <c r="K156" i="8"/>
  <c r="K163" i="8"/>
  <c r="K111" i="8"/>
  <c r="K145" i="8"/>
  <c r="K107" i="8"/>
  <c r="K125" i="8"/>
  <c r="K124" i="8"/>
  <c r="K98" i="8"/>
  <c r="K99" i="8"/>
  <c r="K91" i="8"/>
  <c r="K73" i="8"/>
  <c r="K76" i="8"/>
  <c r="K88" i="8"/>
  <c r="K97" i="8"/>
  <c r="K59" i="8"/>
  <c r="K58" i="8"/>
  <c r="K38" i="8"/>
  <c r="K23" i="8"/>
  <c r="K105" i="8"/>
  <c r="K92" i="8"/>
  <c r="K60" i="8"/>
  <c r="K57" i="8"/>
  <c r="K48" i="8"/>
  <c r="K51" i="8"/>
  <c r="K37" i="8"/>
  <c r="K24" i="8"/>
  <c r="K13" i="8"/>
  <c r="D21" i="1"/>
  <c r="D20" i="1"/>
  <c r="D19" i="1"/>
  <c r="D18" i="1"/>
  <c r="D17" i="1"/>
  <c r="D16" i="1"/>
  <c r="D15" i="1"/>
  <c r="D12" i="1"/>
  <c r="D13" i="1"/>
  <c r="D9" i="1"/>
  <c r="D14" i="1"/>
  <c r="D11" i="1"/>
  <c r="D10" i="1"/>
  <c r="A8" i="6"/>
  <c r="K101" i="8" l="1"/>
  <c r="K100" i="8"/>
  <c r="K182" i="8"/>
  <c r="K31" i="8"/>
  <c r="K32" i="8"/>
  <c r="K27" i="8"/>
  <c r="K28" i="8"/>
  <c r="K128" i="8"/>
  <c r="K104" i="8"/>
  <c r="K9" i="8"/>
  <c r="K47" i="8"/>
  <c r="K10" i="8"/>
  <c r="K42" i="8"/>
  <c r="K41" i="8"/>
  <c r="K16" i="8"/>
  <c r="K102" i="8"/>
  <c r="K103" i="8"/>
  <c r="K174" i="8"/>
  <c r="K175" i="8"/>
  <c r="K159" i="8"/>
  <c r="K15" i="8"/>
  <c r="K14" i="8"/>
  <c r="K135" i="8"/>
  <c r="K136" i="8"/>
  <c r="K6" i="8"/>
  <c r="K5" i="8"/>
  <c r="K96" i="8"/>
  <c r="K30" i="8"/>
  <c r="K29" i="8"/>
  <c r="K93" i="8"/>
  <c r="K94" i="8"/>
  <c r="K119" i="8"/>
  <c r="K118" i="8"/>
  <c r="K113" i="8"/>
  <c r="K112" i="8"/>
  <c r="K19" i="8"/>
  <c r="K20" i="8"/>
  <c r="K184" i="8"/>
  <c r="K183" i="8"/>
  <c r="K108" i="8"/>
  <c r="K109" i="8"/>
  <c r="K127" i="8"/>
  <c r="K126" i="8"/>
  <c r="K89" i="8"/>
  <c r="K90" i="8"/>
  <c r="K95" i="8"/>
  <c r="K46" i="8"/>
  <c r="K67" i="8"/>
  <c r="K68" i="8"/>
  <c r="K40" i="8"/>
  <c r="K39" i="8"/>
  <c r="K155" i="8"/>
  <c r="K150" i="8"/>
  <c r="K49" i="8"/>
  <c r="K50" i="8"/>
  <c r="K171" i="8"/>
  <c r="K54" i="8"/>
  <c r="K110" i="8"/>
  <c r="K72" i="8"/>
  <c r="K71" i="8"/>
  <c r="K3" i="8"/>
  <c r="K4" i="8"/>
  <c r="K17" i="8"/>
  <c r="K18" i="8"/>
  <c r="K87" i="8"/>
  <c r="K7" i="8"/>
  <c r="K8" i="8"/>
  <c r="K75" i="8"/>
  <c r="K74" i="8"/>
  <c r="K2" i="8"/>
  <c r="L2" i="8" s="1"/>
  <c r="L3" i="8" s="1"/>
  <c r="L4" i="8" s="1"/>
  <c r="L5" i="8" s="1"/>
  <c r="L6" i="8" s="1"/>
  <c r="L7" i="8" s="1"/>
  <c r="L8" i="8" s="1"/>
  <c r="L9" i="8" s="1"/>
  <c r="L10" i="8" s="1"/>
  <c r="L11" i="8" s="1"/>
  <c r="K157" i="8"/>
  <c r="K158" i="8"/>
  <c r="K66" i="8"/>
  <c r="K65" i="8"/>
  <c r="K64" i="8"/>
  <c r="K63" i="8"/>
  <c r="K82" i="8"/>
  <c r="K81" i="8"/>
  <c r="K121" i="8"/>
  <c r="K120" i="8"/>
  <c r="K141" i="8"/>
  <c r="K142" i="8"/>
  <c r="K84" i="8"/>
  <c r="K83" i="8"/>
  <c r="K80" i="8"/>
  <c r="K79" i="8"/>
  <c r="K173" i="8"/>
  <c r="K172" i="8"/>
  <c r="K161" i="8"/>
  <c r="K162" i="8"/>
  <c r="K22" i="8"/>
  <c r="K21" i="8"/>
  <c r="K117" i="8"/>
  <c r="K116" i="8"/>
  <c r="K62" i="8"/>
  <c r="K61" i="8"/>
  <c r="K131" i="8"/>
  <c r="K130" i="8"/>
  <c r="K45" i="8"/>
  <c r="K69" i="8"/>
  <c r="K70" i="8"/>
  <c r="K12" i="8"/>
  <c r="K11" i="8"/>
  <c r="K77" i="8"/>
  <c r="K78" i="8"/>
  <c r="K138" i="8"/>
  <c r="K137" i="8"/>
  <c r="K85" i="8"/>
  <c r="K86" i="8"/>
  <c r="K165" i="8"/>
  <c r="K164" i="8"/>
  <c r="G16" i="1"/>
  <c r="G14" i="1"/>
  <c r="G9" i="1"/>
  <c r="G20" i="1"/>
  <c r="G17" i="1"/>
  <c r="G12" i="1"/>
  <c r="G19" i="1"/>
  <c r="G21" i="1"/>
  <c r="G13" i="1"/>
  <c r="G15" i="1"/>
  <c r="G18" i="1"/>
  <c r="K53" i="8"/>
  <c r="K52" i="8"/>
  <c r="K180" i="8"/>
  <c r="K181" i="8"/>
  <c r="K154" i="8"/>
  <c r="K153" i="8"/>
  <c r="K140" i="8"/>
  <c r="K139" i="8"/>
  <c r="K44" i="8"/>
  <c r="K43" i="8"/>
  <c r="K34" i="8"/>
  <c r="K33" i="8"/>
  <c r="K26" i="8"/>
  <c r="K25" i="8"/>
  <c r="K36" i="8"/>
  <c r="K35" i="8"/>
  <c r="K169" i="8"/>
  <c r="K170" i="8"/>
  <c r="K55" i="8"/>
  <c r="K56" i="8"/>
  <c r="K147" i="8"/>
  <c r="K146" i="8"/>
  <c r="K149" i="8"/>
  <c r="K148" i="8"/>
  <c r="G10" i="1"/>
  <c r="B8" i="6"/>
  <c r="A9" i="6"/>
  <c r="L12" i="8" l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L51" i="8" s="1"/>
  <c r="L52" i="8" s="1"/>
  <c r="L53" i="8" s="1"/>
  <c r="L54" i="8" s="1"/>
  <c r="L55" i="8" s="1"/>
  <c r="L56" i="8" s="1"/>
  <c r="L57" i="8" s="1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L71" i="8" s="1"/>
  <c r="L72" i="8" s="1"/>
  <c r="L73" i="8" s="1"/>
  <c r="L74" i="8" s="1"/>
  <c r="L75" i="8" s="1"/>
  <c r="L76" i="8" s="1"/>
  <c r="L77" i="8" s="1"/>
  <c r="L78" i="8" s="1"/>
  <c r="L79" i="8" s="1"/>
  <c r="L80" i="8" s="1"/>
  <c r="L81" i="8" s="1"/>
  <c r="L82" i="8" s="1"/>
  <c r="L83" i="8" s="1"/>
  <c r="L84" i="8" s="1"/>
  <c r="L85" i="8" s="1"/>
  <c r="L86" i="8" s="1"/>
  <c r="L87" i="8" s="1"/>
  <c r="L88" i="8" s="1"/>
  <c r="L89" i="8" s="1"/>
  <c r="L90" i="8" s="1"/>
  <c r="L91" i="8" s="1"/>
  <c r="L92" i="8" s="1"/>
  <c r="L93" i="8" s="1"/>
  <c r="L94" i="8" s="1"/>
  <c r="L95" i="8" s="1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L119" i="8" s="1"/>
  <c r="L120" i="8" s="1"/>
  <c r="L121" i="8" s="1"/>
  <c r="L122" i="8" s="1"/>
  <c r="L123" i="8" s="1"/>
  <c r="L124" i="8" s="1"/>
  <c r="L125" i="8" s="1"/>
  <c r="L126" i="8" s="1"/>
  <c r="L127" i="8" s="1"/>
  <c r="L128" i="8" s="1"/>
  <c r="L129" i="8" s="1"/>
  <c r="L130" i="8" s="1"/>
  <c r="L131" i="8" s="1"/>
  <c r="L132" i="8" s="1"/>
  <c r="L133" i="8" s="1"/>
  <c r="L134" i="8" s="1"/>
  <c r="L135" i="8" s="1"/>
  <c r="L136" i="8" s="1"/>
  <c r="L137" i="8" s="1"/>
  <c r="L138" i="8" s="1"/>
  <c r="L139" i="8" s="1"/>
  <c r="L140" i="8" s="1"/>
  <c r="L141" i="8" s="1"/>
  <c r="L142" i="8" s="1"/>
  <c r="L143" i="8" s="1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L159" i="8" s="1"/>
  <c r="L160" i="8" s="1"/>
  <c r="L161" i="8" s="1"/>
  <c r="L162" i="8" s="1"/>
  <c r="L163" i="8" s="1"/>
  <c r="L164" i="8" s="1"/>
  <c r="L165" i="8" s="1"/>
  <c r="L166" i="8" s="1"/>
  <c r="L167" i="8" s="1"/>
  <c r="G11" i="1"/>
  <c r="B9" i="6"/>
  <c r="A10" i="6"/>
  <c r="B10" i="6" l="1"/>
  <c r="A11" i="6"/>
  <c r="B11" i="6" l="1"/>
  <c r="A12" i="6"/>
  <c r="A13" i="6" l="1"/>
  <c r="B12" i="6"/>
  <c r="B13" i="6" l="1"/>
  <c r="A14" i="6"/>
  <c r="B14" i="6" l="1"/>
  <c r="A15" i="6"/>
  <c r="B15" i="6" l="1"/>
  <c r="A16" i="6"/>
  <c r="B16" i="6" l="1"/>
  <c r="A17" i="6"/>
  <c r="B17" i="6" s="1"/>
</calcChain>
</file>

<file path=xl/sharedStrings.xml><?xml version="1.0" encoding="utf-8"?>
<sst xmlns="http://schemas.openxmlformats.org/spreadsheetml/2006/main" count="451" uniqueCount="65">
  <si>
    <t>День</t>
  </si>
  <si>
    <t>Месяц</t>
  </si>
  <si>
    <t>Год</t>
  </si>
  <si>
    <t>Час</t>
  </si>
  <si>
    <t>Солнце</t>
  </si>
  <si>
    <t>Земля</t>
  </si>
  <si>
    <t>Луна</t>
  </si>
  <si>
    <t>Долгота</t>
  </si>
  <si>
    <t>Меркурий</t>
  </si>
  <si>
    <t>рыбы</t>
  </si>
  <si>
    <t>овен</t>
  </si>
  <si>
    <t>телец</t>
  </si>
  <si>
    <t>близнецы</t>
  </si>
  <si>
    <t>рак</t>
  </si>
  <si>
    <t>лев</t>
  </si>
  <si>
    <t>дева</t>
  </si>
  <si>
    <t>весы</t>
  </si>
  <si>
    <t>скорпион</t>
  </si>
  <si>
    <t>стрелец</t>
  </si>
  <si>
    <t>козерог</t>
  </si>
  <si>
    <t>водолей</t>
  </si>
  <si>
    <t>Широта</t>
  </si>
  <si>
    <t>Венера</t>
  </si>
  <si>
    <t>Марс</t>
  </si>
  <si>
    <t>Юпитер</t>
  </si>
  <si>
    <t>Сатурн</t>
  </si>
  <si>
    <t>Уран</t>
  </si>
  <si>
    <t>Нептун</t>
  </si>
  <si>
    <t>Плутон</t>
  </si>
  <si>
    <t>Абс.</t>
  </si>
  <si>
    <t>ЛИЧНОСТЬ</t>
  </si>
  <si>
    <t>ДИЗАЙН</t>
  </si>
  <si>
    <t>ПЛАНЕТА</t>
  </si>
  <si>
    <t>Минута</t>
  </si>
  <si>
    <t>Секунда</t>
  </si>
  <si>
    <t>Юлиан. дата:</t>
  </si>
  <si>
    <t>34.3</t>
  </si>
  <si>
    <t>59.5</t>
  </si>
  <si>
    <t>20.3</t>
  </si>
  <si>
    <t>55.5</t>
  </si>
  <si>
    <t>31.3</t>
  </si>
  <si>
    <t>35.5</t>
  </si>
  <si>
    <t>5.5</t>
  </si>
  <si>
    <t>5.6</t>
  </si>
  <si>
    <t>57.3</t>
  </si>
  <si>
    <t>18.1</t>
  </si>
  <si>
    <t>26.1</t>
  </si>
  <si>
    <t>44.3</t>
  </si>
  <si>
    <t>9.4</t>
  </si>
  <si>
    <t>11.6</t>
  </si>
  <si>
    <t>50.5</t>
  </si>
  <si>
    <t>45.6</t>
  </si>
  <si>
    <t>3.1</t>
  </si>
  <si>
    <t>26.6</t>
  </si>
  <si>
    <t>46.2</t>
  </si>
  <si>
    <t>29.6</t>
  </si>
  <si>
    <t>33.2</t>
  </si>
  <si>
    <t>34.6</t>
  </si>
  <si>
    <t>11.5</t>
  </si>
  <si>
    <t>50.2</t>
  </si>
  <si>
    <t>С.Л. Узел</t>
  </si>
  <si>
    <t>Ю.Л. Узел</t>
  </si>
  <si>
    <t>Юлианская дата</t>
  </si>
  <si>
    <t>Координата Солнца</t>
  </si>
  <si>
    <t>ГСД/сут.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</si>
</sst>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h]\°mm\'ss\'\'"/>
    <numFmt numFmtId="165" formatCode="[hh]\°mm\'ss\'\'"/>
    <numFmt numFmtId="166" formatCode="0.000"/>
    <numFmt numFmtId="167" formatCode="00"/>
    <numFmt numFmtId="168" formatCode="0.0000"/>
    <numFmt numFmtId="169" formatCode="0000"/>
    <numFmt numFmtId="170" formatCode="0.0000;[Red]0.0000"/>
    <numFmt numFmtId="171" formatCode="#,##0.0000"/>
    <numFmt numFmtId="172" formatCode="0.000000"/>
  </numFmts>
  <fonts count="9" x14ac:knownFonts="1">
    <font>
      <sz val="11"/>
      <color theme="1"/>
      <name val="Calibri"/>
      <family val="2"/>
      <charset val="204"/>
      <scheme val="minor"/>
    </font>
    <font>
      <sz val="11"/>
      <color rgb="FF333333"/>
      <name val="Courier New"/>
      <family val="3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2060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11"/>
      <color rgb="FF00B0F0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137">
    <xf numFmtId="0" fontId="0" fillId="0" borderId="0" xfId="0"/>
    <xf numFmtId="1" fontId="0" fillId="0" borderId="0" xfId="0" applyNumberFormat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5" fontId="0" fillId="0" borderId="0" xfId="0" applyNumberFormat="1" applyFill="1" applyBorder="1"/>
    <xf numFmtId="165" fontId="0" fillId="2" borderId="1" xfId="0" applyNumberFormat="1" applyFill="1" applyBorder="1"/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65" fontId="0" fillId="3" borderId="1" xfId="0" applyNumberFormat="1" applyFill="1" applyBorder="1"/>
    <xf numFmtId="165" fontId="0" fillId="4" borderId="1" xfId="0" applyNumberFormat="1" applyFill="1" applyBorder="1"/>
    <xf numFmtId="165" fontId="0" fillId="5" borderId="1" xfId="0" applyNumberFormat="1" applyFill="1" applyBorder="1"/>
    <xf numFmtId="165" fontId="0" fillId="6" borderId="1" xfId="0" applyNumberFormat="1" applyFill="1" applyBorder="1"/>
    <xf numFmtId="165" fontId="0" fillId="7" borderId="1" xfId="0" applyNumberFormat="1" applyFill="1" applyBorder="1"/>
    <xf numFmtId="165" fontId="0" fillId="8" borderId="1" xfId="0" applyNumberFormat="1" applyFill="1" applyBorder="1"/>
    <xf numFmtId="165" fontId="0" fillId="9" borderId="1" xfId="0" applyNumberFormat="1" applyFill="1" applyBorder="1"/>
    <xf numFmtId="1" fontId="0" fillId="0" borderId="4" xfId="0" applyNumberFormat="1" applyBorder="1" applyAlignment="1">
      <alignment vertical="center"/>
    </xf>
    <xf numFmtId="165" fontId="0" fillId="10" borderId="0" xfId="0" applyNumberFormat="1" applyFill="1"/>
    <xf numFmtId="1" fontId="0" fillId="0" borderId="3" xfId="0" applyNumberFormat="1" applyBorder="1" applyAlignment="1">
      <alignment vertical="center"/>
    </xf>
    <xf numFmtId="0" fontId="0" fillId="13" borderId="0" xfId="0" applyFill="1"/>
    <xf numFmtId="166" fontId="0" fillId="13" borderId="0" xfId="0" applyNumberFormat="1" applyFill="1" applyBorder="1"/>
    <xf numFmtId="0" fontId="0" fillId="0" borderId="0" xfId="0" applyFill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2" fillId="11" borderId="15" xfId="0" applyFont="1" applyFill="1" applyBorder="1" applyAlignment="1">
      <alignment horizontal="center" vertical="center"/>
    </xf>
    <xf numFmtId="0" fontId="2" fillId="12" borderId="20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3" fillId="9" borderId="14" xfId="0" applyFont="1" applyFill="1" applyBorder="1"/>
    <xf numFmtId="0" fontId="3" fillId="5" borderId="12" xfId="0" applyFont="1" applyFill="1" applyBorder="1" applyAlignment="1">
      <alignment horizontal="center" vertical="center"/>
    </xf>
    <xf numFmtId="0" fontId="3" fillId="14" borderId="12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164" fontId="0" fillId="0" borderId="7" xfId="0" applyNumberFormat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164" fontId="0" fillId="0" borderId="8" xfId="0" applyNumberFormat="1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164" fontId="0" fillId="0" borderId="11" xfId="0" applyNumberFormat="1" applyBorder="1" applyAlignment="1">
      <alignment horizontal="left" vertical="center"/>
    </xf>
    <xf numFmtId="0" fontId="0" fillId="0" borderId="21" xfId="0" applyFill="1" applyBorder="1" applyAlignment="1">
      <alignment horizontal="left" vertical="center"/>
    </xf>
    <xf numFmtId="0" fontId="0" fillId="0" borderId="22" xfId="0" applyFill="1" applyBorder="1" applyAlignment="1">
      <alignment horizontal="left" vertical="center"/>
    </xf>
    <xf numFmtId="0" fontId="3" fillId="0" borderId="29" xfId="0" applyFont="1" applyBorder="1"/>
    <xf numFmtId="0" fontId="0" fillId="0" borderId="31" xfId="0" applyBorder="1" applyAlignment="1">
      <alignment horizontal="left" vertical="center"/>
    </xf>
    <xf numFmtId="164" fontId="0" fillId="0" borderId="32" xfId="0" applyNumberFormat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3" fillId="0" borderId="33" xfId="0" applyFont="1" applyBorder="1"/>
    <xf numFmtId="0" fontId="0" fillId="0" borderId="25" xfId="0" applyBorder="1" applyAlignment="1">
      <alignment horizontal="left" vertical="center"/>
    </xf>
    <xf numFmtId="164" fontId="0" fillId="0" borderId="13" xfId="0" applyNumberFormat="1" applyBorder="1" applyAlignment="1">
      <alignment horizontal="left" vertical="center"/>
    </xf>
    <xf numFmtId="0" fontId="3" fillId="9" borderId="34" xfId="0" applyFont="1" applyFill="1" applyBorder="1"/>
    <xf numFmtId="169" fontId="0" fillId="13" borderId="38" xfId="0" applyNumberFormat="1" applyFill="1" applyBorder="1" applyAlignment="1">
      <alignment horizontal="center"/>
    </xf>
    <xf numFmtId="167" fontId="4" fillId="13" borderId="24" xfId="0" applyNumberFormat="1" applyFont="1" applyFill="1" applyBorder="1" applyAlignment="1">
      <alignment horizontal="center"/>
    </xf>
    <xf numFmtId="167" fontId="0" fillId="13" borderId="24" xfId="0" applyNumberFormat="1" applyFill="1" applyBorder="1" applyAlignment="1">
      <alignment horizontal="center"/>
    </xf>
    <xf numFmtId="0" fontId="0" fillId="13" borderId="0" xfId="0" applyFill="1" applyBorder="1"/>
    <xf numFmtId="0" fontId="3" fillId="13" borderId="0" xfId="0" applyFont="1" applyFill="1" applyBorder="1"/>
    <xf numFmtId="0" fontId="3" fillId="13" borderId="0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/>
    </xf>
    <xf numFmtId="164" fontId="0" fillId="13" borderId="0" xfId="0" applyNumberFormat="1" applyFill="1" applyBorder="1"/>
    <xf numFmtId="0" fontId="1" fillId="13" borderId="0" xfId="0" applyFont="1" applyFill="1"/>
    <xf numFmtId="0" fontId="0" fillId="13" borderId="0" xfId="0" applyNumberFormat="1" applyFill="1"/>
    <xf numFmtId="166" fontId="0" fillId="13" borderId="39" xfId="0" applyNumberFormat="1" applyFill="1" applyBorder="1"/>
    <xf numFmtId="0" fontId="0" fillId="13" borderId="0" xfId="0" applyFont="1" applyFill="1" applyBorder="1" applyAlignment="1">
      <alignment horizontal="right" vertical="center"/>
    </xf>
    <xf numFmtId="0" fontId="0" fillId="13" borderId="0" xfId="0" applyFill="1" applyAlignment="1">
      <alignment horizontal="center"/>
    </xf>
    <xf numFmtId="168" fontId="0" fillId="13" borderId="0" xfId="0" applyNumberFormat="1" applyFill="1" applyAlignment="1">
      <alignment horizontal="center"/>
    </xf>
    <xf numFmtId="0" fontId="0" fillId="0" borderId="0" xfId="0" applyNumberFormat="1" applyFill="1"/>
    <xf numFmtId="168" fontId="0" fillId="13" borderId="0" xfId="0" applyNumberFormat="1" applyFont="1" applyFill="1" applyBorder="1" applyAlignment="1">
      <alignment horizontal="center" vertical="center"/>
    </xf>
    <xf numFmtId="0" fontId="0" fillId="13" borderId="0" xfId="0" applyFill="1" applyBorder="1" applyAlignment="1">
      <alignment horizontal="left"/>
    </xf>
    <xf numFmtId="168" fontId="3" fillId="13" borderId="0" xfId="0" applyNumberFormat="1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171" fontId="3" fillId="13" borderId="0" xfId="0" applyNumberFormat="1" applyFont="1" applyFill="1" applyBorder="1" applyAlignment="1">
      <alignment horizontal="left" vertical="center"/>
    </xf>
    <xf numFmtId="0" fontId="3" fillId="16" borderId="17" xfId="0" applyFont="1" applyFill="1" applyBorder="1"/>
    <xf numFmtId="0" fontId="3" fillId="16" borderId="19" xfId="0" applyFont="1" applyFill="1" applyBorder="1"/>
    <xf numFmtId="0" fontId="0" fillId="16" borderId="21" xfId="0" applyNumberFormat="1" applyFill="1" applyBorder="1" applyAlignment="1">
      <alignment horizontal="left" vertical="center"/>
    </xf>
    <xf numFmtId="164" fontId="0" fillId="16" borderId="7" xfId="0" applyNumberFormat="1" applyFill="1" applyBorder="1" applyAlignment="1">
      <alignment horizontal="left" vertical="center"/>
    </xf>
    <xf numFmtId="0" fontId="0" fillId="16" borderId="23" xfId="0" applyFill="1" applyBorder="1" applyAlignment="1">
      <alignment horizontal="left" vertical="center"/>
    </xf>
    <xf numFmtId="164" fontId="0" fillId="16" borderId="11" xfId="0" applyNumberFormat="1" applyFill="1" applyBorder="1" applyAlignment="1">
      <alignment horizontal="left" vertical="center"/>
    </xf>
    <xf numFmtId="49" fontId="5" fillId="18" borderId="26" xfId="0" applyNumberFormat="1" applyFont="1" applyFill="1" applyBorder="1" applyAlignment="1">
      <alignment horizontal="center" vertical="center"/>
    </xf>
    <xf numFmtId="49" fontId="5" fillId="18" borderId="27" xfId="0" applyNumberFormat="1" applyFont="1" applyFill="1" applyBorder="1" applyAlignment="1">
      <alignment horizontal="center" vertical="center"/>
    </xf>
    <xf numFmtId="49" fontId="5" fillId="18" borderId="30" xfId="0" applyNumberFormat="1" applyFont="1" applyFill="1" applyBorder="1" applyAlignment="1">
      <alignment horizontal="center" vertical="center"/>
    </xf>
    <xf numFmtId="49" fontId="5" fillId="18" borderId="28" xfId="0" applyNumberFormat="1" applyFont="1" applyFill="1" applyBorder="1" applyAlignment="1">
      <alignment horizontal="center" vertical="center"/>
    </xf>
    <xf numFmtId="49" fontId="6" fillId="14" borderId="26" xfId="0" applyNumberFormat="1" applyFont="1" applyFill="1" applyBorder="1" applyAlignment="1">
      <alignment horizontal="center"/>
    </xf>
    <xf numFmtId="49" fontId="6" fillId="14" borderId="27" xfId="0" applyNumberFormat="1" applyFont="1" applyFill="1" applyBorder="1" applyAlignment="1">
      <alignment horizontal="center"/>
    </xf>
    <xf numFmtId="49" fontId="6" fillId="14" borderId="30" xfId="0" applyNumberFormat="1" applyFont="1" applyFill="1" applyBorder="1" applyAlignment="1">
      <alignment horizontal="center"/>
    </xf>
    <xf numFmtId="49" fontId="6" fillId="14" borderId="28" xfId="0" applyNumberFormat="1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 vertical="center"/>
    </xf>
    <xf numFmtId="167" fontId="0" fillId="13" borderId="7" xfId="0" applyNumberFormat="1" applyFill="1" applyBorder="1" applyAlignment="1">
      <alignment horizontal="center" vertical="center"/>
    </xf>
    <xf numFmtId="167" fontId="4" fillId="13" borderId="23" xfId="0" applyNumberFormat="1" applyFont="1" applyFill="1" applyBorder="1" applyAlignment="1">
      <alignment horizontal="center"/>
    </xf>
    <xf numFmtId="167" fontId="0" fillId="13" borderId="11" xfId="0" applyNumberFormat="1" applyFill="1" applyBorder="1" applyAlignment="1">
      <alignment horizontal="center"/>
    </xf>
    <xf numFmtId="167" fontId="0" fillId="10" borderId="6" xfId="0" applyNumberFormat="1" applyFill="1" applyBorder="1" applyAlignment="1">
      <alignment horizontal="center"/>
    </xf>
    <xf numFmtId="169" fontId="0" fillId="10" borderId="36" xfId="0" applyNumberFormat="1" applyFill="1" applyBorder="1" applyAlignment="1">
      <alignment horizontal="center" vertical="center"/>
    </xf>
    <xf numFmtId="167" fontId="0" fillId="10" borderId="6" xfId="0" applyNumberFormat="1" applyFill="1" applyBorder="1" applyAlignment="1">
      <alignment horizontal="center" vertical="center"/>
    </xf>
    <xf numFmtId="167" fontId="0" fillId="10" borderId="7" xfId="0" applyNumberFormat="1" applyFill="1" applyBorder="1" applyAlignment="1">
      <alignment horizontal="center" vertical="center"/>
    </xf>
    <xf numFmtId="167" fontId="4" fillId="15" borderId="9" xfId="0" applyNumberFormat="1" applyFont="1" applyFill="1" applyBorder="1" applyAlignment="1">
      <alignment horizontal="center"/>
    </xf>
    <xf numFmtId="167" fontId="0" fillId="15" borderId="10" xfId="0" applyNumberFormat="1" applyFill="1" applyBorder="1" applyAlignment="1">
      <alignment horizontal="center"/>
    </xf>
    <xf numFmtId="169" fontId="0" fillId="15" borderId="37" xfId="0" applyNumberFormat="1" applyFill="1" applyBorder="1" applyAlignment="1">
      <alignment horizontal="center"/>
    </xf>
    <xf numFmtId="167" fontId="0" fillId="15" borderId="11" xfId="0" applyNumberFormat="1" applyFill="1" applyBorder="1" applyAlignment="1">
      <alignment horizontal="center"/>
    </xf>
    <xf numFmtId="166" fontId="4" fillId="15" borderId="15" xfId="0" applyNumberFormat="1" applyFont="1" applyFill="1" applyBorder="1"/>
    <xf numFmtId="167" fontId="7" fillId="10" borderId="5" xfId="0" applyNumberFormat="1" applyFont="1" applyFill="1" applyBorder="1" applyAlignment="1">
      <alignment horizontal="center"/>
    </xf>
    <xf numFmtId="167" fontId="7" fillId="10" borderId="5" xfId="0" applyNumberFormat="1" applyFont="1" applyFill="1" applyBorder="1" applyAlignment="1">
      <alignment horizontal="center" vertical="center"/>
    </xf>
    <xf numFmtId="167" fontId="7" fillId="13" borderId="21" xfId="0" applyNumberFormat="1" applyFont="1" applyFill="1" applyBorder="1" applyAlignment="1">
      <alignment horizontal="center" vertical="center"/>
    </xf>
    <xf numFmtId="166" fontId="7" fillId="10" borderId="35" xfId="0" applyNumberFormat="1" applyFont="1" applyFill="1" applyBorder="1"/>
    <xf numFmtId="168" fontId="0" fillId="13" borderId="0" xfId="0" applyNumberFormat="1" applyFont="1" applyFill="1" applyAlignment="1">
      <alignment horizontal="center"/>
    </xf>
    <xf numFmtId="0" fontId="8" fillId="13" borderId="0" xfId="0" applyFont="1" applyFill="1"/>
    <xf numFmtId="168" fontId="0" fillId="13" borderId="0" xfId="0" applyNumberFormat="1" applyFont="1" applyFill="1" applyBorder="1" applyAlignment="1">
      <alignment horizontal="right" vertical="center"/>
    </xf>
    <xf numFmtId="170" fontId="0" fillId="13" borderId="0" xfId="0" applyNumberFormat="1" applyFont="1" applyFill="1"/>
    <xf numFmtId="0" fontId="0" fillId="13" borderId="0" xfId="0" applyFont="1" applyFill="1"/>
    <xf numFmtId="168" fontId="0" fillId="13" borderId="0" xfId="0" applyNumberFormat="1" applyFont="1" applyFill="1" applyAlignment="1">
      <alignment horizontal="right" vertical="center"/>
    </xf>
    <xf numFmtId="171" fontId="0" fillId="13" borderId="0" xfId="0" applyNumberFormat="1" applyFont="1" applyFill="1" applyAlignment="1">
      <alignment horizontal="right" vertical="center"/>
    </xf>
    <xf numFmtId="0" fontId="0" fillId="13" borderId="0" xfId="0" applyFont="1" applyFill="1" applyBorder="1"/>
    <xf numFmtId="172" fontId="0" fillId="0" borderId="0" xfId="0" applyNumberFormat="1" applyFill="1"/>
    <xf numFmtId="172" fontId="0" fillId="13" borderId="0" xfId="0" applyNumberFormat="1" applyFont="1" applyFill="1" applyBorder="1" applyAlignment="1">
      <alignment horizontal="right" vertical="center"/>
    </xf>
    <xf numFmtId="0" fontId="3" fillId="5" borderId="40" xfId="0" applyFont="1" applyFill="1" applyBorder="1" applyAlignment="1">
      <alignment horizontal="center" vertical="center"/>
    </xf>
    <xf numFmtId="166" fontId="0" fillId="0" borderId="35" xfId="0" applyNumberFormat="1" applyFont="1" applyFill="1" applyBorder="1"/>
    <xf numFmtId="167" fontId="4" fillId="10" borderId="9" xfId="0" applyNumberFormat="1" applyFont="1" applyFill="1" applyBorder="1" applyAlignment="1">
      <alignment horizontal="center"/>
    </xf>
    <xf numFmtId="167" fontId="0" fillId="10" borderId="10" xfId="0" applyNumberFormat="1" applyFill="1" applyBorder="1" applyAlignment="1">
      <alignment horizontal="center"/>
    </xf>
    <xf numFmtId="169" fontId="0" fillId="10" borderId="37" xfId="0" applyNumberFormat="1" applyFill="1" applyBorder="1" applyAlignment="1">
      <alignment horizontal="center"/>
    </xf>
    <xf numFmtId="167" fontId="0" fillId="10" borderId="11" xfId="0" applyNumberFormat="1" applyFill="1" applyBorder="1" applyAlignment="1">
      <alignment horizontal="center"/>
    </xf>
    <xf numFmtId="0" fontId="0" fillId="12" borderId="0" xfId="0" applyFill="1"/>
    <xf numFmtId="167" fontId="4" fillId="3" borderId="9" xfId="0" applyNumberFormat="1" applyFont="1" applyFill="1" applyBorder="1" applyAlignment="1">
      <alignment horizontal="center"/>
    </xf>
    <xf numFmtId="167" fontId="0" fillId="3" borderId="10" xfId="0" applyNumberFormat="1" applyFill="1" applyBorder="1" applyAlignment="1">
      <alignment horizontal="center"/>
    </xf>
    <xf numFmtId="169" fontId="0" fillId="3" borderId="37" xfId="0" applyNumberFormat="1" applyFill="1" applyBorder="1" applyAlignment="1">
      <alignment horizontal="center"/>
    </xf>
    <xf numFmtId="167" fontId="0" fillId="3" borderId="11" xfId="0" applyNumberFormat="1" applyFill="1" applyBorder="1" applyAlignment="1">
      <alignment horizontal="center"/>
    </xf>
    <xf numFmtId="167" fontId="4" fillId="3" borderId="23" xfId="0" applyNumberFormat="1" applyFont="1" applyFill="1" applyBorder="1" applyAlignment="1">
      <alignment horizontal="center"/>
    </xf>
    <xf numFmtId="166" fontId="0" fillId="3" borderId="35" xfId="0" applyNumberFormat="1" applyFont="1" applyFill="1" applyBorder="1"/>
    <xf numFmtId="0" fontId="0" fillId="3" borderId="0" xfId="0" applyFill="1"/>
    <xf numFmtId="0" fontId="0" fillId="15" borderId="0" xfId="0" applyFill="1"/>
    <xf numFmtId="167" fontId="4" fillId="19" borderId="9" xfId="0" applyNumberFormat="1" applyFont="1" applyFill="1" applyBorder="1" applyAlignment="1">
      <alignment horizontal="center"/>
    </xf>
    <xf numFmtId="167" fontId="0" fillId="19" borderId="10" xfId="0" applyNumberFormat="1" applyFill="1" applyBorder="1" applyAlignment="1">
      <alignment horizontal="center"/>
    </xf>
    <xf numFmtId="169" fontId="0" fillId="19" borderId="37" xfId="0" applyNumberFormat="1" applyFill="1" applyBorder="1" applyAlignment="1">
      <alignment horizontal="center"/>
    </xf>
    <xf numFmtId="167" fontId="0" fillId="19" borderId="11" xfId="0" applyNumberFormat="1" applyFill="1" applyBorder="1" applyAlignment="1">
      <alignment horizontal="center"/>
    </xf>
    <xf numFmtId="0" fontId="0" fillId="13" borderId="0" xfId="0" applyFill="1" applyBorder="1" applyAlignment="1">
      <alignment horizontal="left" vertical="center"/>
    </xf>
    <xf numFmtId="0" fontId="0" fillId="20" borderId="21" xfId="0" applyFill="1" applyBorder="1" applyAlignment="1">
      <alignment horizontal="left" vertical="center"/>
    </xf>
    <xf numFmtId="1" fontId="0" fillId="0" borderId="4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CCFF66"/>
      <color rgb="FFFFFF99"/>
      <color rgb="FFEDFFC9"/>
      <color rgb="FFE0FF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293</xdr:row>
      <xdr:rowOff>11723</xdr:rowOff>
    </xdr:from>
    <xdr:to>
      <xdr:col>7</xdr:col>
      <xdr:colOff>773899</xdr:colOff>
      <xdr:row>297</xdr:row>
      <xdr:rowOff>79332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8493" y="53252077"/>
          <a:ext cx="3054037" cy="7944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173277</xdr:colOff>
      <xdr:row>0</xdr:row>
      <xdr:rowOff>137160</xdr:rowOff>
    </xdr:from>
    <xdr:to>
      <xdr:col>15</xdr:col>
      <xdr:colOff>374042</xdr:colOff>
      <xdr:row>18</xdr:row>
      <xdr:rowOff>91440</xdr:rowOff>
    </xdr:to>
    <xdr:pic>
      <xdr:nvPicPr>
        <xdr:cNvPr id="2" name="Рисунок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497" t="17103"/>
        <a:stretch/>
      </xdr:blipFill>
      <xdr:spPr>
        <a:xfrm>
          <a:off x="5050077" y="137160"/>
          <a:ext cx="4467965" cy="3246120"/>
        </a:xfrm>
        <a:prstGeom prst="rect">
          <a:avLst/>
        </a:prstGeom>
      </xdr:spPr>
    </xdr:pic>
    <xdr:clientData/>
  </xdr:twoCellAnchor>
  <xdr:twoCellAnchor editAs="oneCell">
    <xdr:from>
      <xdr:col>15</xdr:col>
      <xdr:colOff>365761</xdr:colOff>
      <xdr:row>0</xdr:row>
      <xdr:rowOff>124174</xdr:rowOff>
    </xdr:from>
    <xdr:to>
      <xdr:col>20</xdr:col>
      <xdr:colOff>45721</xdr:colOff>
      <xdr:row>26</xdr:row>
      <xdr:rowOff>50608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09761" y="124174"/>
          <a:ext cx="2727960" cy="46813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30852</xdr:rowOff>
    </xdr:from>
    <xdr:to>
      <xdr:col>8</xdr:col>
      <xdr:colOff>136360</xdr:colOff>
      <xdr:row>19</xdr:row>
      <xdr:rowOff>38099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0852"/>
          <a:ext cx="5013160" cy="3481967"/>
        </a:xfrm>
        <a:prstGeom prst="rect">
          <a:avLst/>
        </a:prstGeom>
      </xdr:spPr>
    </xdr:pic>
    <xdr:clientData/>
  </xdr:twoCellAnchor>
  <xdr:twoCellAnchor editAs="oneCell">
    <xdr:from>
      <xdr:col>8</xdr:col>
      <xdr:colOff>243840</xdr:colOff>
      <xdr:row>19</xdr:row>
      <xdr:rowOff>38100</xdr:rowOff>
    </xdr:from>
    <xdr:to>
      <xdr:col>12</xdr:col>
      <xdr:colOff>487680</xdr:colOff>
      <xdr:row>28</xdr:row>
      <xdr:rowOff>174257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20640" y="3512820"/>
          <a:ext cx="2682240" cy="17820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92D050"/>
  </sheetPr>
  <dimension ref="A1:AZ123"/>
  <sheetViews>
    <sheetView workbookViewId="0">
      <selection activeCell="G17" sqref="G17"/>
    </sheetView>
  </sheetViews>
  <sheetFormatPr defaultRowHeight="14.4" x14ac:dyDescent="0.3"/>
  <cols>
    <col min="1" max="1" width="12.88671875" customWidth="1"/>
    <col min="2" max="2" width="13.77734375" customWidth="1"/>
    <col min="3" max="3" width="13.44140625" customWidth="1"/>
    <col min="4" max="4" width="11.88671875" customWidth="1"/>
    <col min="5" max="5" width="8.77734375" customWidth="1"/>
    <col min="6" max="6" width="13" customWidth="1"/>
    <col min="7" max="8" width="14.21875" customWidth="1"/>
    <col min="9" max="9" width="10.44140625" style="21" customWidth="1"/>
    <col min="10" max="10" width="8.5546875" style="21" customWidth="1"/>
    <col min="11" max="52" width="8.88671875" style="19"/>
  </cols>
  <sheetData>
    <row r="1" spans="1:11" ht="15" thickBot="1" x14ac:dyDescent="0.35">
      <c r="A1" s="30" t="s">
        <v>0</v>
      </c>
      <c r="B1" s="30" t="s">
        <v>1</v>
      </c>
      <c r="C1" s="30" t="s">
        <v>2</v>
      </c>
      <c r="D1" s="29" t="s">
        <v>3</v>
      </c>
      <c r="E1" s="29" t="s">
        <v>33</v>
      </c>
      <c r="F1" s="29" t="s">
        <v>34</v>
      </c>
      <c r="G1" s="31" t="s">
        <v>7</v>
      </c>
      <c r="H1" s="31" t="s">
        <v>21</v>
      </c>
      <c r="I1" s="56"/>
      <c r="J1" s="56"/>
      <c r="K1" s="60"/>
    </row>
    <row r="2" spans="1:11" x14ac:dyDescent="0.3">
      <c r="A2" s="99">
        <v>25</v>
      </c>
      <c r="B2" s="90">
        <v>11</v>
      </c>
      <c r="C2" s="91">
        <v>1983</v>
      </c>
      <c r="D2" s="100">
        <v>7</v>
      </c>
      <c r="E2" s="92">
        <v>20</v>
      </c>
      <c r="F2" s="93">
        <v>0</v>
      </c>
      <c r="G2" s="101">
        <v>0</v>
      </c>
      <c r="H2" s="87">
        <v>0</v>
      </c>
      <c r="I2" s="57"/>
      <c r="J2" s="57"/>
      <c r="K2" s="60"/>
    </row>
    <row r="3" spans="1:11" ht="15" thickBot="1" x14ac:dyDescent="0.35">
      <c r="A3" s="94">
        <v>28</v>
      </c>
      <c r="B3" s="95">
        <v>8</v>
      </c>
      <c r="C3" s="96">
        <v>1983</v>
      </c>
      <c r="D3" s="94">
        <v>7</v>
      </c>
      <c r="E3" s="95">
        <v>42</v>
      </c>
      <c r="F3" s="97">
        <v>51</v>
      </c>
      <c r="G3" s="88">
        <v>0</v>
      </c>
      <c r="H3" s="89">
        <v>0</v>
      </c>
      <c r="I3" s="54"/>
      <c r="J3" s="54"/>
      <c r="K3" s="60"/>
    </row>
    <row r="4" spans="1:11" ht="15" thickBot="1" x14ac:dyDescent="0.35">
      <c r="A4" s="50" t="s">
        <v>35</v>
      </c>
      <c r="B4" s="102">
        <v>2445663.8055555555</v>
      </c>
      <c r="C4" s="51"/>
      <c r="D4" s="52"/>
      <c r="E4" s="53"/>
      <c r="F4" s="53"/>
      <c r="G4" s="52"/>
      <c r="H4" s="53"/>
      <c r="I4" s="58"/>
      <c r="J4" s="58"/>
      <c r="K4" s="60"/>
    </row>
    <row r="5" spans="1:11" ht="15" thickBot="1" x14ac:dyDescent="0.35">
      <c r="A5" s="28" t="s">
        <v>35</v>
      </c>
      <c r="B5" s="98">
        <f>'Расчет Дизайна'!I133</f>
        <v>2445574.8214236111</v>
      </c>
      <c r="C5" s="62"/>
      <c r="D5" s="20"/>
      <c r="E5" s="55"/>
      <c r="F5" s="55"/>
      <c r="G5" s="71"/>
      <c r="H5" s="55"/>
      <c r="I5" s="65"/>
      <c r="J5" s="64"/>
      <c r="K5" s="60"/>
    </row>
    <row r="6" spans="1:11" x14ac:dyDescent="0.3">
      <c r="A6" s="19"/>
      <c r="B6" s="59"/>
      <c r="C6" s="54"/>
      <c r="D6" s="68"/>
      <c r="E6" s="132"/>
      <c r="F6" s="68"/>
      <c r="G6" s="71"/>
      <c r="H6" s="68"/>
      <c r="I6" s="67"/>
      <c r="J6" s="65"/>
      <c r="K6" s="60"/>
    </row>
    <row r="7" spans="1:11" ht="15" thickBot="1" x14ac:dyDescent="0.35">
      <c r="A7" s="19"/>
      <c r="B7" s="19"/>
      <c r="C7" s="19"/>
      <c r="D7" s="19"/>
      <c r="E7" s="19"/>
      <c r="F7" s="19"/>
      <c r="G7" s="19"/>
      <c r="H7" s="19"/>
      <c r="I7" s="66"/>
      <c r="J7" s="61"/>
      <c r="K7" s="60"/>
    </row>
    <row r="8" spans="1:11" ht="15" thickBot="1" x14ac:dyDescent="0.35">
      <c r="A8" s="32" t="s">
        <v>32</v>
      </c>
      <c r="B8" s="34" t="s">
        <v>30</v>
      </c>
      <c r="C8" s="33" t="s">
        <v>7</v>
      </c>
      <c r="D8" s="25" t="s">
        <v>29</v>
      </c>
      <c r="E8" s="86" t="s">
        <v>31</v>
      </c>
      <c r="F8" s="26" t="s">
        <v>7</v>
      </c>
      <c r="G8" s="27" t="s">
        <v>29</v>
      </c>
      <c r="H8" s="55"/>
      <c r="I8" s="69"/>
      <c r="J8" s="70"/>
      <c r="K8" s="60"/>
    </row>
    <row r="9" spans="1:11" x14ac:dyDescent="0.3">
      <c r="A9" s="22" t="s">
        <v>4</v>
      </c>
      <c r="B9" s="78" t="s">
        <v>36</v>
      </c>
      <c r="C9" s="35">
        <v>242.44389139499739</v>
      </c>
      <c r="D9" s="36">
        <f t="shared" ref="D9:D21" si="0">C9/24</f>
        <v>10.101828808124891</v>
      </c>
      <c r="E9" s="82" t="s">
        <v>37</v>
      </c>
      <c r="F9" s="133">
        <f>C9-H9</f>
        <v>154.44389139499739</v>
      </c>
      <c r="G9" s="36">
        <f t="shared" ref="G9:G21" si="1">F9/24</f>
        <v>6.4351621414582247</v>
      </c>
      <c r="H9" s="41">
        <v>88</v>
      </c>
      <c r="I9" s="111"/>
      <c r="J9" s="103"/>
      <c r="K9" s="104"/>
    </row>
    <row r="10" spans="1:11" x14ac:dyDescent="0.3">
      <c r="A10" s="23" t="s">
        <v>5</v>
      </c>
      <c r="B10" s="79" t="s">
        <v>38</v>
      </c>
      <c r="C10" s="37">
        <v>62.443891394997394</v>
      </c>
      <c r="D10" s="38">
        <f t="shared" si="0"/>
        <v>2.6018288081248913</v>
      </c>
      <c r="E10" s="83" t="s">
        <v>39</v>
      </c>
      <c r="F10" s="42">
        <v>334.44389889370933</v>
      </c>
      <c r="G10" s="38">
        <f t="shared" si="1"/>
        <v>13.935162453904555</v>
      </c>
      <c r="H10" s="105"/>
      <c r="I10" s="112"/>
      <c r="J10" s="106"/>
      <c r="K10" s="107"/>
    </row>
    <row r="11" spans="1:11" ht="15" thickBot="1" x14ac:dyDescent="0.35">
      <c r="A11" s="43" t="s">
        <v>6</v>
      </c>
      <c r="B11" s="80" t="s">
        <v>40</v>
      </c>
      <c r="C11" s="44">
        <v>124.14160120625677</v>
      </c>
      <c r="D11" s="45">
        <f t="shared" si="0"/>
        <v>5.1725667169273652</v>
      </c>
      <c r="E11" s="84" t="s">
        <v>52</v>
      </c>
      <c r="F11" s="46">
        <v>26.919441393604693</v>
      </c>
      <c r="G11" s="45">
        <f t="shared" si="1"/>
        <v>1.1216433914001955</v>
      </c>
      <c r="H11" s="108"/>
      <c r="I11" s="63"/>
      <c r="J11" s="106"/>
      <c r="K11" s="104"/>
    </row>
    <row r="12" spans="1:11" x14ac:dyDescent="0.3">
      <c r="A12" s="72" t="s">
        <v>60</v>
      </c>
      <c r="B12" s="78" t="s">
        <v>41</v>
      </c>
      <c r="C12" s="74">
        <v>75.955217331031662</v>
      </c>
      <c r="D12" s="75">
        <f t="shared" si="0"/>
        <v>3.1648007221263192</v>
      </c>
      <c r="E12" s="82" t="s">
        <v>51</v>
      </c>
      <c r="F12" s="74">
        <v>81.917713454936845</v>
      </c>
      <c r="G12" s="75">
        <f t="shared" si="1"/>
        <v>3.4132380606223687</v>
      </c>
      <c r="H12" s="108"/>
      <c r="I12" s="63"/>
      <c r="J12" s="106"/>
      <c r="K12" s="107"/>
    </row>
    <row r="13" spans="1:11" ht="15" thickBot="1" x14ac:dyDescent="0.35">
      <c r="A13" s="73" t="s">
        <v>61</v>
      </c>
      <c r="B13" s="81" t="s">
        <v>42</v>
      </c>
      <c r="C13" s="76">
        <v>255.95521733103166</v>
      </c>
      <c r="D13" s="77">
        <f t="shared" si="0"/>
        <v>10.664800722126319</v>
      </c>
      <c r="E13" s="85" t="s">
        <v>53</v>
      </c>
      <c r="F13" s="76">
        <v>261.91771345493686</v>
      </c>
      <c r="G13" s="77">
        <f t="shared" si="1"/>
        <v>10.913238060622369</v>
      </c>
      <c r="H13" s="108"/>
      <c r="I13" s="63"/>
      <c r="J13" s="106"/>
      <c r="K13" s="104"/>
    </row>
    <row r="14" spans="1:11" x14ac:dyDescent="0.3">
      <c r="A14" s="47" t="s">
        <v>8</v>
      </c>
      <c r="B14" s="78" t="s">
        <v>43</v>
      </c>
      <c r="C14" s="48">
        <v>256.6300493125276</v>
      </c>
      <c r="D14" s="49">
        <f t="shared" si="0"/>
        <v>10.692918721355317</v>
      </c>
      <c r="E14" s="82" t="s">
        <v>54</v>
      </c>
      <c r="F14" s="48">
        <v>179.62955998065144</v>
      </c>
      <c r="G14" s="49">
        <f t="shared" si="1"/>
        <v>7.4845649991938101</v>
      </c>
      <c r="H14" s="108"/>
      <c r="I14" s="63"/>
      <c r="J14" s="106"/>
      <c r="K14" s="104"/>
    </row>
    <row r="15" spans="1:11" x14ac:dyDescent="0.3">
      <c r="A15" s="23" t="s">
        <v>22</v>
      </c>
      <c r="B15" s="79" t="s">
        <v>44</v>
      </c>
      <c r="C15" s="37">
        <v>197.08914103952426</v>
      </c>
      <c r="D15" s="38">
        <f t="shared" si="0"/>
        <v>8.2120475433135116</v>
      </c>
      <c r="E15" s="83" t="s">
        <v>55</v>
      </c>
      <c r="F15" s="37">
        <v>149.49258537218867</v>
      </c>
      <c r="G15" s="38">
        <f t="shared" si="1"/>
        <v>6.2288577238411946</v>
      </c>
      <c r="H15" s="109"/>
      <c r="I15" s="63"/>
      <c r="J15" s="106"/>
      <c r="K15" s="104"/>
    </row>
    <row r="16" spans="1:11" x14ac:dyDescent="0.3">
      <c r="A16" s="23" t="s">
        <v>23</v>
      </c>
      <c r="B16" s="79" t="s">
        <v>45</v>
      </c>
      <c r="C16" s="37">
        <v>184.03017391646137</v>
      </c>
      <c r="D16" s="38">
        <f t="shared" si="0"/>
        <v>7.6679239131858905</v>
      </c>
      <c r="E16" s="83" t="s">
        <v>56</v>
      </c>
      <c r="F16" s="37">
        <v>129.39515506153759</v>
      </c>
      <c r="G16" s="38">
        <f t="shared" si="1"/>
        <v>5.3914647942307328</v>
      </c>
      <c r="H16" s="108"/>
      <c r="I16" s="63"/>
      <c r="J16" s="106"/>
      <c r="K16" s="104"/>
    </row>
    <row r="17" spans="1:11" x14ac:dyDescent="0.3">
      <c r="A17" s="23" t="s">
        <v>24</v>
      </c>
      <c r="B17" s="79" t="s">
        <v>46</v>
      </c>
      <c r="C17" s="37">
        <v>257.61985371924311</v>
      </c>
      <c r="D17" s="38">
        <f t="shared" si="0"/>
        <v>10.73416057163513</v>
      </c>
      <c r="E17" s="83" t="s">
        <v>36</v>
      </c>
      <c r="F17" s="37">
        <v>242.4097032671655</v>
      </c>
      <c r="G17" s="38">
        <f t="shared" si="1"/>
        <v>10.100404302798562</v>
      </c>
      <c r="H17" s="108"/>
      <c r="I17" s="63"/>
      <c r="J17" s="106"/>
      <c r="K17" s="104"/>
    </row>
    <row r="18" spans="1:11" x14ac:dyDescent="0.3">
      <c r="A18" s="23" t="s">
        <v>25</v>
      </c>
      <c r="B18" s="79" t="s">
        <v>47</v>
      </c>
      <c r="C18" s="37">
        <v>220.21024885910506</v>
      </c>
      <c r="D18" s="38">
        <f t="shared" si="0"/>
        <v>9.1754270357960444</v>
      </c>
      <c r="E18" s="83" t="s">
        <v>50</v>
      </c>
      <c r="F18" s="37">
        <v>210.31330722920126</v>
      </c>
      <c r="G18" s="38">
        <f t="shared" si="1"/>
        <v>8.7630544678833857</v>
      </c>
      <c r="H18" s="108"/>
      <c r="I18" s="63"/>
      <c r="J18" s="106"/>
      <c r="K18" s="104"/>
    </row>
    <row r="19" spans="1:11" x14ac:dyDescent="0.3">
      <c r="A19" s="23" t="s">
        <v>26</v>
      </c>
      <c r="B19" s="79" t="s">
        <v>48</v>
      </c>
      <c r="C19" s="37">
        <v>248.93773548075043</v>
      </c>
      <c r="D19" s="38">
        <f t="shared" si="0"/>
        <v>10.372405645031268</v>
      </c>
      <c r="E19" s="83" t="s">
        <v>57</v>
      </c>
      <c r="F19" s="37">
        <v>245.15450379500092</v>
      </c>
      <c r="G19" s="38">
        <f t="shared" si="1"/>
        <v>10.214770991458371</v>
      </c>
      <c r="H19" s="108"/>
      <c r="I19" s="63"/>
      <c r="J19" s="106"/>
      <c r="K19" s="104"/>
    </row>
    <row r="20" spans="1:11" x14ac:dyDescent="0.3">
      <c r="A20" s="23" t="s">
        <v>27</v>
      </c>
      <c r="B20" s="79" t="s">
        <v>49</v>
      </c>
      <c r="C20" s="37">
        <v>267.98585762000744</v>
      </c>
      <c r="D20" s="38">
        <f t="shared" si="0"/>
        <v>11.166077400833643</v>
      </c>
      <c r="E20" s="83" t="s">
        <v>58</v>
      </c>
      <c r="F20" s="37">
        <v>266.49601536233712</v>
      </c>
      <c r="G20" s="38">
        <f t="shared" si="1"/>
        <v>11.104000640097381</v>
      </c>
      <c r="H20" s="108"/>
      <c r="I20" s="63"/>
      <c r="J20" s="106"/>
      <c r="K20" s="104"/>
    </row>
    <row r="21" spans="1:11" ht="15" thickBot="1" x14ac:dyDescent="0.35">
      <c r="A21" s="24" t="s">
        <v>28</v>
      </c>
      <c r="B21" s="81" t="s">
        <v>50</v>
      </c>
      <c r="C21" s="39">
        <v>210.73607846431915</v>
      </c>
      <c r="D21" s="40">
        <f t="shared" si="0"/>
        <v>8.7806699360132985</v>
      </c>
      <c r="E21" s="85" t="s">
        <v>59</v>
      </c>
      <c r="F21" s="39">
        <v>207.44938956609985</v>
      </c>
      <c r="G21" s="40">
        <f t="shared" si="1"/>
        <v>8.6437245652541606</v>
      </c>
      <c r="H21" s="108"/>
      <c r="I21" s="63"/>
      <c r="J21" s="106"/>
      <c r="K21" s="104"/>
    </row>
    <row r="22" spans="1:11" x14ac:dyDescent="0.3">
      <c r="A22" s="19"/>
      <c r="B22" s="19"/>
      <c r="C22" s="19"/>
      <c r="D22" s="19"/>
      <c r="E22" s="19"/>
      <c r="F22" s="19"/>
      <c r="G22" s="19"/>
      <c r="H22" s="107"/>
      <c r="I22" s="110"/>
      <c r="J22" s="107"/>
      <c r="K22" s="104"/>
    </row>
    <row r="23" spans="1:11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60"/>
    </row>
    <row r="24" spans="1:11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</row>
    <row r="25" spans="1:11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60"/>
    </row>
    <row r="26" spans="1:11" x14ac:dyDescent="0.3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60"/>
    </row>
    <row r="27" spans="1:11" x14ac:dyDescent="0.3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60"/>
    </row>
    <row r="28" spans="1:11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60"/>
    </row>
    <row r="29" spans="1:11" x14ac:dyDescent="0.3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60"/>
    </row>
    <row r="30" spans="1:11" x14ac:dyDescent="0.3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60"/>
    </row>
    <row r="31" spans="1:11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</row>
    <row r="32" spans="1:11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</row>
    <row r="33" spans="1:10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</row>
    <row r="34" spans="1:10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</row>
    <row r="35" spans="1:10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</row>
    <row r="36" spans="1:10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</row>
    <row r="37" spans="1:10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</row>
    <row r="38" spans="1:10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</row>
    <row r="39" spans="1:10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</row>
    <row r="40" spans="1:10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</row>
    <row r="41" spans="1:10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</row>
    <row r="42" spans="1:10" x14ac:dyDescent="0.3">
      <c r="A42" s="19"/>
      <c r="B42" s="19"/>
      <c r="C42" s="19"/>
      <c r="D42" s="19"/>
      <c r="E42" s="19"/>
      <c r="F42" s="19"/>
      <c r="G42" s="19"/>
      <c r="H42" s="19"/>
      <c r="I42" s="19"/>
      <c r="J42" s="19"/>
    </row>
    <row r="43" spans="1:10" x14ac:dyDescent="0.3">
      <c r="A43" s="19"/>
      <c r="B43" s="19"/>
      <c r="C43" s="19"/>
      <c r="D43" s="19"/>
      <c r="E43" s="19"/>
      <c r="F43" s="19"/>
      <c r="G43" s="19"/>
      <c r="H43" s="19"/>
      <c r="I43" s="19"/>
      <c r="J43" s="19"/>
    </row>
    <row r="44" spans="1:10" x14ac:dyDescent="0.3">
      <c r="A44" s="19"/>
      <c r="B44" s="19"/>
      <c r="C44" s="19"/>
      <c r="D44" s="19"/>
      <c r="E44" s="19"/>
      <c r="F44" s="19"/>
      <c r="G44" s="19"/>
      <c r="H44" s="19"/>
      <c r="I44" s="19"/>
      <c r="J44" s="19"/>
    </row>
    <row r="45" spans="1:10" x14ac:dyDescent="0.3">
      <c r="A45" s="19"/>
      <c r="B45" s="19"/>
      <c r="C45" s="19"/>
      <c r="D45" s="19"/>
      <c r="E45" s="19"/>
      <c r="F45" s="19"/>
      <c r="G45" s="19"/>
      <c r="H45" s="19"/>
      <c r="I45" s="19"/>
      <c r="J45" s="19"/>
    </row>
    <row r="46" spans="1:10" x14ac:dyDescent="0.3">
      <c r="A46" s="19"/>
      <c r="B46" s="19"/>
      <c r="C46" s="19"/>
      <c r="D46" s="19"/>
      <c r="E46" s="19"/>
      <c r="F46" s="19"/>
      <c r="G46" s="19"/>
      <c r="H46" s="19"/>
      <c r="I46" s="19"/>
      <c r="J46" s="19"/>
    </row>
    <row r="47" spans="1:10" x14ac:dyDescent="0.3">
      <c r="A47" s="19"/>
      <c r="B47" s="19"/>
      <c r="C47" s="19"/>
      <c r="D47" s="19"/>
      <c r="E47" s="19"/>
      <c r="F47" s="19"/>
      <c r="G47" s="19"/>
      <c r="H47" s="19"/>
      <c r="I47" s="19"/>
      <c r="J47" s="19"/>
    </row>
    <row r="48" spans="1:10" x14ac:dyDescent="0.3">
      <c r="A48" s="19"/>
      <c r="B48" s="19"/>
      <c r="C48" s="19"/>
      <c r="D48" s="19"/>
      <c r="E48" s="19"/>
      <c r="F48" s="19"/>
      <c r="G48" s="19"/>
      <c r="H48" s="19"/>
      <c r="I48" s="19"/>
      <c r="J48" s="19"/>
    </row>
    <row r="49" spans="1:10" x14ac:dyDescent="0.3">
      <c r="A49" s="19"/>
      <c r="B49" s="19"/>
      <c r="C49" s="19"/>
      <c r="D49" s="19"/>
      <c r="E49" s="19"/>
      <c r="F49" s="19"/>
      <c r="G49" s="19"/>
      <c r="H49" s="19"/>
      <c r="I49" s="19"/>
      <c r="J49" s="19"/>
    </row>
    <row r="50" spans="1:10" x14ac:dyDescent="0.3">
      <c r="A50" s="19"/>
      <c r="B50" s="19"/>
      <c r="C50" s="19"/>
      <c r="D50" s="19"/>
      <c r="E50" s="19"/>
      <c r="F50" s="19"/>
      <c r="G50" s="19"/>
      <c r="H50" s="19"/>
      <c r="I50" s="19"/>
      <c r="J50" s="19"/>
    </row>
    <row r="51" spans="1:10" x14ac:dyDescent="0.3">
      <c r="A51" s="19"/>
      <c r="B51" s="19"/>
      <c r="C51" s="19"/>
      <c r="D51" s="19"/>
      <c r="E51" s="19"/>
      <c r="F51" s="19"/>
      <c r="G51" s="19"/>
      <c r="H51" s="19"/>
      <c r="I51" s="19"/>
      <c r="J51" s="19"/>
    </row>
    <row r="52" spans="1:10" x14ac:dyDescent="0.3">
      <c r="A52" s="19"/>
      <c r="B52" s="19"/>
      <c r="C52" s="19"/>
      <c r="D52" s="19"/>
      <c r="E52" s="19"/>
      <c r="F52" s="19"/>
      <c r="G52" s="19"/>
      <c r="H52" s="19"/>
      <c r="I52" s="19"/>
      <c r="J52" s="19"/>
    </row>
    <row r="53" spans="1:10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</row>
    <row r="54" spans="1:10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</row>
    <row r="55" spans="1:10" x14ac:dyDescent="0.3">
      <c r="A55" s="19"/>
      <c r="B55" s="19"/>
      <c r="C55" s="19"/>
      <c r="D55" s="19"/>
      <c r="E55" s="19"/>
      <c r="F55" s="19"/>
      <c r="G55" s="19"/>
      <c r="H55" s="19"/>
      <c r="I55" s="19"/>
      <c r="J55" s="19"/>
    </row>
    <row r="56" spans="1:10" x14ac:dyDescent="0.3">
      <c r="A56" s="19"/>
      <c r="B56" s="19"/>
      <c r="C56" s="19"/>
      <c r="D56" s="19"/>
      <c r="E56" s="19"/>
      <c r="F56" s="19"/>
      <c r="G56" s="19"/>
      <c r="H56" s="19"/>
      <c r="I56" s="19"/>
      <c r="J56" s="19"/>
    </row>
    <row r="57" spans="1:10" x14ac:dyDescent="0.3">
      <c r="A57" s="19"/>
      <c r="B57" s="19"/>
      <c r="C57" s="19"/>
      <c r="D57" s="19"/>
      <c r="E57" s="19"/>
      <c r="F57" s="19"/>
      <c r="G57" s="19"/>
      <c r="H57" s="19"/>
      <c r="I57" s="19"/>
      <c r="J57" s="19"/>
    </row>
    <row r="58" spans="1:10" x14ac:dyDescent="0.3">
      <c r="A58" s="19"/>
      <c r="B58" s="19"/>
      <c r="C58" s="19"/>
      <c r="D58" s="19"/>
      <c r="E58" s="19"/>
      <c r="F58" s="19"/>
      <c r="G58" s="19"/>
      <c r="H58" s="19"/>
      <c r="I58" s="19"/>
      <c r="J58" s="19"/>
    </row>
    <row r="59" spans="1:10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</row>
    <row r="60" spans="1:10" x14ac:dyDescent="0.3">
      <c r="A60" s="19"/>
      <c r="B60" s="19"/>
      <c r="C60" s="19"/>
      <c r="D60" s="19"/>
      <c r="E60" s="19"/>
      <c r="F60" s="19"/>
      <c r="G60" s="19"/>
      <c r="H60" s="19"/>
      <c r="I60" s="19"/>
      <c r="J60" s="19"/>
    </row>
    <row r="61" spans="1:10" x14ac:dyDescent="0.3">
      <c r="A61" s="19"/>
      <c r="B61" s="19"/>
      <c r="C61" s="19"/>
      <c r="D61" s="19"/>
      <c r="E61" s="19"/>
      <c r="F61" s="19"/>
      <c r="G61" s="19"/>
      <c r="H61" s="19"/>
      <c r="I61" s="19"/>
      <c r="J61" s="19"/>
    </row>
    <row r="62" spans="1:10" x14ac:dyDescent="0.3">
      <c r="A62" s="19"/>
      <c r="B62" s="19"/>
      <c r="C62" s="19"/>
      <c r="D62" s="19"/>
      <c r="E62" s="19"/>
      <c r="F62" s="19"/>
      <c r="G62" s="19"/>
      <c r="H62" s="19"/>
      <c r="I62" s="19"/>
      <c r="J62" s="19"/>
    </row>
    <row r="63" spans="1:10" x14ac:dyDescent="0.3">
      <c r="A63" s="19"/>
      <c r="B63" s="19"/>
      <c r="C63" s="19"/>
      <c r="D63" s="19"/>
      <c r="E63" s="19"/>
      <c r="F63" s="19"/>
      <c r="G63" s="19"/>
      <c r="H63" s="19"/>
      <c r="I63" s="19"/>
      <c r="J63" s="19"/>
    </row>
    <row r="64" spans="1:10" x14ac:dyDescent="0.3">
      <c r="A64" s="19"/>
      <c r="B64" s="19"/>
      <c r="C64" s="19"/>
      <c r="D64" s="19"/>
      <c r="E64" s="19"/>
      <c r="F64" s="19"/>
      <c r="G64" s="19"/>
      <c r="H64" s="19"/>
      <c r="I64" s="19"/>
      <c r="J64" s="19"/>
    </row>
    <row r="65" spans="1:10" x14ac:dyDescent="0.3">
      <c r="A65" s="19"/>
      <c r="B65" s="19"/>
      <c r="C65" s="19"/>
      <c r="D65" s="19"/>
      <c r="E65" s="19"/>
      <c r="F65" s="19"/>
      <c r="G65" s="19"/>
      <c r="H65" s="19"/>
      <c r="I65" s="19"/>
      <c r="J65" s="19"/>
    </row>
    <row r="66" spans="1:10" x14ac:dyDescent="0.3">
      <c r="A66" s="19"/>
      <c r="B66" s="19"/>
      <c r="C66" s="19"/>
      <c r="D66" s="19"/>
      <c r="E66" s="19"/>
      <c r="F66" s="19"/>
      <c r="G66" s="19"/>
      <c r="H66" s="19"/>
      <c r="I66" s="19"/>
      <c r="J66" s="19"/>
    </row>
    <row r="67" spans="1:10" x14ac:dyDescent="0.3">
      <c r="A67" s="19"/>
      <c r="B67" s="19"/>
      <c r="C67" s="19"/>
      <c r="D67" s="19"/>
      <c r="E67" s="19"/>
      <c r="F67" s="19"/>
      <c r="G67" s="19"/>
      <c r="H67" s="19"/>
      <c r="I67" s="19"/>
      <c r="J67" s="19"/>
    </row>
    <row r="68" spans="1:10" x14ac:dyDescent="0.3">
      <c r="A68" s="19"/>
      <c r="B68" s="19"/>
      <c r="C68" s="19"/>
      <c r="D68" s="19"/>
      <c r="E68" s="19"/>
      <c r="F68" s="19"/>
      <c r="G68" s="19"/>
      <c r="H68" s="19"/>
      <c r="I68" s="19"/>
      <c r="J68" s="19"/>
    </row>
    <row r="69" spans="1:10" x14ac:dyDescent="0.3">
      <c r="A69" s="19"/>
      <c r="B69" s="19"/>
      <c r="C69" s="19"/>
      <c r="D69" s="19"/>
      <c r="E69" s="19"/>
      <c r="F69" s="19"/>
      <c r="G69" s="19"/>
      <c r="H69" s="19"/>
      <c r="I69" s="19"/>
      <c r="J69" s="19"/>
    </row>
    <row r="70" spans="1:10" x14ac:dyDescent="0.3">
      <c r="A70" s="19"/>
      <c r="B70" s="19"/>
      <c r="C70" s="19"/>
      <c r="D70" s="19"/>
      <c r="E70" s="19"/>
      <c r="F70" s="19"/>
      <c r="G70" s="19"/>
      <c r="H70" s="19"/>
      <c r="I70" s="19"/>
      <c r="J70" s="19"/>
    </row>
    <row r="71" spans="1:10" x14ac:dyDescent="0.3">
      <c r="A71" s="19"/>
      <c r="B71" s="19"/>
      <c r="C71" s="19"/>
      <c r="D71" s="19"/>
      <c r="E71" s="19"/>
      <c r="F71" s="19"/>
      <c r="G71" s="19"/>
      <c r="H71" s="19"/>
      <c r="I71" s="19"/>
      <c r="J71" s="19"/>
    </row>
    <row r="72" spans="1:10" x14ac:dyDescent="0.3">
      <c r="A72" s="19"/>
      <c r="B72" s="19"/>
      <c r="C72" s="19"/>
      <c r="D72" s="19"/>
      <c r="E72" s="19"/>
      <c r="F72" s="19"/>
      <c r="G72" s="19"/>
      <c r="H72" s="19"/>
      <c r="I72" s="19"/>
      <c r="J72" s="19"/>
    </row>
    <row r="73" spans="1:10" x14ac:dyDescent="0.3">
      <c r="A73" s="19"/>
      <c r="B73" s="19"/>
      <c r="C73" s="19"/>
      <c r="D73" s="19"/>
      <c r="E73" s="19"/>
      <c r="F73" s="19"/>
      <c r="G73" s="19"/>
      <c r="H73" s="19"/>
      <c r="I73" s="19"/>
      <c r="J73" s="19"/>
    </row>
    <row r="74" spans="1:10" x14ac:dyDescent="0.3">
      <c r="A74" s="19"/>
      <c r="B74" s="19"/>
      <c r="C74" s="19"/>
      <c r="D74" s="19"/>
      <c r="E74" s="19"/>
      <c r="F74" s="19"/>
      <c r="G74" s="19"/>
      <c r="H74" s="19"/>
      <c r="I74" s="19"/>
      <c r="J74" s="19"/>
    </row>
    <row r="75" spans="1:10" x14ac:dyDescent="0.3">
      <c r="A75" s="19"/>
      <c r="B75" s="19"/>
      <c r="C75" s="19"/>
      <c r="D75" s="19"/>
      <c r="E75" s="19"/>
      <c r="F75" s="19"/>
      <c r="G75" s="19"/>
      <c r="H75" s="19"/>
      <c r="I75" s="19"/>
      <c r="J75" s="19"/>
    </row>
    <row r="76" spans="1:10" x14ac:dyDescent="0.3">
      <c r="A76" s="19"/>
      <c r="B76" s="19"/>
      <c r="C76" s="19"/>
      <c r="D76" s="19"/>
      <c r="E76" s="19"/>
      <c r="F76" s="19"/>
      <c r="G76" s="19"/>
      <c r="H76" s="19"/>
      <c r="I76" s="19"/>
      <c r="J76" s="19"/>
    </row>
    <row r="77" spans="1:10" x14ac:dyDescent="0.3">
      <c r="A77" s="19"/>
      <c r="B77" s="19"/>
      <c r="C77" s="19"/>
      <c r="D77" s="19"/>
      <c r="E77" s="19"/>
      <c r="F77" s="19"/>
      <c r="G77" s="19"/>
      <c r="H77" s="19"/>
      <c r="I77" s="19"/>
      <c r="J77" s="19"/>
    </row>
    <row r="78" spans="1:10" x14ac:dyDescent="0.3">
      <c r="A78" s="19"/>
      <c r="B78" s="19"/>
      <c r="C78" s="19"/>
      <c r="D78" s="19"/>
      <c r="E78" s="19"/>
      <c r="F78" s="19"/>
      <c r="G78" s="19"/>
      <c r="H78" s="19"/>
      <c r="I78" s="19"/>
      <c r="J78" s="19"/>
    </row>
    <row r="79" spans="1:10" x14ac:dyDescent="0.3">
      <c r="A79" s="19"/>
      <c r="B79" s="19"/>
      <c r="C79" s="19"/>
      <c r="D79" s="19"/>
      <c r="E79" s="19"/>
      <c r="F79" s="19"/>
      <c r="G79" s="19"/>
      <c r="H79" s="19"/>
      <c r="I79" s="19"/>
      <c r="J79" s="19"/>
    </row>
    <row r="80" spans="1:10" x14ac:dyDescent="0.3">
      <c r="A80" s="19"/>
      <c r="B80" s="19"/>
      <c r="C80" s="19"/>
      <c r="D80" s="19"/>
      <c r="E80" s="19"/>
      <c r="F80" s="19"/>
      <c r="G80" s="19"/>
      <c r="H80" s="19"/>
      <c r="I80" s="19"/>
      <c r="J80" s="19"/>
    </row>
    <row r="81" spans="1:10" x14ac:dyDescent="0.3">
      <c r="A81" s="19"/>
      <c r="B81" s="19"/>
      <c r="C81" s="19"/>
      <c r="D81" s="19"/>
      <c r="E81" s="19"/>
      <c r="F81" s="19"/>
      <c r="G81" s="19"/>
      <c r="H81" s="19"/>
      <c r="I81" s="19"/>
      <c r="J81" s="19"/>
    </row>
    <row r="82" spans="1:10" x14ac:dyDescent="0.3">
      <c r="A82" s="19"/>
      <c r="B82" s="19"/>
      <c r="C82" s="19"/>
      <c r="D82" s="19"/>
      <c r="E82" s="19"/>
      <c r="F82" s="19"/>
      <c r="G82" s="19"/>
      <c r="H82" s="19"/>
      <c r="I82" s="19"/>
      <c r="J82" s="19"/>
    </row>
    <row r="83" spans="1:10" x14ac:dyDescent="0.3">
      <c r="A83" s="19"/>
      <c r="B83" s="19"/>
      <c r="C83" s="19"/>
      <c r="D83" s="19"/>
      <c r="E83" s="19"/>
      <c r="F83" s="19"/>
      <c r="G83" s="19"/>
      <c r="H83" s="19"/>
      <c r="I83" s="19"/>
      <c r="J83" s="19"/>
    </row>
    <row r="84" spans="1:10" x14ac:dyDescent="0.3">
      <c r="A84" s="19"/>
      <c r="B84" s="19"/>
      <c r="C84" s="19"/>
      <c r="D84" s="19"/>
      <c r="E84" s="19"/>
      <c r="F84" s="19"/>
      <c r="G84" s="19"/>
      <c r="H84" s="19"/>
      <c r="I84" s="19"/>
      <c r="J84" s="19"/>
    </row>
    <row r="85" spans="1:10" x14ac:dyDescent="0.3">
      <c r="A85" s="19"/>
      <c r="B85" s="19"/>
      <c r="C85" s="19"/>
      <c r="D85" s="19"/>
      <c r="E85" s="19"/>
      <c r="F85" s="19"/>
      <c r="G85" s="19"/>
      <c r="H85" s="19"/>
      <c r="I85" s="19"/>
      <c r="J85" s="19"/>
    </row>
    <row r="86" spans="1:10" x14ac:dyDescent="0.3">
      <c r="A86" s="19"/>
      <c r="B86" s="19"/>
      <c r="C86" s="19"/>
      <c r="D86" s="19"/>
      <c r="E86" s="19"/>
      <c r="F86" s="19"/>
      <c r="G86" s="19"/>
      <c r="H86" s="19"/>
      <c r="I86" s="19"/>
      <c r="J86" s="19"/>
    </row>
    <row r="87" spans="1:10" x14ac:dyDescent="0.3">
      <c r="A87" s="19"/>
      <c r="B87" s="19"/>
      <c r="C87" s="19"/>
      <c r="D87" s="19"/>
      <c r="E87" s="19"/>
      <c r="F87" s="19"/>
      <c r="G87" s="19"/>
      <c r="H87" s="19"/>
      <c r="I87" s="19"/>
      <c r="J87" s="19"/>
    </row>
    <row r="88" spans="1:10" x14ac:dyDescent="0.3">
      <c r="A88" s="19"/>
      <c r="B88" s="19"/>
      <c r="C88" s="19"/>
      <c r="D88" s="19"/>
      <c r="E88" s="19"/>
      <c r="F88" s="19"/>
      <c r="G88" s="19"/>
      <c r="H88" s="19"/>
      <c r="I88" s="19"/>
      <c r="J88" s="19"/>
    </row>
    <row r="89" spans="1:10" x14ac:dyDescent="0.3">
      <c r="A89" s="19"/>
      <c r="B89" s="19"/>
      <c r="C89" s="19"/>
      <c r="D89" s="19"/>
      <c r="E89" s="19"/>
      <c r="F89" s="19"/>
      <c r="G89" s="19"/>
      <c r="H89" s="19"/>
      <c r="I89" s="19"/>
      <c r="J89" s="19"/>
    </row>
    <row r="90" spans="1:10" x14ac:dyDescent="0.3">
      <c r="A90" s="19"/>
      <c r="B90" s="19"/>
      <c r="C90" s="19"/>
      <c r="D90" s="19"/>
      <c r="E90" s="19"/>
      <c r="F90" s="19"/>
      <c r="G90" s="19"/>
      <c r="H90" s="19"/>
      <c r="I90" s="19"/>
      <c r="J90" s="19"/>
    </row>
    <row r="91" spans="1:10" x14ac:dyDescent="0.3">
      <c r="A91" s="19"/>
      <c r="B91" s="19"/>
      <c r="C91" s="19"/>
      <c r="D91" s="19"/>
      <c r="E91" s="19"/>
      <c r="F91" s="19"/>
      <c r="G91" s="19"/>
      <c r="H91" s="19"/>
      <c r="I91" s="19"/>
      <c r="J91" s="19"/>
    </row>
    <row r="92" spans="1:10" x14ac:dyDescent="0.3">
      <c r="A92" s="19"/>
      <c r="B92" s="19"/>
      <c r="C92" s="19"/>
      <c r="D92" s="19"/>
      <c r="E92" s="19"/>
      <c r="F92" s="19"/>
      <c r="G92" s="19"/>
      <c r="H92" s="19"/>
      <c r="I92" s="19"/>
      <c r="J92" s="19"/>
    </row>
    <row r="93" spans="1:10" x14ac:dyDescent="0.3">
      <c r="A93" s="19"/>
      <c r="B93" s="19"/>
      <c r="C93" s="19"/>
      <c r="D93" s="19"/>
      <c r="E93" s="19"/>
      <c r="F93" s="19"/>
      <c r="G93" s="19"/>
      <c r="H93" s="19"/>
      <c r="I93" s="19"/>
      <c r="J93" s="19"/>
    </row>
    <row r="94" spans="1:10" x14ac:dyDescent="0.3">
      <c r="A94" s="19"/>
      <c r="B94" s="19"/>
      <c r="C94" s="19"/>
      <c r="D94" s="19"/>
      <c r="E94" s="19"/>
      <c r="F94" s="19"/>
      <c r="G94" s="19"/>
      <c r="H94" s="19"/>
      <c r="I94" s="19"/>
      <c r="J94" s="19"/>
    </row>
    <row r="95" spans="1:10" x14ac:dyDescent="0.3">
      <c r="A95" s="19"/>
      <c r="B95" s="19"/>
      <c r="C95" s="19"/>
      <c r="D95" s="19"/>
      <c r="E95" s="19"/>
      <c r="F95" s="19"/>
      <c r="G95" s="19"/>
      <c r="H95" s="19"/>
      <c r="I95" s="19"/>
      <c r="J95" s="19"/>
    </row>
    <row r="96" spans="1:10" x14ac:dyDescent="0.3">
      <c r="A96" s="19"/>
      <c r="B96" s="19"/>
      <c r="C96" s="19"/>
      <c r="D96" s="19"/>
      <c r="E96" s="19"/>
      <c r="F96" s="19"/>
      <c r="G96" s="19"/>
      <c r="H96" s="19"/>
      <c r="I96" s="19"/>
      <c r="J96" s="19"/>
    </row>
    <row r="97" spans="1:10" x14ac:dyDescent="0.3">
      <c r="A97" s="19"/>
      <c r="B97" s="19"/>
      <c r="C97" s="19"/>
      <c r="D97" s="19"/>
      <c r="E97" s="19"/>
      <c r="F97" s="19"/>
      <c r="G97" s="19"/>
      <c r="H97" s="19"/>
      <c r="I97" s="19"/>
      <c r="J97" s="19"/>
    </row>
    <row r="98" spans="1:10" x14ac:dyDescent="0.3">
      <c r="A98" s="19"/>
      <c r="B98" s="19"/>
      <c r="C98" s="19"/>
      <c r="D98" s="19"/>
      <c r="E98" s="19"/>
      <c r="F98" s="19"/>
      <c r="G98" s="19"/>
      <c r="H98" s="19"/>
      <c r="I98" s="19"/>
      <c r="J98" s="19"/>
    </row>
    <row r="99" spans="1:10" x14ac:dyDescent="0.3">
      <c r="A99" s="19"/>
      <c r="B99" s="19"/>
      <c r="C99" s="19"/>
      <c r="D99" s="19"/>
      <c r="E99" s="19"/>
      <c r="F99" s="19"/>
      <c r="G99" s="19"/>
      <c r="H99" s="19"/>
      <c r="I99" s="19"/>
      <c r="J99" s="19"/>
    </row>
    <row r="100" spans="1:10" x14ac:dyDescent="0.3">
      <c r="A100" s="19"/>
      <c r="B100" s="19"/>
      <c r="C100" s="19"/>
      <c r="D100" s="19"/>
      <c r="E100" s="19"/>
      <c r="F100" s="19"/>
      <c r="G100" s="19"/>
      <c r="H100" s="19"/>
      <c r="I100" s="19"/>
      <c r="J100" s="19"/>
    </row>
    <row r="101" spans="1:10" x14ac:dyDescent="0.3">
      <c r="A101" s="19"/>
      <c r="B101" s="19"/>
      <c r="C101" s="19"/>
      <c r="D101" s="19"/>
      <c r="E101" s="19"/>
      <c r="F101" s="19"/>
      <c r="G101" s="19"/>
      <c r="H101" s="19"/>
      <c r="I101" s="19"/>
      <c r="J101" s="19"/>
    </row>
    <row r="102" spans="1:10" x14ac:dyDescent="0.3">
      <c r="A102" s="19"/>
      <c r="B102" s="19"/>
      <c r="C102" s="19"/>
      <c r="D102" s="19"/>
      <c r="E102" s="19"/>
      <c r="F102" s="19"/>
      <c r="G102" s="19"/>
      <c r="H102" s="19"/>
      <c r="I102" s="19"/>
      <c r="J102" s="19"/>
    </row>
    <row r="103" spans="1:10" x14ac:dyDescent="0.3">
      <c r="A103" s="19"/>
      <c r="B103" s="19"/>
      <c r="C103" s="19"/>
      <c r="D103" s="19"/>
      <c r="E103" s="19"/>
      <c r="F103" s="19"/>
      <c r="G103" s="19"/>
      <c r="H103" s="19"/>
      <c r="I103" s="19"/>
      <c r="J103" s="19"/>
    </row>
    <row r="104" spans="1:10" x14ac:dyDescent="0.3">
      <c r="A104" s="19"/>
      <c r="B104" s="19"/>
      <c r="C104" s="19"/>
      <c r="D104" s="19"/>
      <c r="E104" s="19"/>
      <c r="F104" s="19"/>
      <c r="G104" s="19"/>
      <c r="H104" s="19"/>
      <c r="I104" s="19"/>
      <c r="J104" s="19"/>
    </row>
    <row r="105" spans="1:10" x14ac:dyDescent="0.3">
      <c r="A105" s="19"/>
      <c r="B105" s="19"/>
      <c r="C105" s="19"/>
      <c r="D105" s="19"/>
      <c r="E105" s="19"/>
      <c r="F105" s="19"/>
      <c r="G105" s="19"/>
      <c r="H105" s="19"/>
      <c r="I105" s="19"/>
      <c r="J105" s="19"/>
    </row>
    <row r="106" spans="1:10" x14ac:dyDescent="0.3">
      <c r="A106" s="19"/>
      <c r="B106" s="19"/>
      <c r="C106" s="19"/>
      <c r="D106" s="19"/>
      <c r="E106" s="19"/>
      <c r="F106" s="19"/>
      <c r="G106" s="19"/>
      <c r="H106" s="19"/>
      <c r="I106" s="19"/>
      <c r="J106" s="19"/>
    </row>
    <row r="107" spans="1:10" x14ac:dyDescent="0.3">
      <c r="A107" s="19"/>
      <c r="B107" s="19"/>
      <c r="C107" s="19"/>
      <c r="D107" s="19"/>
      <c r="E107" s="19"/>
      <c r="F107" s="19"/>
      <c r="G107" s="19"/>
      <c r="H107" s="19"/>
      <c r="I107" s="19"/>
      <c r="J107" s="19"/>
    </row>
    <row r="108" spans="1:10" x14ac:dyDescent="0.3">
      <c r="A108" s="19"/>
      <c r="B108" s="19"/>
      <c r="C108" s="19"/>
      <c r="D108" s="19"/>
      <c r="E108" s="19"/>
      <c r="F108" s="19"/>
      <c r="G108" s="19"/>
      <c r="H108" s="19"/>
      <c r="I108" s="19"/>
      <c r="J108" s="19"/>
    </row>
    <row r="109" spans="1:10" x14ac:dyDescent="0.3">
      <c r="A109" s="19"/>
      <c r="B109" s="19"/>
      <c r="C109" s="19"/>
      <c r="D109" s="19"/>
      <c r="E109" s="19"/>
      <c r="F109" s="19"/>
      <c r="G109" s="19"/>
      <c r="H109" s="19"/>
      <c r="I109" s="19"/>
      <c r="J109" s="19"/>
    </row>
    <row r="110" spans="1:10" x14ac:dyDescent="0.3">
      <c r="A110" s="19"/>
      <c r="B110" s="19"/>
      <c r="C110" s="19"/>
      <c r="D110" s="19"/>
      <c r="E110" s="19"/>
      <c r="F110" s="19"/>
      <c r="G110" s="19"/>
      <c r="H110" s="19"/>
      <c r="I110" s="19"/>
      <c r="J110" s="19"/>
    </row>
    <row r="111" spans="1:10" x14ac:dyDescent="0.3">
      <c r="A111" s="19"/>
      <c r="B111" s="19"/>
      <c r="C111" s="19"/>
      <c r="D111" s="19"/>
      <c r="E111" s="19"/>
      <c r="F111" s="19"/>
      <c r="G111" s="19"/>
      <c r="H111" s="19"/>
      <c r="I111" s="19"/>
      <c r="J111" s="19"/>
    </row>
    <row r="112" spans="1:10" x14ac:dyDescent="0.3">
      <c r="A112" s="19"/>
      <c r="B112" s="19"/>
      <c r="C112" s="19"/>
      <c r="D112" s="19"/>
      <c r="E112" s="19"/>
      <c r="F112" s="19"/>
      <c r="G112" s="19"/>
      <c r="H112" s="19"/>
      <c r="I112" s="19"/>
      <c r="J112" s="19"/>
    </row>
    <row r="113" spans="1:10" x14ac:dyDescent="0.3">
      <c r="A113" s="19"/>
      <c r="B113" s="19"/>
      <c r="C113" s="19"/>
      <c r="D113" s="19"/>
      <c r="E113" s="19"/>
      <c r="F113" s="19"/>
      <c r="G113" s="19"/>
      <c r="H113" s="19"/>
      <c r="I113" s="19"/>
      <c r="J113" s="19"/>
    </row>
    <row r="114" spans="1:10" x14ac:dyDescent="0.3">
      <c r="A114" s="19"/>
      <c r="B114" s="19"/>
      <c r="C114" s="19"/>
      <c r="D114" s="19"/>
      <c r="E114" s="19"/>
      <c r="F114" s="19"/>
      <c r="G114" s="19"/>
      <c r="H114" s="19"/>
      <c r="I114" s="19"/>
      <c r="J114" s="19"/>
    </row>
    <row r="115" spans="1:10" x14ac:dyDescent="0.3">
      <c r="A115" s="19"/>
      <c r="B115" s="19"/>
      <c r="C115" s="19"/>
      <c r="D115" s="19"/>
      <c r="E115" s="19"/>
      <c r="F115" s="19"/>
      <c r="G115" s="19"/>
      <c r="H115" s="19"/>
      <c r="I115" s="19"/>
      <c r="J115" s="19"/>
    </row>
    <row r="116" spans="1:10" x14ac:dyDescent="0.3">
      <c r="A116" s="19"/>
      <c r="B116" s="19"/>
      <c r="C116" s="19"/>
      <c r="D116" s="19"/>
      <c r="E116" s="19"/>
      <c r="F116" s="19"/>
      <c r="G116" s="19"/>
      <c r="H116" s="19"/>
      <c r="I116" s="19"/>
      <c r="J116" s="19"/>
    </row>
    <row r="117" spans="1:10" x14ac:dyDescent="0.3">
      <c r="A117" s="19"/>
      <c r="B117" s="19"/>
      <c r="C117" s="19"/>
      <c r="D117" s="19"/>
      <c r="E117" s="19"/>
      <c r="F117" s="19"/>
      <c r="G117" s="19"/>
      <c r="H117" s="19"/>
      <c r="I117" s="19"/>
      <c r="J117" s="19"/>
    </row>
    <row r="118" spans="1:10" x14ac:dyDescent="0.3">
      <c r="A118" s="19"/>
      <c r="B118" s="19"/>
      <c r="C118" s="19"/>
      <c r="D118" s="19"/>
      <c r="E118" s="19"/>
      <c r="F118" s="19"/>
      <c r="G118" s="19"/>
      <c r="H118" s="19"/>
      <c r="I118" s="19"/>
      <c r="J118" s="19"/>
    </row>
    <row r="119" spans="1:10" x14ac:dyDescent="0.3">
      <c r="A119" s="19"/>
      <c r="B119" s="19"/>
      <c r="C119" s="19"/>
      <c r="D119" s="19"/>
      <c r="E119" s="19"/>
      <c r="F119" s="19"/>
      <c r="G119" s="19"/>
      <c r="H119" s="19"/>
      <c r="I119" s="19"/>
      <c r="J119" s="19"/>
    </row>
    <row r="120" spans="1:10" x14ac:dyDescent="0.3">
      <c r="A120" s="19"/>
      <c r="B120" s="19"/>
      <c r="C120" s="19"/>
      <c r="D120" s="19"/>
      <c r="E120" s="19"/>
      <c r="F120" s="19"/>
      <c r="G120" s="19"/>
      <c r="H120" s="19"/>
      <c r="I120" s="19"/>
      <c r="J120" s="19"/>
    </row>
    <row r="121" spans="1:10" x14ac:dyDescent="0.3">
      <c r="A121" s="19"/>
      <c r="B121" s="19"/>
      <c r="C121" s="19"/>
      <c r="D121" s="19"/>
      <c r="E121" s="19"/>
      <c r="F121" s="19"/>
      <c r="G121" s="19"/>
      <c r="H121" s="19"/>
      <c r="I121" s="19"/>
      <c r="J121" s="19"/>
    </row>
    <row r="122" spans="1:10" x14ac:dyDescent="0.3">
      <c r="A122" s="19"/>
      <c r="B122" s="19"/>
      <c r="C122" s="19"/>
      <c r="D122" s="19"/>
      <c r="E122" s="19"/>
      <c r="F122" s="19"/>
      <c r="G122" s="19"/>
      <c r="H122" s="19"/>
      <c r="I122" s="19"/>
      <c r="J122" s="19"/>
    </row>
    <row r="123" spans="1:10" x14ac:dyDescent="0.3">
      <c r="A123" s="19"/>
      <c r="B123" s="19"/>
      <c r="C123" s="19"/>
      <c r="D123" s="19"/>
      <c r="E123" s="19"/>
      <c r="F123" s="19"/>
      <c r="G123" s="19"/>
      <c r="H123" s="19"/>
      <c r="I123" s="19"/>
      <c r="J123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F0"/>
  </sheetPr>
  <dimension ref="A1:L184"/>
  <sheetViews>
    <sheetView topLeftCell="A124" workbookViewId="0">
      <selection activeCell="J133" sqref="J133"/>
    </sheetView>
  </sheetViews>
  <sheetFormatPr defaultRowHeight="14.4" x14ac:dyDescent="0.3"/>
  <cols>
    <col min="9" max="9" width="15.6640625" customWidth="1"/>
    <col min="10" max="10" width="18.77734375" customWidth="1"/>
    <col min="11" max="11" width="14.5546875" customWidth="1"/>
    <col min="12" max="12" width="10.44140625" customWidth="1"/>
  </cols>
  <sheetData>
    <row r="1" spans="1:12" ht="15" thickBot="1" x14ac:dyDescent="0.35">
      <c r="A1" s="30" t="s">
        <v>0</v>
      </c>
      <c r="B1" s="30" t="s">
        <v>1</v>
      </c>
      <c r="C1" s="30" t="s">
        <v>2</v>
      </c>
      <c r="D1" s="29" t="s">
        <v>3</v>
      </c>
      <c r="E1" s="29" t="s">
        <v>33</v>
      </c>
      <c r="F1" s="29" t="s">
        <v>34</v>
      </c>
      <c r="G1" s="31" t="s">
        <v>7</v>
      </c>
      <c r="H1" s="31" t="s">
        <v>21</v>
      </c>
      <c r="I1" s="113" t="s">
        <v>62</v>
      </c>
      <c r="J1" s="113" t="s">
        <v>63</v>
      </c>
      <c r="K1" s="113" t="s">
        <v>64</v>
      </c>
    </row>
    <row r="2" spans="1:12" ht="15" thickBot="1" x14ac:dyDescent="0.35">
      <c r="A2" s="99">
        <v>25</v>
      </c>
      <c r="B2" s="90">
        <v>11</v>
      </c>
      <c r="C2" s="91">
        <v>1983</v>
      </c>
      <c r="D2" s="100">
        <v>7</v>
      </c>
      <c r="E2" s="92">
        <v>20</v>
      </c>
      <c r="F2" s="93">
        <v>0</v>
      </c>
      <c r="G2" s="101">
        <v>39.17</v>
      </c>
      <c r="H2" s="87">
        <v>51.67</v>
      </c>
      <c r="I2" s="114">
        <v>2445663.8055555555</v>
      </c>
      <c r="J2">
        <v>242.44389139499739</v>
      </c>
      <c r="K2">
        <f>J2-J3</f>
        <v>0.30899447216430076</v>
      </c>
      <c r="L2">
        <f>K2</f>
        <v>0.30899447216430076</v>
      </c>
    </row>
    <row r="3" spans="1:12" ht="15" thickBot="1" x14ac:dyDescent="0.35">
      <c r="A3" s="94">
        <v>25</v>
      </c>
      <c r="B3" s="95">
        <v>11</v>
      </c>
      <c r="C3" s="96">
        <v>1983</v>
      </c>
      <c r="D3" s="94">
        <v>0</v>
      </c>
      <c r="E3" s="95">
        <v>0</v>
      </c>
      <c r="F3" s="97">
        <v>0</v>
      </c>
      <c r="G3" s="88">
        <v>39.17</v>
      </c>
      <c r="H3" s="89">
        <v>51.67</v>
      </c>
      <c r="I3" s="114">
        <v>2445663.5</v>
      </c>
      <c r="J3">
        <v>242.13489692283309</v>
      </c>
      <c r="K3">
        <f>J3-J4</f>
        <v>1.0109631462696882</v>
      </c>
      <c r="L3">
        <f>K3+L2</f>
        <v>1.319957618433989</v>
      </c>
    </row>
    <row r="4" spans="1:12" ht="15" thickBot="1" x14ac:dyDescent="0.35">
      <c r="A4" s="115">
        <v>24</v>
      </c>
      <c r="B4" s="116">
        <v>11</v>
      </c>
      <c r="C4" s="117">
        <v>1983</v>
      </c>
      <c r="D4" s="115">
        <v>0</v>
      </c>
      <c r="E4" s="116">
        <v>0</v>
      </c>
      <c r="F4" s="118">
        <v>0</v>
      </c>
      <c r="G4" s="88">
        <v>39.17</v>
      </c>
      <c r="H4" s="89">
        <v>51.67</v>
      </c>
      <c r="I4" s="114">
        <v>2445662.5</v>
      </c>
      <c r="J4">
        <v>241.1239337765634</v>
      </c>
      <c r="K4">
        <f>J4-J5</f>
        <v>1.0105155390216112</v>
      </c>
      <c r="L4">
        <f>K4+L3</f>
        <v>2.3304731574556001</v>
      </c>
    </row>
    <row r="5" spans="1:12" ht="15" thickBot="1" x14ac:dyDescent="0.35">
      <c r="A5" s="94">
        <v>23</v>
      </c>
      <c r="B5" s="95">
        <v>11</v>
      </c>
      <c r="C5" s="96">
        <v>1983</v>
      </c>
      <c r="D5" s="94">
        <v>0</v>
      </c>
      <c r="E5" s="95">
        <v>0</v>
      </c>
      <c r="F5" s="97">
        <v>0</v>
      </c>
      <c r="G5" s="88">
        <v>39.17</v>
      </c>
      <c r="H5" s="89">
        <v>51.67</v>
      </c>
      <c r="I5" s="114">
        <v>2445661.5</v>
      </c>
      <c r="J5">
        <v>240.11341823754179</v>
      </c>
      <c r="K5">
        <f t="shared" ref="K5:K68" si="0">J5-J6</f>
        <v>1.0100683946452023</v>
      </c>
      <c r="L5">
        <f>K5+L4</f>
        <v>3.3405415521008024</v>
      </c>
    </row>
    <row r="6" spans="1:12" ht="15" thickBot="1" x14ac:dyDescent="0.35">
      <c r="A6" s="115">
        <v>22</v>
      </c>
      <c r="B6" s="116">
        <v>11</v>
      </c>
      <c r="C6" s="117">
        <v>1983</v>
      </c>
      <c r="D6" s="115">
        <v>0</v>
      </c>
      <c r="E6" s="116">
        <v>0</v>
      </c>
      <c r="F6" s="118">
        <v>0</v>
      </c>
      <c r="G6" s="88">
        <v>39.17</v>
      </c>
      <c r="H6" s="89">
        <v>51.67</v>
      </c>
      <c r="I6" s="114">
        <v>2445660.5</v>
      </c>
      <c r="J6">
        <v>239.10334984289659</v>
      </c>
      <c r="K6">
        <f t="shared" si="0"/>
        <v>1.0096248414150466</v>
      </c>
      <c r="L6">
        <f t="shared" ref="L6:L69" si="1">K6+L5</f>
        <v>4.350166393515849</v>
      </c>
    </row>
    <row r="7" spans="1:12" ht="15" thickBot="1" x14ac:dyDescent="0.35">
      <c r="A7" s="94">
        <v>21</v>
      </c>
      <c r="B7" s="95">
        <v>11</v>
      </c>
      <c r="C7" s="96">
        <v>1983</v>
      </c>
      <c r="D7" s="94">
        <v>0</v>
      </c>
      <c r="E7" s="95">
        <v>0</v>
      </c>
      <c r="F7" s="97">
        <v>0</v>
      </c>
      <c r="G7" s="88">
        <v>39.17</v>
      </c>
      <c r="H7" s="89">
        <v>51.67</v>
      </c>
      <c r="I7" s="114">
        <v>2445659.5</v>
      </c>
      <c r="J7">
        <v>238.09372500148154</v>
      </c>
      <c r="K7">
        <f t="shared" si="0"/>
        <v>1.0091884232695918</v>
      </c>
      <c r="L7">
        <f t="shared" si="1"/>
        <v>5.3593548167854408</v>
      </c>
    </row>
    <row r="8" spans="1:12" ht="15" thickBot="1" x14ac:dyDescent="0.35">
      <c r="A8" s="115">
        <v>20</v>
      </c>
      <c r="B8" s="116">
        <v>11</v>
      </c>
      <c r="C8" s="117">
        <v>1983</v>
      </c>
      <c r="D8" s="115">
        <v>0</v>
      </c>
      <c r="E8" s="116">
        <v>0</v>
      </c>
      <c r="F8" s="118">
        <v>0</v>
      </c>
      <c r="G8" s="88">
        <v>39.17</v>
      </c>
      <c r="H8" s="89">
        <v>51.67</v>
      </c>
      <c r="I8" s="114">
        <v>2445658.5</v>
      </c>
      <c r="J8">
        <v>237.08453657821195</v>
      </c>
      <c r="K8">
        <f t="shared" si="0"/>
        <v>1.0087621347482525</v>
      </c>
      <c r="L8">
        <f t="shared" si="1"/>
        <v>6.3681169515336933</v>
      </c>
    </row>
    <row r="9" spans="1:12" ht="15" thickBot="1" x14ac:dyDescent="0.35">
      <c r="A9" s="94">
        <v>19</v>
      </c>
      <c r="B9" s="95">
        <v>11</v>
      </c>
      <c r="C9" s="96">
        <v>1983</v>
      </c>
      <c r="D9" s="94">
        <v>0</v>
      </c>
      <c r="E9" s="95">
        <v>0</v>
      </c>
      <c r="F9" s="97">
        <v>0</v>
      </c>
      <c r="G9" s="88">
        <v>39.17</v>
      </c>
      <c r="H9" s="89">
        <v>51.67</v>
      </c>
      <c r="I9" s="114">
        <v>2445657.5</v>
      </c>
      <c r="J9">
        <v>236.0757744434637</v>
      </c>
      <c r="K9">
        <f t="shared" si="0"/>
        <v>1.0083476049199191</v>
      </c>
      <c r="L9">
        <f t="shared" si="1"/>
        <v>7.3764645564536124</v>
      </c>
    </row>
    <row r="10" spans="1:12" ht="15" thickBot="1" x14ac:dyDescent="0.35">
      <c r="A10" s="115">
        <v>18</v>
      </c>
      <c r="B10" s="116">
        <v>11</v>
      </c>
      <c r="C10" s="117">
        <v>1983</v>
      </c>
      <c r="D10" s="115">
        <v>0</v>
      </c>
      <c r="E10" s="116">
        <v>0</v>
      </c>
      <c r="F10" s="118">
        <v>0</v>
      </c>
      <c r="G10" s="88">
        <v>39.17</v>
      </c>
      <c r="H10" s="89">
        <v>51.67</v>
      </c>
      <c r="I10" s="114">
        <v>2445656.5</v>
      </c>
      <c r="J10">
        <v>235.06742683854378</v>
      </c>
      <c r="K10">
        <f t="shared" si="0"/>
        <v>1.0079447801377626</v>
      </c>
      <c r="L10">
        <f t="shared" si="1"/>
        <v>8.384409336591375</v>
      </c>
    </row>
    <row r="11" spans="1:12" ht="15" thickBot="1" x14ac:dyDescent="0.35">
      <c r="A11" s="94">
        <v>17</v>
      </c>
      <c r="B11" s="95">
        <v>11</v>
      </c>
      <c r="C11" s="96">
        <v>1983</v>
      </c>
      <c r="D11" s="94">
        <v>0</v>
      </c>
      <c r="E11" s="95">
        <v>0</v>
      </c>
      <c r="F11" s="97">
        <v>0</v>
      </c>
      <c r="G11" s="88">
        <v>39.17</v>
      </c>
      <c r="H11" s="89">
        <v>51.67</v>
      </c>
      <c r="I11" s="114">
        <v>2445655.5</v>
      </c>
      <c r="J11">
        <v>234.05948205840602</v>
      </c>
      <c r="K11">
        <f t="shared" si="0"/>
        <v>1.0075521060704489</v>
      </c>
      <c r="L11">
        <f t="shared" si="1"/>
        <v>9.3919614426618239</v>
      </c>
    </row>
    <row r="12" spans="1:12" ht="15" thickBot="1" x14ac:dyDescent="0.35">
      <c r="A12" s="115">
        <v>16</v>
      </c>
      <c r="B12" s="116">
        <v>11</v>
      </c>
      <c r="C12" s="117">
        <v>1983</v>
      </c>
      <c r="D12" s="115">
        <v>0</v>
      </c>
      <c r="E12" s="116">
        <v>0</v>
      </c>
      <c r="F12" s="118">
        <v>0</v>
      </c>
      <c r="G12" s="88">
        <v>39.17</v>
      </c>
      <c r="H12" s="89">
        <v>51.67</v>
      </c>
      <c r="I12" s="114">
        <v>2445654.5</v>
      </c>
      <c r="J12">
        <v>233.05192995233557</v>
      </c>
      <c r="K12">
        <f t="shared" si="0"/>
        <v>1.0071669911201582</v>
      </c>
      <c r="L12">
        <f t="shared" si="1"/>
        <v>10.399128433781982</v>
      </c>
    </row>
    <row r="13" spans="1:12" ht="15" thickBot="1" x14ac:dyDescent="0.35">
      <c r="A13" s="94">
        <v>15</v>
      </c>
      <c r="B13" s="95">
        <v>11</v>
      </c>
      <c r="C13" s="96">
        <v>1983</v>
      </c>
      <c r="D13" s="94">
        <v>0</v>
      </c>
      <c r="E13" s="95">
        <v>0</v>
      </c>
      <c r="F13" s="97">
        <v>0</v>
      </c>
      <c r="G13" s="88">
        <v>39.17</v>
      </c>
      <c r="H13" s="89">
        <v>51.67</v>
      </c>
      <c r="I13" s="114">
        <v>2445653.5</v>
      </c>
      <c r="J13">
        <v>232.04476296121541</v>
      </c>
      <c r="K13">
        <f t="shared" si="0"/>
        <v>1.0067862781853023</v>
      </c>
      <c r="L13">
        <f t="shared" si="1"/>
        <v>11.405914711967284</v>
      </c>
    </row>
    <row r="14" spans="1:12" ht="15" thickBot="1" x14ac:dyDescent="0.35">
      <c r="A14" s="115">
        <v>14</v>
      </c>
      <c r="B14" s="116">
        <v>11</v>
      </c>
      <c r="C14" s="117">
        <v>1983</v>
      </c>
      <c r="D14" s="115">
        <v>0</v>
      </c>
      <c r="E14" s="116">
        <v>0</v>
      </c>
      <c r="F14" s="118">
        <v>0</v>
      </c>
      <c r="G14" s="88">
        <v>39.17</v>
      </c>
      <c r="H14" s="89">
        <v>51.67</v>
      </c>
      <c r="I14" s="114">
        <v>2445652.5</v>
      </c>
      <c r="J14">
        <v>231.03797668303011</v>
      </c>
      <c r="K14">
        <f t="shared" si="0"/>
        <v>1.0064065942380864</v>
      </c>
      <c r="L14">
        <f t="shared" si="1"/>
        <v>12.412321306205371</v>
      </c>
    </row>
    <row r="15" spans="1:12" ht="15" thickBot="1" x14ac:dyDescent="0.35">
      <c r="A15" s="94">
        <v>13</v>
      </c>
      <c r="B15" s="95">
        <v>11</v>
      </c>
      <c r="C15" s="96">
        <v>1983</v>
      </c>
      <c r="D15" s="94">
        <v>0</v>
      </c>
      <c r="E15" s="95">
        <v>0</v>
      </c>
      <c r="F15" s="97">
        <v>0</v>
      </c>
      <c r="G15" s="88">
        <v>39.17</v>
      </c>
      <c r="H15" s="89">
        <v>51.67</v>
      </c>
      <c r="I15" s="114">
        <v>2445651.5</v>
      </c>
      <c r="J15">
        <v>230.03157008879202</v>
      </c>
      <c r="K15">
        <f t="shared" si="0"/>
        <v>1.0060245232167802</v>
      </c>
      <c r="L15">
        <f t="shared" si="1"/>
        <v>13.418345829422151</v>
      </c>
    </row>
    <row r="16" spans="1:12" ht="15" thickBot="1" x14ac:dyDescent="0.35">
      <c r="A16" s="115">
        <v>12</v>
      </c>
      <c r="B16" s="116">
        <v>11</v>
      </c>
      <c r="C16" s="117">
        <v>1983</v>
      </c>
      <c r="D16" s="115">
        <v>0</v>
      </c>
      <c r="E16" s="116">
        <v>0</v>
      </c>
      <c r="F16" s="118">
        <v>0</v>
      </c>
      <c r="G16" s="88">
        <v>39.17</v>
      </c>
      <c r="H16" s="89">
        <v>51.67</v>
      </c>
      <c r="I16" s="114">
        <v>2445650.5</v>
      </c>
      <c r="J16">
        <v>229.02554556557524</v>
      </c>
      <c r="K16">
        <f t="shared" si="0"/>
        <v>1.0056366481048258</v>
      </c>
      <c r="L16">
        <f t="shared" si="1"/>
        <v>14.423982477526977</v>
      </c>
    </row>
    <row r="17" spans="1:12" ht="15" thickBot="1" x14ac:dyDescent="0.35">
      <c r="A17" s="94">
        <v>11</v>
      </c>
      <c r="B17" s="95">
        <v>11</v>
      </c>
      <c r="C17" s="96">
        <v>1983</v>
      </c>
      <c r="D17" s="94">
        <v>0</v>
      </c>
      <c r="E17" s="95">
        <v>0</v>
      </c>
      <c r="F17" s="97">
        <v>0</v>
      </c>
      <c r="G17" s="88">
        <v>39.17</v>
      </c>
      <c r="H17" s="89">
        <v>51.67</v>
      </c>
      <c r="I17" s="114">
        <v>2445649.5</v>
      </c>
      <c r="J17">
        <v>228.01990891747042</v>
      </c>
      <c r="K17">
        <f t="shared" si="0"/>
        <v>1.005239465921278</v>
      </c>
      <c r="L17">
        <f t="shared" si="1"/>
        <v>15.429221943448255</v>
      </c>
    </row>
    <row r="18" spans="1:12" ht="15" thickBot="1" x14ac:dyDescent="0.35">
      <c r="A18" s="115">
        <v>10</v>
      </c>
      <c r="B18" s="116">
        <v>11</v>
      </c>
      <c r="C18" s="117">
        <v>1983</v>
      </c>
      <c r="D18" s="115">
        <v>0</v>
      </c>
      <c r="E18" s="116">
        <v>0</v>
      </c>
      <c r="F18" s="118">
        <v>0</v>
      </c>
      <c r="G18" s="88">
        <v>39.17</v>
      </c>
      <c r="H18" s="89">
        <v>51.67</v>
      </c>
      <c r="I18" s="114">
        <v>2445648.5</v>
      </c>
      <c r="J18">
        <v>227.01466945154914</v>
      </c>
      <c r="K18">
        <f t="shared" si="0"/>
        <v>1.0048292772241609</v>
      </c>
      <c r="L18">
        <f t="shared" si="1"/>
        <v>16.434051220672416</v>
      </c>
    </row>
    <row r="19" spans="1:12" ht="15" thickBot="1" x14ac:dyDescent="0.35">
      <c r="A19" s="94">
        <v>9</v>
      </c>
      <c r="B19" s="95">
        <v>11</v>
      </c>
      <c r="C19" s="96">
        <v>1983</v>
      </c>
      <c r="D19" s="94">
        <v>0</v>
      </c>
      <c r="E19" s="95">
        <v>0</v>
      </c>
      <c r="F19" s="97">
        <v>0</v>
      </c>
      <c r="G19" s="88">
        <v>39.17</v>
      </c>
      <c r="H19" s="89">
        <v>51.67</v>
      </c>
      <c r="I19" s="114">
        <v>2445647.5</v>
      </c>
      <c r="J19">
        <v>226.00984017432498</v>
      </c>
      <c r="K19">
        <f t="shared" si="0"/>
        <v>1.0044021563486751</v>
      </c>
      <c r="L19">
        <f t="shared" si="1"/>
        <v>17.438453377021091</v>
      </c>
    </row>
    <row r="20" spans="1:12" ht="15" thickBot="1" x14ac:dyDescent="0.35">
      <c r="A20" s="115">
        <v>8</v>
      </c>
      <c r="B20" s="116">
        <v>11</v>
      </c>
      <c r="C20" s="117">
        <v>1983</v>
      </c>
      <c r="D20" s="115">
        <v>0</v>
      </c>
      <c r="E20" s="116">
        <v>0</v>
      </c>
      <c r="F20" s="118">
        <v>0</v>
      </c>
      <c r="G20" s="88">
        <v>39.17</v>
      </c>
      <c r="H20" s="89">
        <v>51.67</v>
      </c>
      <c r="I20" s="114">
        <v>2445646.5</v>
      </c>
      <c r="J20">
        <v>225.0054380179763</v>
      </c>
      <c r="K20">
        <f t="shared" si="0"/>
        <v>1.0039542207059071</v>
      </c>
      <c r="L20">
        <f t="shared" si="1"/>
        <v>18.442407597726998</v>
      </c>
    </row>
    <row r="21" spans="1:12" ht="15" thickBot="1" x14ac:dyDescent="0.35">
      <c r="A21" s="94">
        <v>7</v>
      </c>
      <c r="B21" s="95">
        <v>11</v>
      </c>
      <c r="C21" s="96">
        <v>1983</v>
      </c>
      <c r="D21" s="94">
        <v>0</v>
      </c>
      <c r="E21" s="95">
        <v>0</v>
      </c>
      <c r="F21" s="97">
        <v>0</v>
      </c>
      <c r="G21" s="88">
        <v>39.17</v>
      </c>
      <c r="H21" s="89">
        <v>51.67</v>
      </c>
      <c r="I21" s="114">
        <v>2445645.5</v>
      </c>
      <c r="J21">
        <v>224.0014837972704</v>
      </c>
      <c r="K21">
        <f t="shared" si="0"/>
        <v>1.0034822860821748</v>
      </c>
      <c r="L21">
        <f t="shared" si="1"/>
        <v>19.445889883809173</v>
      </c>
    </row>
    <row r="22" spans="1:12" ht="15" thickBot="1" x14ac:dyDescent="0.35">
      <c r="A22" s="115">
        <v>6</v>
      </c>
      <c r="B22" s="116">
        <v>11</v>
      </c>
      <c r="C22" s="117">
        <v>1983</v>
      </c>
      <c r="D22" s="115">
        <v>0</v>
      </c>
      <c r="E22" s="116">
        <v>0</v>
      </c>
      <c r="F22" s="118">
        <v>0</v>
      </c>
      <c r="G22" s="88">
        <v>39.17</v>
      </c>
      <c r="H22" s="89">
        <v>51.67</v>
      </c>
      <c r="I22" s="114">
        <v>2445644.5</v>
      </c>
      <c r="J22">
        <v>222.99800151118822</v>
      </c>
      <c r="K22">
        <f t="shared" si="0"/>
        <v>1.0029847854845571</v>
      </c>
      <c r="L22">
        <f t="shared" si="1"/>
        <v>20.44887466929373</v>
      </c>
    </row>
    <row r="23" spans="1:12" ht="15" thickBot="1" x14ac:dyDescent="0.35">
      <c r="A23" s="94">
        <v>5</v>
      </c>
      <c r="B23" s="95">
        <v>11</v>
      </c>
      <c r="C23" s="96">
        <v>1983</v>
      </c>
      <c r="D23" s="94">
        <v>0</v>
      </c>
      <c r="E23" s="95">
        <v>0</v>
      </c>
      <c r="F23" s="97">
        <v>0</v>
      </c>
      <c r="G23" s="88">
        <v>39.17</v>
      </c>
      <c r="H23" s="89">
        <v>51.67</v>
      </c>
      <c r="I23" s="114">
        <v>2445643.5</v>
      </c>
      <c r="J23">
        <v>221.99501672570366</v>
      </c>
      <c r="K23">
        <f t="shared" si="0"/>
        <v>1.0024624598050593</v>
      </c>
      <c r="L23">
        <f t="shared" si="1"/>
        <v>21.451337129098789</v>
      </c>
    </row>
    <row r="24" spans="1:12" ht="15" thickBot="1" x14ac:dyDescent="0.35">
      <c r="A24" s="115">
        <v>4</v>
      </c>
      <c r="B24" s="116">
        <v>11</v>
      </c>
      <c r="C24" s="117">
        <v>1983</v>
      </c>
      <c r="D24" s="115">
        <v>0</v>
      </c>
      <c r="E24" s="116">
        <v>0</v>
      </c>
      <c r="F24" s="118">
        <v>0</v>
      </c>
      <c r="G24" s="88">
        <v>39.17</v>
      </c>
      <c r="H24" s="89">
        <v>51.67</v>
      </c>
      <c r="I24" s="114">
        <v>2445642.5</v>
      </c>
      <c r="J24">
        <v>220.9925542658986</v>
      </c>
      <c r="K24">
        <f t="shared" si="0"/>
        <v>1.0019182899407895</v>
      </c>
      <c r="L24">
        <f t="shared" si="1"/>
        <v>22.453255419039579</v>
      </c>
    </row>
    <row r="25" spans="1:12" ht="15" thickBot="1" x14ac:dyDescent="0.35">
      <c r="A25" s="94">
        <v>3</v>
      </c>
      <c r="B25" s="95">
        <v>11</v>
      </c>
      <c r="C25" s="96">
        <v>1983</v>
      </c>
      <c r="D25" s="94">
        <v>0</v>
      </c>
      <c r="E25" s="95">
        <v>0</v>
      </c>
      <c r="F25" s="97">
        <v>0</v>
      </c>
      <c r="G25" s="88">
        <v>39.17</v>
      </c>
      <c r="H25" s="89">
        <v>51.67</v>
      </c>
      <c r="I25" s="114">
        <v>2445641.5</v>
      </c>
      <c r="J25">
        <v>219.99063597595782</v>
      </c>
      <c r="K25">
        <f t="shared" si="0"/>
        <v>1.0013565235625208</v>
      </c>
      <c r="L25">
        <f t="shared" si="1"/>
        <v>23.454611942602099</v>
      </c>
    </row>
    <row r="26" spans="1:12" ht="15" thickBot="1" x14ac:dyDescent="0.35">
      <c r="A26" s="115">
        <v>2</v>
      </c>
      <c r="B26" s="116">
        <v>11</v>
      </c>
      <c r="C26" s="117">
        <v>1983</v>
      </c>
      <c r="D26" s="115">
        <v>0</v>
      </c>
      <c r="E26" s="116">
        <v>0</v>
      </c>
      <c r="F26" s="118">
        <v>0</v>
      </c>
      <c r="G26" s="88">
        <v>39.17</v>
      </c>
      <c r="H26" s="89">
        <v>51.67</v>
      </c>
      <c r="I26" s="114">
        <v>2445640.5</v>
      </c>
      <c r="J26">
        <v>218.98927945239529</v>
      </c>
      <c r="K26">
        <f t="shared" si="0"/>
        <v>1.0007812516144554</v>
      </c>
      <c r="L26">
        <f t="shared" si="1"/>
        <v>24.455393194216555</v>
      </c>
    </row>
    <row r="27" spans="1:12" ht="15" thickBot="1" x14ac:dyDescent="0.35">
      <c r="A27" s="94">
        <v>1</v>
      </c>
      <c r="B27" s="95">
        <v>11</v>
      </c>
      <c r="C27" s="96">
        <v>1983</v>
      </c>
      <c r="D27" s="94">
        <v>0</v>
      </c>
      <c r="E27" s="95">
        <v>0</v>
      </c>
      <c r="F27" s="97">
        <v>0</v>
      </c>
      <c r="G27" s="88">
        <v>39.17</v>
      </c>
      <c r="H27" s="89">
        <v>51.67</v>
      </c>
      <c r="I27" s="114">
        <v>2445639.5</v>
      </c>
      <c r="J27">
        <v>217.98849820078084</v>
      </c>
      <c r="K27">
        <f t="shared" si="0"/>
        <v>1.0001953417049094</v>
      </c>
      <c r="L27">
        <f t="shared" si="1"/>
        <v>25.455588535921464</v>
      </c>
    </row>
    <row r="28" spans="1:12" ht="15" thickBot="1" x14ac:dyDescent="0.35">
      <c r="A28" s="115">
        <v>31</v>
      </c>
      <c r="B28" s="116">
        <v>10</v>
      </c>
      <c r="C28" s="117">
        <v>1983</v>
      </c>
      <c r="D28" s="115">
        <v>0</v>
      </c>
      <c r="E28" s="116">
        <v>0</v>
      </c>
      <c r="F28" s="118">
        <v>0</v>
      </c>
      <c r="G28" s="88">
        <v>39.17</v>
      </c>
      <c r="H28" s="89">
        <v>51.67</v>
      </c>
      <c r="I28" s="114">
        <v>2445638.5</v>
      </c>
      <c r="J28">
        <v>216.98830285907593</v>
      </c>
      <c r="K28">
        <f t="shared" si="0"/>
        <v>0.99960024492258981</v>
      </c>
      <c r="L28">
        <f t="shared" si="1"/>
        <v>26.455188780844054</v>
      </c>
    </row>
    <row r="29" spans="1:12" ht="15" thickBot="1" x14ac:dyDescent="0.35">
      <c r="A29" s="94">
        <v>30</v>
      </c>
      <c r="B29" s="95">
        <v>10</v>
      </c>
      <c r="C29" s="96">
        <v>1983</v>
      </c>
      <c r="D29" s="94">
        <v>0</v>
      </c>
      <c r="E29" s="95">
        <v>0</v>
      </c>
      <c r="F29" s="97">
        <v>0</v>
      </c>
      <c r="G29" s="88">
        <v>39.17</v>
      </c>
      <c r="H29" s="89">
        <v>51.67</v>
      </c>
      <c r="I29" s="114">
        <v>2445637.5</v>
      </c>
      <c r="J29">
        <v>215.98870261415334</v>
      </c>
      <c r="K29">
        <f t="shared" si="0"/>
        <v>0.99899662821414381</v>
      </c>
      <c r="L29">
        <f t="shared" si="1"/>
        <v>27.454185409058198</v>
      </c>
    </row>
    <row r="30" spans="1:12" ht="15" thickBot="1" x14ac:dyDescent="0.35">
      <c r="A30" s="115">
        <v>29</v>
      </c>
      <c r="B30" s="116">
        <v>10</v>
      </c>
      <c r="C30" s="117">
        <v>1983</v>
      </c>
      <c r="D30" s="115">
        <v>0</v>
      </c>
      <c r="E30" s="116">
        <v>0</v>
      </c>
      <c r="F30" s="118">
        <v>0</v>
      </c>
      <c r="G30" s="88">
        <v>39.17</v>
      </c>
      <c r="H30" s="89">
        <v>51.67</v>
      </c>
      <c r="I30" s="114">
        <v>2445636.5</v>
      </c>
      <c r="J30">
        <v>214.9897059859392</v>
      </c>
      <c r="K30">
        <f t="shared" si="0"/>
        <v>0.99838533624347292</v>
      </c>
      <c r="L30">
        <f t="shared" si="1"/>
        <v>28.452570745301671</v>
      </c>
    </row>
    <row r="31" spans="1:12" ht="15" thickBot="1" x14ac:dyDescent="0.35">
      <c r="A31" s="94">
        <v>28</v>
      </c>
      <c r="B31" s="95">
        <v>10</v>
      </c>
      <c r="C31" s="96">
        <v>1983</v>
      </c>
      <c r="D31" s="94">
        <v>0</v>
      </c>
      <c r="E31" s="95">
        <v>0</v>
      </c>
      <c r="F31" s="97">
        <v>0</v>
      </c>
      <c r="G31" s="88">
        <v>39.17</v>
      </c>
      <c r="H31" s="89">
        <v>51.67</v>
      </c>
      <c r="I31" s="114">
        <v>2445635.5</v>
      </c>
      <c r="J31">
        <v>213.99132064969572</v>
      </c>
      <c r="K31">
        <f t="shared" si="0"/>
        <v>0.99776819512345583</v>
      </c>
      <c r="L31">
        <f t="shared" si="1"/>
        <v>29.450338940425127</v>
      </c>
    </row>
    <row r="32" spans="1:12" ht="15" thickBot="1" x14ac:dyDescent="0.35">
      <c r="A32" s="115">
        <v>27</v>
      </c>
      <c r="B32" s="116">
        <v>10</v>
      </c>
      <c r="C32" s="117">
        <v>1983</v>
      </c>
      <c r="D32" s="115">
        <v>0</v>
      </c>
      <c r="E32" s="116">
        <v>0</v>
      </c>
      <c r="F32" s="118">
        <v>0</v>
      </c>
      <c r="G32" s="88">
        <v>39.17</v>
      </c>
      <c r="H32" s="89">
        <v>51.67</v>
      </c>
      <c r="I32" s="114">
        <v>2445634.5</v>
      </c>
      <c r="J32">
        <v>212.99355245457227</v>
      </c>
      <c r="K32">
        <f t="shared" si="0"/>
        <v>0.99714836230396031</v>
      </c>
      <c r="L32">
        <f t="shared" si="1"/>
        <v>30.447487302729087</v>
      </c>
    </row>
    <row r="33" spans="1:12" ht="15" thickBot="1" x14ac:dyDescent="0.35">
      <c r="A33" s="94">
        <v>26</v>
      </c>
      <c r="B33" s="95">
        <v>10</v>
      </c>
      <c r="C33" s="96">
        <v>1983</v>
      </c>
      <c r="D33" s="94">
        <v>0</v>
      </c>
      <c r="E33" s="95">
        <v>0</v>
      </c>
      <c r="F33" s="97">
        <v>0</v>
      </c>
      <c r="G33" s="88">
        <v>39.17</v>
      </c>
      <c r="H33" s="89">
        <v>51.67</v>
      </c>
      <c r="I33" s="114">
        <v>2445633.5</v>
      </c>
      <c r="J33">
        <v>211.99640409226831</v>
      </c>
      <c r="K33">
        <f t="shared" si="0"/>
        <v>0.99653018433656371</v>
      </c>
      <c r="L33">
        <f t="shared" si="1"/>
        <v>31.444017487065651</v>
      </c>
    </row>
    <row r="34" spans="1:12" ht="15" thickBot="1" x14ac:dyDescent="0.35">
      <c r="A34" s="115">
        <v>25</v>
      </c>
      <c r="B34" s="116">
        <v>10</v>
      </c>
      <c r="C34" s="117">
        <v>1983</v>
      </c>
      <c r="D34" s="115">
        <v>0</v>
      </c>
      <c r="E34" s="116">
        <v>0</v>
      </c>
      <c r="F34" s="118">
        <v>0</v>
      </c>
      <c r="G34" s="88">
        <v>39.17</v>
      </c>
      <c r="H34" s="89">
        <v>51.67</v>
      </c>
      <c r="I34" s="114">
        <v>2445632.5</v>
      </c>
      <c r="J34">
        <v>210.99987390793174</v>
      </c>
      <c r="K34">
        <f t="shared" si="0"/>
        <v>0.99591862129179276</v>
      </c>
      <c r="L34">
        <f t="shared" si="1"/>
        <v>32.439936108357443</v>
      </c>
    </row>
    <row r="35" spans="1:12" ht="15" thickBot="1" x14ac:dyDescent="0.35">
      <c r="A35" s="94">
        <v>24</v>
      </c>
      <c r="B35" s="95">
        <v>10</v>
      </c>
      <c r="C35" s="96">
        <v>1983</v>
      </c>
      <c r="D35" s="94">
        <v>0</v>
      </c>
      <c r="E35" s="95">
        <v>0</v>
      </c>
      <c r="F35" s="97">
        <v>0</v>
      </c>
      <c r="G35" s="88">
        <v>39.17</v>
      </c>
      <c r="H35" s="89">
        <v>51.67</v>
      </c>
      <c r="I35" s="114">
        <v>2445631.5</v>
      </c>
      <c r="J35">
        <v>210.00395528663995</v>
      </c>
      <c r="K35">
        <f t="shared" si="0"/>
        <v>0.99531845183852852</v>
      </c>
      <c r="L35">
        <f t="shared" si="1"/>
        <v>33.435254560195972</v>
      </c>
    </row>
    <row r="36" spans="1:12" ht="15" thickBot="1" x14ac:dyDescent="0.35">
      <c r="A36" s="115">
        <v>23</v>
      </c>
      <c r="B36" s="116">
        <v>10</v>
      </c>
      <c r="C36" s="117">
        <v>1983</v>
      </c>
      <c r="D36" s="115">
        <v>0</v>
      </c>
      <c r="E36" s="116">
        <v>0</v>
      </c>
      <c r="F36" s="118">
        <v>0</v>
      </c>
      <c r="G36" s="88">
        <v>39.17</v>
      </c>
      <c r="H36" s="89">
        <v>51.67</v>
      </c>
      <c r="I36" s="114">
        <v>2445630.5</v>
      </c>
      <c r="J36">
        <v>209.00863683480142</v>
      </c>
      <c r="K36">
        <f t="shared" si="0"/>
        <v>0.99473350689308404</v>
      </c>
      <c r="L36">
        <f t="shared" si="1"/>
        <v>34.429988067089056</v>
      </c>
    </row>
    <row r="37" spans="1:12" ht="15" thickBot="1" x14ac:dyDescent="0.35">
      <c r="A37" s="94">
        <v>22</v>
      </c>
      <c r="B37" s="95">
        <v>10</v>
      </c>
      <c r="C37" s="96">
        <v>1983</v>
      </c>
      <c r="D37" s="94">
        <v>0</v>
      </c>
      <c r="E37" s="95">
        <v>0</v>
      </c>
      <c r="F37" s="97">
        <v>0</v>
      </c>
      <c r="G37" s="88">
        <v>39.17</v>
      </c>
      <c r="H37" s="89">
        <v>51.67</v>
      </c>
      <c r="I37" s="114">
        <v>2445629.5</v>
      </c>
      <c r="J37">
        <v>208.01390332790834</v>
      </c>
      <c r="K37">
        <f t="shared" si="0"/>
        <v>0.99416615937829533</v>
      </c>
      <c r="L37">
        <f t="shared" si="1"/>
        <v>35.424154226467351</v>
      </c>
    </row>
    <row r="38" spans="1:12" ht="15" thickBot="1" x14ac:dyDescent="0.35">
      <c r="A38" s="115">
        <v>21</v>
      </c>
      <c r="B38" s="116">
        <v>10</v>
      </c>
      <c r="C38" s="117">
        <v>1983</v>
      </c>
      <c r="D38" s="115">
        <v>0</v>
      </c>
      <c r="E38" s="116">
        <v>0</v>
      </c>
      <c r="F38" s="118">
        <v>0</v>
      </c>
      <c r="G38" s="88">
        <v>39.17</v>
      </c>
      <c r="H38" s="89">
        <v>51.67</v>
      </c>
      <c r="I38" s="114">
        <v>2445628.5</v>
      </c>
      <c r="J38">
        <v>207.01973716853004</v>
      </c>
      <c r="K38">
        <f t="shared" si="0"/>
        <v>0.99361713493163961</v>
      </c>
      <c r="L38">
        <f t="shared" si="1"/>
        <v>36.417771361398991</v>
      </c>
    </row>
    <row r="39" spans="1:12" ht="15" thickBot="1" x14ac:dyDescent="0.35">
      <c r="A39" s="94">
        <v>20</v>
      </c>
      <c r="B39" s="95">
        <v>10</v>
      </c>
      <c r="C39" s="96">
        <v>1983</v>
      </c>
      <c r="D39" s="94">
        <v>0</v>
      </c>
      <c r="E39" s="95">
        <v>0</v>
      </c>
      <c r="F39" s="97">
        <v>0</v>
      </c>
      <c r="G39" s="88">
        <v>39.17</v>
      </c>
      <c r="H39" s="89">
        <v>51.67</v>
      </c>
      <c r="I39" s="114">
        <v>2445627.5</v>
      </c>
      <c r="J39">
        <v>206.0261200335984</v>
      </c>
      <c r="K39">
        <f t="shared" si="0"/>
        <v>0.99308559060889934</v>
      </c>
      <c r="L39">
        <f t="shared" si="1"/>
        <v>37.41085695200789</v>
      </c>
    </row>
    <row r="40" spans="1:12" ht="15" thickBot="1" x14ac:dyDescent="0.35">
      <c r="A40" s="115">
        <v>19</v>
      </c>
      <c r="B40" s="116">
        <v>10</v>
      </c>
      <c r="C40" s="117">
        <v>1983</v>
      </c>
      <c r="D40" s="115">
        <v>0</v>
      </c>
      <c r="E40" s="116">
        <v>0</v>
      </c>
      <c r="F40" s="118">
        <v>0</v>
      </c>
      <c r="G40" s="88">
        <v>39.17</v>
      </c>
      <c r="H40" s="89">
        <v>51.67</v>
      </c>
      <c r="I40" s="114">
        <v>2445626.5</v>
      </c>
      <c r="J40">
        <v>205.0330344429895</v>
      </c>
      <c r="K40">
        <f t="shared" si="0"/>
        <v>0.99256943007219434</v>
      </c>
      <c r="L40">
        <f t="shared" si="1"/>
        <v>38.403426382080085</v>
      </c>
    </row>
    <row r="41" spans="1:12" ht="15" thickBot="1" x14ac:dyDescent="0.35">
      <c r="A41" s="94">
        <v>18</v>
      </c>
      <c r="B41" s="95">
        <v>10</v>
      </c>
      <c r="C41" s="96">
        <v>1983</v>
      </c>
      <c r="D41" s="94">
        <v>0</v>
      </c>
      <c r="E41" s="95">
        <v>0</v>
      </c>
      <c r="F41" s="97">
        <v>0</v>
      </c>
      <c r="G41" s="88">
        <v>39.17</v>
      </c>
      <c r="H41" s="89">
        <v>51.67</v>
      </c>
      <c r="I41" s="114">
        <v>2445625.5</v>
      </c>
      <c r="J41">
        <v>204.04046501291731</v>
      </c>
      <c r="K41">
        <f t="shared" si="0"/>
        <v>0.99206575696268828</v>
      </c>
      <c r="L41">
        <f t="shared" si="1"/>
        <v>39.395492139042773</v>
      </c>
    </row>
    <row r="42" spans="1:12" ht="15" thickBot="1" x14ac:dyDescent="0.35">
      <c r="A42" s="115">
        <v>17</v>
      </c>
      <c r="B42" s="116">
        <v>10</v>
      </c>
      <c r="C42" s="117">
        <v>1983</v>
      </c>
      <c r="D42" s="115">
        <v>0</v>
      </c>
      <c r="E42" s="116">
        <v>0</v>
      </c>
      <c r="F42" s="118">
        <v>0</v>
      </c>
      <c r="G42" s="88">
        <v>39.17</v>
      </c>
      <c r="H42" s="89">
        <v>51.67</v>
      </c>
      <c r="I42" s="114">
        <v>2445624.5</v>
      </c>
      <c r="J42">
        <v>203.04839925595462</v>
      </c>
      <c r="K42">
        <f t="shared" si="0"/>
        <v>0.99157133857698909</v>
      </c>
      <c r="L42">
        <f t="shared" si="1"/>
        <v>40.387063477619762</v>
      </c>
    </row>
    <row r="43" spans="1:12" ht="15" thickBot="1" x14ac:dyDescent="0.35">
      <c r="A43" s="94">
        <v>16</v>
      </c>
      <c r="B43" s="95">
        <v>10</v>
      </c>
      <c r="C43" s="96">
        <v>1983</v>
      </c>
      <c r="D43" s="94">
        <v>0</v>
      </c>
      <c r="E43" s="95">
        <v>0</v>
      </c>
      <c r="F43" s="97">
        <v>0</v>
      </c>
      <c r="G43" s="88">
        <v>39.17</v>
      </c>
      <c r="H43" s="89">
        <v>51.67</v>
      </c>
      <c r="I43" s="114">
        <v>2445623.5</v>
      </c>
      <c r="J43">
        <v>202.05682791737763</v>
      </c>
      <c r="K43">
        <f t="shared" si="0"/>
        <v>0.99108290358830686</v>
      </c>
      <c r="L43">
        <f t="shared" si="1"/>
        <v>41.378146381208069</v>
      </c>
    </row>
    <row r="44" spans="1:12" ht="15" thickBot="1" x14ac:dyDescent="0.35">
      <c r="A44" s="115">
        <v>15</v>
      </c>
      <c r="B44" s="116">
        <v>10</v>
      </c>
      <c r="C44" s="117">
        <v>1983</v>
      </c>
      <c r="D44" s="115">
        <v>0</v>
      </c>
      <c r="E44" s="116">
        <v>0</v>
      </c>
      <c r="F44" s="118">
        <v>0</v>
      </c>
      <c r="G44" s="88">
        <v>39.17</v>
      </c>
      <c r="H44" s="89">
        <v>51.67</v>
      </c>
      <c r="I44" s="114">
        <v>2445622.5</v>
      </c>
      <c r="J44">
        <v>201.06574501378932</v>
      </c>
      <c r="K44">
        <f t="shared" si="0"/>
        <v>0.99059722056256305</v>
      </c>
      <c r="L44">
        <f t="shared" si="1"/>
        <v>42.368743601770632</v>
      </c>
    </row>
    <row r="45" spans="1:12" ht="15" thickBot="1" x14ac:dyDescent="0.35">
      <c r="A45" s="115">
        <v>14</v>
      </c>
      <c r="B45" s="116">
        <v>10</v>
      </c>
      <c r="C45" s="117">
        <v>1983</v>
      </c>
      <c r="D45" s="115">
        <v>0</v>
      </c>
      <c r="E45" s="116">
        <v>0</v>
      </c>
      <c r="F45" s="118">
        <v>0</v>
      </c>
      <c r="G45" s="88">
        <v>39.17</v>
      </c>
      <c r="H45" s="89">
        <v>51.67</v>
      </c>
      <c r="I45" s="114">
        <v>2445621.5</v>
      </c>
      <c r="J45">
        <v>200.07514779322676</v>
      </c>
      <c r="K45">
        <f t="shared" si="0"/>
        <v>0.99011105868024174</v>
      </c>
      <c r="L45">
        <f t="shared" si="1"/>
        <v>43.358854660450874</v>
      </c>
    </row>
    <row r="46" spans="1:12" ht="15" thickBot="1" x14ac:dyDescent="0.35">
      <c r="A46" s="94">
        <v>13</v>
      </c>
      <c r="B46" s="95">
        <v>10</v>
      </c>
      <c r="C46" s="96">
        <v>1983</v>
      </c>
      <c r="D46" s="94">
        <v>0</v>
      </c>
      <c r="E46" s="95">
        <v>0</v>
      </c>
      <c r="F46" s="97">
        <v>0</v>
      </c>
      <c r="G46" s="88">
        <v>39.17</v>
      </c>
      <c r="H46" s="89">
        <v>51.67</v>
      </c>
      <c r="I46" s="114">
        <v>2445620.5</v>
      </c>
      <c r="J46">
        <v>199.08503673454652</v>
      </c>
      <c r="K46">
        <f t="shared" si="0"/>
        <v>0.98962111546532583</v>
      </c>
      <c r="L46">
        <f t="shared" si="1"/>
        <v>44.348475775916199</v>
      </c>
    </row>
    <row r="47" spans="1:12" ht="15" thickBot="1" x14ac:dyDescent="0.35">
      <c r="A47" s="115">
        <v>12</v>
      </c>
      <c r="B47" s="116">
        <v>10</v>
      </c>
      <c r="C47" s="117">
        <v>1983</v>
      </c>
      <c r="D47" s="115">
        <v>0</v>
      </c>
      <c r="E47" s="116">
        <v>0</v>
      </c>
      <c r="F47" s="118">
        <v>0</v>
      </c>
      <c r="G47" s="88">
        <v>39.17</v>
      </c>
      <c r="H47" s="89">
        <v>51.67</v>
      </c>
      <c r="I47" s="114">
        <v>2445619.5</v>
      </c>
      <c r="J47">
        <v>198.09541561908119</v>
      </c>
      <c r="K47">
        <f t="shared" si="0"/>
        <v>0.98912396980776407</v>
      </c>
      <c r="L47">
        <f t="shared" si="1"/>
        <v>45.337599745723963</v>
      </c>
    </row>
    <row r="48" spans="1:12" ht="15" thickBot="1" x14ac:dyDescent="0.35">
      <c r="A48" s="94">
        <v>11</v>
      </c>
      <c r="B48" s="95">
        <v>10</v>
      </c>
      <c r="C48" s="96">
        <v>1983</v>
      </c>
      <c r="D48" s="94">
        <v>0</v>
      </c>
      <c r="E48" s="95">
        <v>0</v>
      </c>
      <c r="F48" s="97">
        <v>0</v>
      </c>
      <c r="G48" s="88">
        <v>39.17</v>
      </c>
      <c r="H48" s="89">
        <v>51.67</v>
      </c>
      <c r="I48" s="114">
        <v>2445618.5</v>
      </c>
      <c r="J48">
        <v>197.10629164927343</v>
      </c>
      <c r="K48">
        <f t="shared" si="0"/>
        <v>0.98861615438462991</v>
      </c>
      <c r="L48">
        <f t="shared" si="1"/>
        <v>46.326215900108593</v>
      </c>
    </row>
    <row r="49" spans="1:12" ht="15" thickBot="1" x14ac:dyDescent="0.35">
      <c r="A49" s="115">
        <v>10</v>
      </c>
      <c r="B49" s="116">
        <v>10</v>
      </c>
      <c r="C49" s="117">
        <v>1983</v>
      </c>
      <c r="D49" s="115">
        <v>0</v>
      </c>
      <c r="E49" s="116">
        <v>0</v>
      </c>
      <c r="F49" s="118">
        <v>0</v>
      </c>
      <c r="G49" s="88">
        <v>39.17</v>
      </c>
      <c r="H49" s="89">
        <v>51.67</v>
      </c>
      <c r="I49" s="114">
        <v>2445617.5</v>
      </c>
      <c r="J49">
        <v>196.1176754948888</v>
      </c>
      <c r="K49">
        <f t="shared" si="0"/>
        <v>0.98809455611109342</v>
      </c>
      <c r="L49">
        <f t="shared" si="1"/>
        <v>47.314310456219687</v>
      </c>
    </row>
    <row r="50" spans="1:12" ht="15" thickBot="1" x14ac:dyDescent="0.35">
      <c r="A50" s="94">
        <v>9</v>
      </c>
      <c r="B50" s="95">
        <v>10</v>
      </c>
      <c r="C50" s="96">
        <v>1983</v>
      </c>
      <c r="D50" s="94">
        <v>0</v>
      </c>
      <c r="E50" s="95">
        <v>0</v>
      </c>
      <c r="F50" s="97">
        <v>0</v>
      </c>
      <c r="G50" s="88">
        <v>39.17</v>
      </c>
      <c r="H50" s="89">
        <v>51.67</v>
      </c>
      <c r="I50" s="114">
        <v>2445616.5</v>
      </c>
      <c r="J50">
        <v>195.12958093877771</v>
      </c>
      <c r="K50">
        <f t="shared" si="0"/>
        <v>0.98755716078579781</v>
      </c>
      <c r="L50">
        <f t="shared" si="1"/>
        <v>48.301867617005485</v>
      </c>
    </row>
    <row r="51" spans="1:12" ht="15" thickBot="1" x14ac:dyDescent="0.35">
      <c r="A51" s="115">
        <v>8</v>
      </c>
      <c r="B51" s="116">
        <v>10</v>
      </c>
      <c r="C51" s="117">
        <v>1983</v>
      </c>
      <c r="D51" s="115">
        <v>0</v>
      </c>
      <c r="E51" s="116">
        <v>0</v>
      </c>
      <c r="F51" s="118">
        <v>0</v>
      </c>
      <c r="G51" s="88">
        <v>39.17</v>
      </c>
      <c r="H51" s="89">
        <v>51.67</v>
      </c>
      <c r="I51" s="114">
        <v>2445615.5</v>
      </c>
      <c r="J51">
        <v>194.14202377799191</v>
      </c>
      <c r="K51">
        <f t="shared" si="0"/>
        <v>0.98700372429502181</v>
      </c>
      <c r="L51">
        <f t="shared" si="1"/>
        <v>49.288871341300506</v>
      </c>
    </row>
    <row r="52" spans="1:12" ht="15" thickBot="1" x14ac:dyDescent="0.35">
      <c r="A52" s="94">
        <v>7</v>
      </c>
      <c r="B52" s="95">
        <v>10</v>
      </c>
      <c r="C52" s="96">
        <v>1983</v>
      </c>
      <c r="D52" s="94">
        <v>0</v>
      </c>
      <c r="E52" s="95">
        <v>0</v>
      </c>
      <c r="F52" s="97">
        <v>0</v>
      </c>
      <c r="G52" s="88">
        <v>39.17</v>
      </c>
      <c r="H52" s="89">
        <v>51.67</v>
      </c>
      <c r="I52" s="114">
        <v>2445614.5</v>
      </c>
      <c r="J52">
        <v>193.15502005369689</v>
      </c>
      <c r="K52">
        <f t="shared" si="0"/>
        <v>0.98643568266365378</v>
      </c>
      <c r="L52">
        <f t="shared" si="1"/>
        <v>50.27530702396416</v>
      </c>
    </row>
    <row r="53" spans="1:12" ht="15" thickBot="1" x14ac:dyDescent="0.35">
      <c r="A53" s="115">
        <v>6</v>
      </c>
      <c r="B53" s="116">
        <v>10</v>
      </c>
      <c r="C53" s="117">
        <v>1983</v>
      </c>
      <c r="D53" s="115">
        <v>0</v>
      </c>
      <c r="E53" s="116">
        <v>0</v>
      </c>
      <c r="F53" s="118">
        <v>0</v>
      </c>
      <c r="G53" s="88">
        <v>39.17</v>
      </c>
      <c r="H53" s="89">
        <v>51.67</v>
      </c>
      <c r="I53" s="114">
        <v>2445613.5</v>
      </c>
      <c r="J53">
        <v>192.16858437103323</v>
      </c>
      <c r="K53">
        <f t="shared" si="0"/>
        <v>0.98585506007620438</v>
      </c>
      <c r="L53">
        <f t="shared" si="1"/>
        <v>51.261162084040365</v>
      </c>
    </row>
    <row r="54" spans="1:12" ht="15" thickBot="1" x14ac:dyDescent="0.35">
      <c r="A54" s="94">
        <v>5</v>
      </c>
      <c r="B54" s="95">
        <v>10</v>
      </c>
      <c r="C54" s="96">
        <v>1983</v>
      </c>
      <c r="D54" s="94">
        <v>0</v>
      </c>
      <c r="E54" s="95">
        <v>0</v>
      </c>
      <c r="F54" s="97">
        <v>0</v>
      </c>
      <c r="G54" s="88">
        <v>39.17</v>
      </c>
      <c r="H54" s="89">
        <v>51.67</v>
      </c>
      <c r="I54" s="114">
        <v>2445612.5</v>
      </c>
      <c r="J54">
        <v>191.18272931095703</v>
      </c>
      <c r="K54">
        <f t="shared" si="0"/>
        <v>0.98526304786389574</v>
      </c>
      <c r="L54">
        <f t="shared" si="1"/>
        <v>52.24642513190426</v>
      </c>
    </row>
    <row r="55" spans="1:12" ht="15" thickBot="1" x14ac:dyDescent="0.35">
      <c r="A55" s="115">
        <v>4</v>
      </c>
      <c r="B55" s="116">
        <v>10</v>
      </c>
      <c r="C55" s="117">
        <v>1983</v>
      </c>
      <c r="D55" s="115">
        <v>0</v>
      </c>
      <c r="E55" s="116">
        <v>0</v>
      </c>
      <c r="F55" s="118">
        <v>0</v>
      </c>
      <c r="G55" s="88">
        <v>39.17</v>
      </c>
      <c r="H55" s="89">
        <v>51.67</v>
      </c>
      <c r="I55" s="114">
        <v>2445611.5</v>
      </c>
      <c r="J55">
        <v>190.19746626309313</v>
      </c>
      <c r="K55">
        <f t="shared" si="0"/>
        <v>0.98465935905076662</v>
      </c>
      <c r="L55">
        <f t="shared" si="1"/>
        <v>53.231084490955027</v>
      </c>
    </row>
    <row r="56" spans="1:12" ht="15" thickBot="1" x14ac:dyDescent="0.35">
      <c r="A56" s="115">
        <v>3</v>
      </c>
      <c r="B56" s="116">
        <v>10</v>
      </c>
      <c r="C56" s="117">
        <v>1983</v>
      </c>
      <c r="D56" s="115">
        <v>0</v>
      </c>
      <c r="E56" s="116">
        <v>0</v>
      </c>
      <c r="F56" s="118">
        <v>0</v>
      </c>
      <c r="G56" s="88">
        <v>39.17</v>
      </c>
      <c r="H56" s="89">
        <v>51.67</v>
      </c>
      <c r="I56" s="114">
        <v>2445610.5</v>
      </c>
      <c r="J56">
        <v>189.21280690404237</v>
      </c>
      <c r="K56">
        <f t="shared" si="0"/>
        <v>0.98404293122521835</v>
      </c>
      <c r="L56">
        <f t="shared" si="1"/>
        <v>54.215127422180245</v>
      </c>
    </row>
    <row r="57" spans="1:12" ht="15" thickBot="1" x14ac:dyDescent="0.35">
      <c r="A57" s="94">
        <v>2</v>
      </c>
      <c r="B57" s="95">
        <v>10</v>
      </c>
      <c r="C57" s="96">
        <v>1983</v>
      </c>
      <c r="D57" s="94">
        <v>0</v>
      </c>
      <c r="E57" s="95">
        <v>0</v>
      </c>
      <c r="F57" s="97">
        <v>0</v>
      </c>
      <c r="G57" s="88">
        <v>39.17</v>
      </c>
      <c r="H57" s="89">
        <v>51.67</v>
      </c>
      <c r="I57" s="114">
        <v>2445609.5</v>
      </c>
      <c r="J57">
        <v>188.22876397281715</v>
      </c>
      <c r="K57">
        <f t="shared" si="0"/>
        <v>0.98341343670338688</v>
      </c>
      <c r="L57">
        <f t="shared" si="1"/>
        <v>55.198540858883632</v>
      </c>
    </row>
    <row r="58" spans="1:12" ht="15" thickBot="1" x14ac:dyDescent="0.35">
      <c r="A58" s="115">
        <v>1</v>
      </c>
      <c r="B58" s="116">
        <v>10</v>
      </c>
      <c r="C58" s="117">
        <v>1983</v>
      </c>
      <c r="D58" s="115">
        <v>0</v>
      </c>
      <c r="E58" s="116">
        <v>0</v>
      </c>
      <c r="F58" s="118">
        <v>0</v>
      </c>
      <c r="G58" s="88">
        <v>39.17</v>
      </c>
      <c r="H58" s="89">
        <v>51.67</v>
      </c>
      <c r="I58" s="114">
        <v>2445608.5</v>
      </c>
      <c r="J58">
        <v>187.24535053611376</v>
      </c>
      <c r="K58">
        <f t="shared" si="0"/>
        <v>0.98277250814658146</v>
      </c>
      <c r="L58">
        <f t="shared" si="1"/>
        <v>56.181313367030214</v>
      </c>
    </row>
    <row r="59" spans="1:12" ht="15" thickBot="1" x14ac:dyDescent="0.35">
      <c r="A59" s="94">
        <v>30</v>
      </c>
      <c r="B59" s="95">
        <v>9</v>
      </c>
      <c r="C59" s="96">
        <v>1983</v>
      </c>
      <c r="D59" s="94">
        <v>0</v>
      </c>
      <c r="E59" s="95">
        <v>0</v>
      </c>
      <c r="F59" s="97">
        <v>0</v>
      </c>
      <c r="G59" s="88">
        <v>39.17</v>
      </c>
      <c r="H59" s="89">
        <v>51.67</v>
      </c>
      <c r="I59" s="114">
        <v>2445607.5</v>
      </c>
      <c r="J59">
        <v>186.26257802796718</v>
      </c>
      <c r="K59">
        <f t="shared" si="0"/>
        <v>0.98212399465859335</v>
      </c>
      <c r="L59">
        <f t="shared" si="1"/>
        <v>57.163437361688807</v>
      </c>
    </row>
    <row r="60" spans="1:12" ht="15" thickBot="1" x14ac:dyDescent="0.35">
      <c r="A60" s="115">
        <v>29</v>
      </c>
      <c r="B60" s="116">
        <v>9</v>
      </c>
      <c r="C60" s="117">
        <v>1983</v>
      </c>
      <c r="D60" s="115">
        <v>0</v>
      </c>
      <c r="E60" s="116">
        <v>0</v>
      </c>
      <c r="F60" s="118">
        <v>0</v>
      </c>
      <c r="G60" s="88">
        <v>39.17</v>
      </c>
      <c r="H60" s="89">
        <v>51.67</v>
      </c>
      <c r="I60" s="114">
        <v>2445606.5</v>
      </c>
      <c r="J60">
        <v>185.28045403330859</v>
      </c>
      <c r="K60">
        <f t="shared" si="0"/>
        <v>0.98147334124445251</v>
      </c>
      <c r="L60">
        <f t="shared" si="1"/>
        <v>58.144910702933259</v>
      </c>
    </row>
    <row r="61" spans="1:12" ht="15" thickBot="1" x14ac:dyDescent="0.35">
      <c r="A61" s="94">
        <v>28</v>
      </c>
      <c r="B61" s="95">
        <v>9</v>
      </c>
      <c r="C61" s="96">
        <v>1983</v>
      </c>
      <c r="D61" s="94">
        <v>0</v>
      </c>
      <c r="E61" s="95">
        <v>0</v>
      </c>
      <c r="F61" s="97">
        <v>0</v>
      </c>
      <c r="G61" s="88">
        <v>39.17</v>
      </c>
      <c r="H61" s="89">
        <v>51.67</v>
      </c>
      <c r="I61" s="114">
        <v>2445605.5</v>
      </c>
      <c r="J61">
        <v>184.29898069206413</v>
      </c>
      <c r="K61">
        <f t="shared" si="0"/>
        <v>0.98082665269882341</v>
      </c>
      <c r="L61">
        <f t="shared" si="1"/>
        <v>59.125737355632083</v>
      </c>
    </row>
    <row r="62" spans="1:12" ht="15" thickBot="1" x14ac:dyDescent="0.35">
      <c r="A62" s="115">
        <v>27</v>
      </c>
      <c r="B62" s="116">
        <v>9</v>
      </c>
      <c r="C62" s="117">
        <v>1983</v>
      </c>
      <c r="D62" s="115">
        <v>0</v>
      </c>
      <c r="E62" s="116">
        <v>0</v>
      </c>
      <c r="F62" s="118">
        <v>0</v>
      </c>
      <c r="G62" s="88">
        <v>39.17</v>
      </c>
      <c r="H62" s="89">
        <v>51.67</v>
      </c>
      <c r="I62" s="114">
        <v>2445604.5</v>
      </c>
      <c r="J62">
        <v>183.31815403936531</v>
      </c>
      <c r="K62">
        <f t="shared" si="0"/>
        <v>0.98018983302981155</v>
      </c>
      <c r="L62">
        <f t="shared" si="1"/>
        <v>60.105927188661894</v>
      </c>
    </row>
    <row r="63" spans="1:12" ht="15" thickBot="1" x14ac:dyDescent="0.35">
      <c r="A63" s="94">
        <v>26</v>
      </c>
      <c r="B63" s="95">
        <v>9</v>
      </c>
      <c r="C63" s="96">
        <v>1983</v>
      </c>
      <c r="D63" s="94">
        <v>0</v>
      </c>
      <c r="E63" s="95">
        <v>0</v>
      </c>
      <c r="F63" s="97">
        <v>0</v>
      </c>
      <c r="G63" s="88">
        <v>39.17</v>
      </c>
      <c r="H63" s="89">
        <v>51.67</v>
      </c>
      <c r="I63" s="114">
        <v>2445603.5</v>
      </c>
      <c r="J63">
        <v>182.3379642063355</v>
      </c>
      <c r="K63">
        <f t="shared" si="0"/>
        <v>0.97956795974991451</v>
      </c>
      <c r="L63">
        <f t="shared" si="1"/>
        <v>61.085495148411809</v>
      </c>
    </row>
    <row r="64" spans="1:12" ht="15" thickBot="1" x14ac:dyDescent="0.35">
      <c r="A64" s="115">
        <v>25</v>
      </c>
      <c r="B64" s="116">
        <v>9</v>
      </c>
      <c r="C64" s="117">
        <v>1983</v>
      </c>
      <c r="D64" s="115">
        <v>0</v>
      </c>
      <c r="E64" s="116">
        <v>0</v>
      </c>
      <c r="F64" s="118">
        <v>0</v>
      </c>
      <c r="G64" s="88">
        <v>39.17</v>
      </c>
      <c r="H64" s="89">
        <v>51.67</v>
      </c>
      <c r="I64" s="114">
        <v>2445602.5</v>
      </c>
      <c r="J64">
        <v>181.35839624658558</v>
      </c>
      <c r="K64">
        <f t="shared" si="0"/>
        <v>0.97896489838242928</v>
      </c>
      <c r="L64">
        <f t="shared" si="1"/>
        <v>62.064460046794238</v>
      </c>
    </row>
    <row r="65" spans="1:12" ht="15" thickBot="1" x14ac:dyDescent="0.35">
      <c r="A65" s="94">
        <v>24</v>
      </c>
      <c r="B65" s="95">
        <v>9</v>
      </c>
      <c r="C65" s="96">
        <v>1983</v>
      </c>
      <c r="D65" s="94">
        <v>0</v>
      </c>
      <c r="E65" s="95">
        <v>0</v>
      </c>
      <c r="F65" s="97">
        <v>0</v>
      </c>
      <c r="G65" s="88">
        <v>39.17</v>
      </c>
      <c r="H65" s="89">
        <v>51.67</v>
      </c>
      <c r="I65" s="114">
        <v>2445601.5</v>
      </c>
      <c r="J65">
        <v>180.37943134820316</v>
      </c>
      <c r="K65">
        <f t="shared" si="0"/>
        <v>0.97838314133741733</v>
      </c>
      <c r="L65">
        <f t="shared" si="1"/>
        <v>63.042843188131656</v>
      </c>
    </row>
    <row r="66" spans="1:12" ht="15" thickBot="1" x14ac:dyDescent="0.35">
      <c r="A66" s="115">
        <v>23</v>
      </c>
      <c r="B66" s="116">
        <v>9</v>
      </c>
      <c r="C66" s="117">
        <v>1983</v>
      </c>
      <c r="D66" s="115">
        <v>0</v>
      </c>
      <c r="E66" s="116">
        <v>0</v>
      </c>
      <c r="F66" s="118">
        <v>0</v>
      </c>
      <c r="G66" s="88">
        <v>39.17</v>
      </c>
      <c r="H66" s="89">
        <v>51.67</v>
      </c>
      <c r="I66" s="114">
        <v>2445600.5</v>
      </c>
      <c r="J66">
        <v>179.40104820686574</v>
      </c>
      <c r="K66">
        <f t="shared" si="0"/>
        <v>0.97782379360214122</v>
      </c>
      <c r="L66">
        <f t="shared" si="1"/>
        <v>64.020666981733797</v>
      </c>
    </row>
    <row r="67" spans="1:12" ht="15" thickBot="1" x14ac:dyDescent="0.35">
      <c r="A67" s="94">
        <v>22</v>
      </c>
      <c r="B67" s="95">
        <v>9</v>
      </c>
      <c r="C67" s="96">
        <v>1983</v>
      </c>
      <c r="D67" s="94">
        <v>0</v>
      </c>
      <c r="E67" s="95">
        <v>0</v>
      </c>
      <c r="F67" s="97">
        <v>0</v>
      </c>
      <c r="G67" s="88">
        <v>39.17</v>
      </c>
      <c r="H67" s="89">
        <v>51.67</v>
      </c>
      <c r="I67" s="114">
        <v>2445599.5</v>
      </c>
      <c r="J67">
        <v>178.4232244132636</v>
      </c>
      <c r="K67">
        <f t="shared" si="0"/>
        <v>0.97728664470733406</v>
      </c>
      <c r="L67">
        <f t="shared" si="1"/>
        <v>64.997953626441131</v>
      </c>
    </row>
    <row r="68" spans="1:12" ht="15" thickBot="1" x14ac:dyDescent="0.35">
      <c r="A68" s="115">
        <v>21</v>
      </c>
      <c r="B68" s="116">
        <v>9</v>
      </c>
      <c r="C68" s="117">
        <v>1983</v>
      </c>
      <c r="D68" s="115">
        <v>0</v>
      </c>
      <c r="E68" s="116">
        <v>0</v>
      </c>
      <c r="F68" s="118">
        <v>0</v>
      </c>
      <c r="G68" s="88">
        <v>39.17</v>
      </c>
      <c r="H68" s="89">
        <v>51.67</v>
      </c>
      <c r="I68" s="114">
        <v>2445598.5</v>
      </c>
      <c r="J68">
        <v>177.44593776855626</v>
      </c>
      <c r="K68">
        <f t="shared" si="0"/>
        <v>0.97677031152673521</v>
      </c>
      <c r="L68">
        <f t="shared" si="1"/>
        <v>65.974723937967866</v>
      </c>
    </row>
    <row r="69" spans="1:12" ht="15" thickBot="1" x14ac:dyDescent="0.35">
      <c r="A69" s="94">
        <v>20</v>
      </c>
      <c r="B69" s="95">
        <v>9</v>
      </c>
      <c r="C69" s="96">
        <v>1983</v>
      </c>
      <c r="D69" s="94">
        <v>0</v>
      </c>
      <c r="E69" s="95">
        <v>0</v>
      </c>
      <c r="F69" s="97">
        <v>0</v>
      </c>
      <c r="G69" s="88">
        <v>39.17</v>
      </c>
      <c r="H69" s="89">
        <v>51.67</v>
      </c>
      <c r="I69" s="114">
        <v>2445597.5</v>
      </c>
      <c r="J69">
        <v>176.46916745702953</v>
      </c>
      <c r="K69">
        <f t="shared" ref="K69:K132" si="2">J69-J70</f>
        <v>0.9762725422145877</v>
      </c>
      <c r="L69">
        <f t="shared" si="1"/>
        <v>66.950996480182454</v>
      </c>
    </row>
    <row r="70" spans="1:12" ht="15" thickBot="1" x14ac:dyDescent="0.35">
      <c r="A70" s="115">
        <v>19</v>
      </c>
      <c r="B70" s="116">
        <v>9</v>
      </c>
      <c r="C70" s="117">
        <v>1983</v>
      </c>
      <c r="D70" s="115">
        <v>0</v>
      </c>
      <c r="E70" s="116">
        <v>0</v>
      </c>
      <c r="F70" s="118">
        <v>0</v>
      </c>
      <c r="G70" s="88">
        <v>39.17</v>
      </c>
      <c r="H70" s="89">
        <v>51.67</v>
      </c>
      <c r="I70" s="114">
        <v>2445596.5</v>
      </c>
      <c r="J70">
        <v>175.49289491481494</v>
      </c>
      <c r="K70">
        <f t="shared" si="2"/>
        <v>0.97579062102695957</v>
      </c>
      <c r="L70">
        <f t="shared" ref="L70:L133" si="3">K70+L69</f>
        <v>67.926787101209413</v>
      </c>
    </row>
    <row r="71" spans="1:12" ht="15" thickBot="1" x14ac:dyDescent="0.35">
      <c r="A71" s="94">
        <v>18</v>
      </c>
      <c r="B71" s="95">
        <v>9</v>
      </c>
      <c r="C71" s="96">
        <v>1983</v>
      </c>
      <c r="D71" s="94">
        <v>0</v>
      </c>
      <c r="E71" s="95">
        <v>0</v>
      </c>
      <c r="F71" s="97">
        <v>0</v>
      </c>
      <c r="G71" s="88">
        <v>39.17</v>
      </c>
      <c r="H71" s="89">
        <v>51.67</v>
      </c>
      <c r="I71" s="114">
        <v>2445595.5</v>
      </c>
      <c r="J71">
        <v>174.51710429378798</v>
      </c>
      <c r="K71">
        <f t="shared" si="2"/>
        <v>0.97532171082838204</v>
      </c>
      <c r="L71">
        <f t="shared" si="3"/>
        <v>68.902108812037795</v>
      </c>
    </row>
    <row r="72" spans="1:12" ht="15" thickBot="1" x14ac:dyDescent="0.35">
      <c r="A72" s="115">
        <v>17</v>
      </c>
      <c r="B72" s="116">
        <v>9</v>
      </c>
      <c r="C72" s="117">
        <v>1983</v>
      </c>
      <c r="D72" s="115">
        <v>0</v>
      </c>
      <c r="E72" s="116">
        <v>0</v>
      </c>
      <c r="F72" s="118">
        <v>0</v>
      </c>
      <c r="G72" s="88">
        <v>39.17</v>
      </c>
      <c r="H72" s="89">
        <v>51.67</v>
      </c>
      <c r="I72" s="114">
        <v>2445594.5</v>
      </c>
      <c r="J72">
        <v>173.5417825829596</v>
      </c>
      <c r="K72">
        <f t="shared" si="2"/>
        <v>0.97486301233433892</v>
      </c>
      <c r="L72">
        <f t="shared" si="3"/>
        <v>69.876971824372134</v>
      </c>
    </row>
    <row r="73" spans="1:12" ht="15" thickBot="1" x14ac:dyDescent="0.35">
      <c r="A73" s="94">
        <v>16</v>
      </c>
      <c r="B73" s="95">
        <v>9</v>
      </c>
      <c r="C73" s="96">
        <v>1983</v>
      </c>
      <c r="D73" s="94">
        <v>0</v>
      </c>
      <c r="E73" s="95">
        <v>0</v>
      </c>
      <c r="F73" s="97">
        <v>0</v>
      </c>
      <c r="G73" s="88">
        <v>39.17</v>
      </c>
      <c r="H73" s="89">
        <v>51.67</v>
      </c>
      <c r="I73" s="114">
        <v>2445593.5</v>
      </c>
      <c r="J73">
        <v>172.56691957062526</v>
      </c>
      <c r="K73">
        <f t="shared" si="2"/>
        <v>0.97441179729435135</v>
      </c>
      <c r="L73">
        <f t="shared" si="3"/>
        <v>70.851383621666486</v>
      </c>
    </row>
    <row r="74" spans="1:12" ht="15" thickBot="1" x14ac:dyDescent="0.35">
      <c r="A74" s="115">
        <v>15</v>
      </c>
      <c r="B74" s="116">
        <v>9</v>
      </c>
      <c r="C74" s="117">
        <v>1983</v>
      </c>
      <c r="D74" s="115">
        <v>0</v>
      </c>
      <c r="E74" s="116">
        <v>0</v>
      </c>
      <c r="F74" s="118">
        <v>0</v>
      </c>
      <c r="G74" s="88">
        <v>39.17</v>
      </c>
      <c r="H74" s="89">
        <v>51.67</v>
      </c>
      <c r="I74" s="114">
        <v>2445592.5</v>
      </c>
      <c r="J74">
        <v>171.59250777333091</v>
      </c>
      <c r="K74">
        <f t="shared" si="2"/>
        <v>0.97396542269063957</v>
      </c>
      <c r="L74">
        <f t="shared" si="3"/>
        <v>71.825349044357125</v>
      </c>
    </row>
    <row r="75" spans="1:12" ht="15" thickBot="1" x14ac:dyDescent="0.35">
      <c r="A75" s="94">
        <v>14</v>
      </c>
      <c r="B75" s="95">
        <v>9</v>
      </c>
      <c r="C75" s="96">
        <v>1983</v>
      </c>
      <c r="D75" s="94">
        <v>0</v>
      </c>
      <c r="E75" s="95">
        <v>0</v>
      </c>
      <c r="F75" s="97">
        <v>0</v>
      </c>
      <c r="G75" s="88">
        <v>39.17</v>
      </c>
      <c r="H75" s="89">
        <v>51.67</v>
      </c>
      <c r="I75" s="114">
        <v>2445591.5</v>
      </c>
      <c r="J75">
        <v>170.61854235064027</v>
      </c>
      <c r="K75">
        <f t="shared" si="2"/>
        <v>0.97352134636298615</v>
      </c>
      <c r="L75">
        <f t="shared" si="3"/>
        <v>72.798870390720111</v>
      </c>
    </row>
    <row r="76" spans="1:12" ht="15" thickBot="1" x14ac:dyDescent="0.35">
      <c r="A76" s="115">
        <v>13</v>
      </c>
      <c r="B76" s="116">
        <v>9</v>
      </c>
      <c r="C76" s="117">
        <v>1983</v>
      </c>
      <c r="D76" s="115">
        <v>0</v>
      </c>
      <c r="E76" s="116">
        <v>0</v>
      </c>
      <c r="F76" s="118">
        <v>0</v>
      </c>
      <c r="G76" s="88">
        <v>39.17</v>
      </c>
      <c r="H76" s="89">
        <v>51.67</v>
      </c>
      <c r="I76" s="114">
        <v>2445590.5</v>
      </c>
      <c r="J76">
        <v>169.64502100427728</v>
      </c>
      <c r="K76">
        <f t="shared" si="2"/>
        <v>0.97307711930164942</v>
      </c>
      <c r="L76">
        <f t="shared" si="3"/>
        <v>73.771947510021761</v>
      </c>
    </row>
    <row r="77" spans="1:12" ht="15" thickBot="1" x14ac:dyDescent="0.35">
      <c r="A77" s="94">
        <v>12</v>
      </c>
      <c r="B77" s="95">
        <v>9</v>
      </c>
      <c r="C77" s="96">
        <v>1983</v>
      </c>
      <c r="D77" s="94">
        <v>0</v>
      </c>
      <c r="E77" s="95">
        <v>0</v>
      </c>
      <c r="F77" s="97">
        <v>0</v>
      </c>
      <c r="G77" s="88">
        <v>39.17</v>
      </c>
      <c r="H77" s="89">
        <v>51.67</v>
      </c>
      <c r="I77" s="114">
        <v>2445589.5</v>
      </c>
      <c r="J77">
        <v>168.67194388497563</v>
      </c>
      <c r="K77">
        <f t="shared" si="2"/>
        <v>0.97263049653082589</v>
      </c>
      <c r="L77">
        <f t="shared" si="3"/>
        <v>74.744578006552587</v>
      </c>
    </row>
    <row r="78" spans="1:12" ht="15" thickBot="1" x14ac:dyDescent="0.35">
      <c r="A78" s="115">
        <v>11</v>
      </c>
      <c r="B78" s="116">
        <v>9</v>
      </c>
      <c r="C78" s="117">
        <v>1983</v>
      </c>
      <c r="D78" s="115">
        <v>0</v>
      </c>
      <c r="E78" s="116">
        <v>0</v>
      </c>
      <c r="F78" s="118">
        <v>0</v>
      </c>
      <c r="G78" s="88">
        <v>39.17</v>
      </c>
      <c r="H78" s="89">
        <v>51.67</v>
      </c>
      <c r="I78" s="114">
        <v>2445588.5</v>
      </c>
      <c r="J78">
        <v>167.69931338844481</v>
      </c>
      <c r="K78">
        <f t="shared" si="2"/>
        <v>0.97217978619065093</v>
      </c>
      <c r="L78">
        <f t="shared" si="3"/>
        <v>75.716757792743238</v>
      </c>
    </row>
    <row r="79" spans="1:12" ht="15" thickBot="1" x14ac:dyDescent="0.35">
      <c r="A79" s="94">
        <v>10</v>
      </c>
      <c r="B79" s="95">
        <v>9</v>
      </c>
      <c r="C79" s="96">
        <v>1983</v>
      </c>
      <c r="D79" s="94">
        <v>0</v>
      </c>
      <c r="E79" s="95">
        <v>0</v>
      </c>
      <c r="F79" s="97">
        <v>0</v>
      </c>
      <c r="G79" s="88">
        <v>39.17</v>
      </c>
      <c r="H79" s="89">
        <v>51.67</v>
      </c>
      <c r="I79" s="114">
        <v>2445587.5</v>
      </c>
      <c r="J79">
        <v>166.72713360225416</v>
      </c>
      <c r="K79">
        <f t="shared" si="2"/>
        <v>0.97172417604969041</v>
      </c>
      <c r="L79">
        <f t="shared" si="3"/>
        <v>76.688481968792928</v>
      </c>
    </row>
    <row r="80" spans="1:12" ht="15" thickBot="1" x14ac:dyDescent="0.35">
      <c r="A80" s="115">
        <v>9</v>
      </c>
      <c r="B80" s="116">
        <v>9</v>
      </c>
      <c r="C80" s="117">
        <v>1983</v>
      </c>
      <c r="D80" s="115">
        <v>0</v>
      </c>
      <c r="E80" s="116">
        <v>0</v>
      </c>
      <c r="F80" s="118">
        <v>0</v>
      </c>
      <c r="G80" s="88">
        <v>39.17</v>
      </c>
      <c r="H80" s="89">
        <v>51.67</v>
      </c>
      <c r="I80" s="114">
        <v>2445586.5</v>
      </c>
      <c r="J80">
        <v>165.75540942620447</v>
      </c>
      <c r="K80">
        <f t="shared" si="2"/>
        <v>0.97126343073995258</v>
      </c>
      <c r="L80">
        <f t="shared" si="3"/>
        <v>77.659745399532881</v>
      </c>
    </row>
    <row r="81" spans="1:12" ht="15" thickBot="1" x14ac:dyDescent="0.35">
      <c r="A81" s="94">
        <v>8</v>
      </c>
      <c r="B81" s="95">
        <v>9</v>
      </c>
      <c r="C81" s="96">
        <v>1983</v>
      </c>
      <c r="D81" s="94">
        <v>0</v>
      </c>
      <c r="E81" s="95">
        <v>0</v>
      </c>
      <c r="F81" s="97">
        <v>0</v>
      </c>
      <c r="G81" s="88">
        <v>39.17</v>
      </c>
      <c r="H81" s="89">
        <v>51.67</v>
      </c>
      <c r="I81" s="114">
        <v>2445585.5</v>
      </c>
      <c r="J81">
        <v>164.78414599546451</v>
      </c>
      <c r="K81">
        <f t="shared" si="2"/>
        <v>0.9707967626366667</v>
      </c>
      <c r="L81">
        <f t="shared" si="3"/>
        <v>78.630542162169547</v>
      </c>
    </row>
    <row r="82" spans="1:12" ht="15" thickBot="1" x14ac:dyDescent="0.35">
      <c r="A82" s="115">
        <v>7</v>
      </c>
      <c r="B82" s="116">
        <v>9</v>
      </c>
      <c r="C82" s="117">
        <v>1983</v>
      </c>
      <c r="D82" s="115">
        <v>0</v>
      </c>
      <c r="E82" s="116">
        <v>0</v>
      </c>
      <c r="F82" s="118">
        <v>0</v>
      </c>
      <c r="G82" s="88">
        <v>39.17</v>
      </c>
      <c r="H82" s="89">
        <v>51.67</v>
      </c>
      <c r="I82" s="114">
        <v>2445584.5</v>
      </c>
      <c r="J82">
        <v>163.81334923282785</v>
      </c>
      <c r="K82">
        <f t="shared" si="2"/>
        <v>0.97032165382773883</v>
      </c>
      <c r="L82">
        <f t="shared" si="3"/>
        <v>79.600863815997286</v>
      </c>
    </row>
    <row r="83" spans="1:12" ht="15" thickBot="1" x14ac:dyDescent="0.35">
      <c r="A83" s="94">
        <v>6</v>
      </c>
      <c r="B83" s="95">
        <v>9</v>
      </c>
      <c r="C83" s="96">
        <v>1983</v>
      </c>
      <c r="D83" s="94">
        <v>0</v>
      </c>
      <c r="E83" s="95">
        <v>0</v>
      </c>
      <c r="F83" s="97">
        <v>0</v>
      </c>
      <c r="G83" s="88">
        <v>39.17</v>
      </c>
      <c r="H83" s="89">
        <v>51.67</v>
      </c>
      <c r="I83" s="114">
        <v>2445583.5</v>
      </c>
      <c r="J83">
        <v>162.84302757900011</v>
      </c>
      <c r="K83">
        <f t="shared" si="2"/>
        <v>0.96983391754147874</v>
      </c>
      <c r="L83">
        <f t="shared" si="3"/>
        <v>80.570697733538765</v>
      </c>
    </row>
    <row r="84" spans="1:12" ht="15" thickBot="1" x14ac:dyDescent="0.35">
      <c r="A84" s="115">
        <v>5</v>
      </c>
      <c r="B84" s="116">
        <v>9</v>
      </c>
      <c r="C84" s="117">
        <v>1983</v>
      </c>
      <c r="D84" s="115">
        <v>0</v>
      </c>
      <c r="E84" s="116">
        <v>0</v>
      </c>
      <c r="F84" s="118">
        <v>0</v>
      </c>
      <c r="G84" s="88">
        <v>39.17</v>
      </c>
      <c r="H84" s="89">
        <v>51.67</v>
      </c>
      <c r="I84" s="114">
        <v>2445582.5</v>
      </c>
      <c r="J84">
        <v>161.87319366145863</v>
      </c>
      <c r="K84">
        <f t="shared" si="2"/>
        <v>0.96932948723667778</v>
      </c>
      <c r="L84">
        <f t="shared" si="3"/>
        <v>81.540027220775443</v>
      </c>
    </row>
    <row r="85" spans="1:12" ht="15" thickBot="1" x14ac:dyDescent="0.35">
      <c r="A85" s="94">
        <v>4</v>
      </c>
      <c r="B85" s="95">
        <v>9</v>
      </c>
      <c r="C85" s="96">
        <v>1983</v>
      </c>
      <c r="D85" s="94">
        <v>0</v>
      </c>
      <c r="E85" s="95">
        <v>0</v>
      </c>
      <c r="F85" s="97">
        <v>0</v>
      </c>
      <c r="G85" s="88">
        <v>39.17</v>
      </c>
      <c r="H85" s="89">
        <v>51.67</v>
      </c>
      <c r="I85" s="114">
        <v>2445581.5</v>
      </c>
      <c r="J85">
        <v>160.90386417422195</v>
      </c>
      <c r="K85">
        <f t="shared" si="2"/>
        <v>0.96880688727461006</v>
      </c>
      <c r="L85">
        <f t="shared" si="3"/>
        <v>82.508834108050053</v>
      </c>
    </row>
    <row r="86" spans="1:12" ht="15" thickBot="1" x14ac:dyDescent="0.35">
      <c r="A86" s="115">
        <v>3</v>
      </c>
      <c r="B86" s="116">
        <v>9</v>
      </c>
      <c r="C86" s="117">
        <v>1983</v>
      </c>
      <c r="D86" s="115">
        <v>0</v>
      </c>
      <c r="E86" s="116">
        <v>0</v>
      </c>
      <c r="F86" s="118">
        <v>0</v>
      </c>
      <c r="G86" s="88">
        <v>39.17</v>
      </c>
      <c r="H86" s="89">
        <v>51.67</v>
      </c>
      <c r="I86" s="114">
        <v>2445580.5</v>
      </c>
      <c r="J86">
        <v>159.93505728694734</v>
      </c>
      <c r="K86">
        <f t="shared" si="2"/>
        <v>0.9682686587789533</v>
      </c>
      <c r="L86">
        <f t="shared" si="3"/>
        <v>83.477102766829006</v>
      </c>
    </row>
    <row r="87" spans="1:12" ht="15" thickBot="1" x14ac:dyDescent="0.35">
      <c r="A87" s="94">
        <v>2</v>
      </c>
      <c r="B87" s="95">
        <v>9</v>
      </c>
      <c r="C87" s="96">
        <v>1983</v>
      </c>
      <c r="D87" s="94">
        <v>0</v>
      </c>
      <c r="E87" s="95">
        <v>0</v>
      </c>
      <c r="F87" s="97">
        <v>0</v>
      </c>
      <c r="G87" s="88">
        <v>39.17</v>
      </c>
      <c r="H87" s="89">
        <v>51.67</v>
      </c>
      <c r="I87" s="114">
        <v>2445579.5</v>
      </c>
      <c r="J87">
        <v>158.96678862816839</v>
      </c>
      <c r="K87">
        <f t="shared" si="2"/>
        <v>0.96772085543730668</v>
      </c>
      <c r="L87">
        <f t="shared" si="3"/>
        <v>84.444823622266313</v>
      </c>
    </row>
    <row r="88" spans="1:12" ht="15" thickBot="1" x14ac:dyDescent="0.35">
      <c r="A88" s="115">
        <v>1</v>
      </c>
      <c r="B88" s="116">
        <v>9</v>
      </c>
      <c r="C88" s="117">
        <v>1983</v>
      </c>
      <c r="D88" s="115">
        <v>0</v>
      </c>
      <c r="E88" s="116">
        <v>0</v>
      </c>
      <c r="F88" s="118">
        <v>0</v>
      </c>
      <c r="G88" s="88">
        <v>39.17</v>
      </c>
      <c r="H88" s="89">
        <v>51.67</v>
      </c>
      <c r="I88" s="114">
        <v>2445578.5</v>
      </c>
      <c r="J88">
        <v>157.99906777273108</v>
      </c>
      <c r="K88">
        <f t="shared" si="2"/>
        <v>0.96717120053571648</v>
      </c>
      <c r="L88">
        <f t="shared" si="3"/>
        <v>85.411994822802029</v>
      </c>
    </row>
    <row r="89" spans="1:12" ht="15" thickBot="1" x14ac:dyDescent="0.35">
      <c r="A89" s="94">
        <v>31</v>
      </c>
      <c r="B89" s="95">
        <v>8</v>
      </c>
      <c r="C89" s="96">
        <v>1983</v>
      </c>
      <c r="D89" s="94">
        <v>0</v>
      </c>
      <c r="E89" s="95">
        <v>0</v>
      </c>
      <c r="F89" s="97">
        <v>0</v>
      </c>
      <c r="G89" s="88">
        <v>39.17</v>
      </c>
      <c r="H89" s="89">
        <v>51.67</v>
      </c>
      <c r="I89" s="114">
        <v>2445577.5</v>
      </c>
      <c r="J89">
        <v>157.03189657219536</v>
      </c>
      <c r="K89">
        <f t="shared" si="2"/>
        <v>0.9666272526883688</v>
      </c>
      <c r="L89">
        <f t="shared" si="3"/>
        <v>86.378622075490398</v>
      </c>
    </row>
    <row r="90" spans="1:12" ht="15" thickBot="1" x14ac:dyDescent="0.35">
      <c r="A90" s="115">
        <v>30</v>
      </c>
      <c r="B90" s="116">
        <v>8</v>
      </c>
      <c r="C90" s="117">
        <v>1983</v>
      </c>
      <c r="D90" s="115">
        <v>0</v>
      </c>
      <c r="E90" s="116">
        <v>0</v>
      </c>
      <c r="F90" s="118">
        <v>0</v>
      </c>
      <c r="G90" s="88">
        <v>39.17</v>
      </c>
      <c r="H90" s="89">
        <v>51.67</v>
      </c>
      <c r="I90" s="114">
        <v>2445576.5</v>
      </c>
      <c r="J90">
        <v>156.065269319507</v>
      </c>
      <c r="K90">
        <f t="shared" si="2"/>
        <v>0.9660953695726846</v>
      </c>
      <c r="L90">
        <f t="shared" si="3"/>
        <v>87.344717445063083</v>
      </c>
    </row>
    <row r="91" spans="1:12" ht="15" thickBot="1" x14ac:dyDescent="0.35">
      <c r="A91" s="94">
        <v>29</v>
      </c>
      <c r="B91" s="95">
        <v>8</v>
      </c>
      <c r="C91" s="96">
        <v>1983</v>
      </c>
      <c r="D91" s="94">
        <v>0</v>
      </c>
      <c r="E91" s="95">
        <v>0</v>
      </c>
      <c r="F91" s="97">
        <v>0</v>
      </c>
      <c r="G91" s="88">
        <v>39.17</v>
      </c>
      <c r="H91" s="89">
        <v>51.67</v>
      </c>
      <c r="I91" s="114">
        <v>2445575.5</v>
      </c>
      <c r="J91">
        <v>155.09917394993431</v>
      </c>
      <c r="K91">
        <f t="shared" si="2"/>
        <v>4.0242667602598203E-2</v>
      </c>
      <c r="L91">
        <f t="shared" si="3"/>
        <v>87.384960112665681</v>
      </c>
    </row>
    <row r="92" spans="1:12" ht="15" thickBot="1" x14ac:dyDescent="0.35">
      <c r="A92" s="115">
        <v>28</v>
      </c>
      <c r="B92" s="116">
        <v>8</v>
      </c>
      <c r="C92" s="117">
        <v>1983</v>
      </c>
      <c r="D92" s="115">
        <v>23</v>
      </c>
      <c r="E92" s="116">
        <v>0</v>
      </c>
      <c r="F92" s="118">
        <v>0</v>
      </c>
      <c r="G92" s="88">
        <v>39.17</v>
      </c>
      <c r="H92" s="89">
        <v>51.67</v>
      </c>
      <c r="I92" s="114">
        <v>2445575.4583333335</v>
      </c>
      <c r="J92">
        <v>155.05893128233171</v>
      </c>
      <c r="K92">
        <f t="shared" si="2"/>
        <v>4.024177449721833E-2</v>
      </c>
      <c r="L92">
        <f t="shared" si="3"/>
        <v>87.425201887162899</v>
      </c>
    </row>
    <row r="93" spans="1:12" ht="15" thickBot="1" x14ac:dyDescent="0.35">
      <c r="A93" s="94">
        <v>28</v>
      </c>
      <c r="B93" s="95">
        <v>8</v>
      </c>
      <c r="C93" s="96">
        <v>1983</v>
      </c>
      <c r="D93" s="94">
        <v>22</v>
      </c>
      <c r="E93" s="95">
        <v>0</v>
      </c>
      <c r="F93" s="97">
        <v>0</v>
      </c>
      <c r="G93" s="88">
        <v>39.17</v>
      </c>
      <c r="H93" s="89">
        <v>51.67</v>
      </c>
      <c r="I93" s="114">
        <v>2445575.4166666665</v>
      </c>
      <c r="J93">
        <v>155.01868950783449</v>
      </c>
      <c r="K93">
        <f t="shared" si="2"/>
        <v>4.0240882370767395E-2</v>
      </c>
      <c r="L93">
        <f t="shared" si="3"/>
        <v>87.465442769533666</v>
      </c>
    </row>
    <row r="94" spans="1:12" ht="15" thickBot="1" x14ac:dyDescent="0.35">
      <c r="A94" s="115">
        <v>28</v>
      </c>
      <c r="B94" s="116">
        <v>8</v>
      </c>
      <c r="C94" s="117">
        <v>1983</v>
      </c>
      <c r="D94" s="115">
        <v>21</v>
      </c>
      <c r="E94" s="116">
        <v>0</v>
      </c>
      <c r="F94" s="118">
        <v>0</v>
      </c>
      <c r="G94" s="88">
        <v>39.17</v>
      </c>
      <c r="H94" s="89">
        <v>51.67</v>
      </c>
      <c r="I94" s="114">
        <v>2445575.375</v>
      </c>
      <c r="J94">
        <v>154.97844862546373</v>
      </c>
      <c r="K94">
        <f t="shared" si="2"/>
        <v>4.0239992486675646E-2</v>
      </c>
      <c r="L94">
        <f t="shared" si="3"/>
        <v>87.505682762020342</v>
      </c>
    </row>
    <row r="95" spans="1:12" ht="15" thickBot="1" x14ac:dyDescent="0.35">
      <c r="A95" s="94">
        <v>28</v>
      </c>
      <c r="B95" s="95">
        <v>8</v>
      </c>
      <c r="C95" s="96">
        <v>1983</v>
      </c>
      <c r="D95" s="94">
        <v>20</v>
      </c>
      <c r="E95" s="95">
        <v>0</v>
      </c>
      <c r="F95" s="97">
        <v>0</v>
      </c>
      <c r="G95" s="88">
        <v>39.17</v>
      </c>
      <c r="H95" s="89">
        <v>51.67</v>
      </c>
      <c r="I95" s="114">
        <v>2445575.3333333335</v>
      </c>
      <c r="J95">
        <v>154.93820863297705</v>
      </c>
      <c r="K95">
        <f t="shared" si="2"/>
        <v>4.0239103637730977E-2</v>
      </c>
      <c r="L95">
        <f t="shared" si="3"/>
        <v>87.545921865658073</v>
      </c>
    </row>
    <row r="96" spans="1:12" ht="15" thickBot="1" x14ac:dyDescent="0.35">
      <c r="A96" s="115">
        <v>28</v>
      </c>
      <c r="B96" s="116">
        <v>8</v>
      </c>
      <c r="C96" s="117">
        <v>1983</v>
      </c>
      <c r="D96" s="115">
        <v>19</v>
      </c>
      <c r="E96" s="116">
        <v>0</v>
      </c>
      <c r="F96" s="118">
        <v>0</v>
      </c>
      <c r="G96" s="88">
        <v>39.17</v>
      </c>
      <c r="H96" s="89">
        <v>51.67</v>
      </c>
      <c r="I96" s="114">
        <v>2445575.2916666665</v>
      </c>
      <c r="J96">
        <v>154.89796952933932</v>
      </c>
      <c r="K96">
        <f t="shared" si="2"/>
        <v>4.0238215773229058E-2</v>
      </c>
      <c r="L96">
        <f t="shared" si="3"/>
        <v>87.586160081431302</v>
      </c>
    </row>
    <row r="97" spans="1:12" ht="15" thickBot="1" x14ac:dyDescent="0.35">
      <c r="A97" s="94">
        <v>28</v>
      </c>
      <c r="B97" s="95">
        <v>8</v>
      </c>
      <c r="C97" s="96">
        <v>1983</v>
      </c>
      <c r="D97" s="94">
        <v>18</v>
      </c>
      <c r="E97" s="95">
        <v>0</v>
      </c>
      <c r="F97" s="97">
        <v>0</v>
      </c>
      <c r="G97" s="88">
        <v>39.17</v>
      </c>
      <c r="H97" s="89">
        <v>51.67</v>
      </c>
      <c r="I97" s="114">
        <v>2445575.25</v>
      </c>
      <c r="J97">
        <v>154.85773131356609</v>
      </c>
      <c r="K97">
        <f t="shared" si="2"/>
        <v>4.0237330143440886E-2</v>
      </c>
      <c r="L97">
        <f t="shared" si="3"/>
        <v>87.626397411574743</v>
      </c>
    </row>
    <row r="98" spans="1:12" ht="15" thickBot="1" x14ac:dyDescent="0.35">
      <c r="A98" s="115">
        <v>28</v>
      </c>
      <c r="B98" s="116">
        <v>8</v>
      </c>
      <c r="C98" s="117">
        <v>1983</v>
      </c>
      <c r="D98" s="115">
        <v>17</v>
      </c>
      <c r="E98" s="116">
        <v>0</v>
      </c>
      <c r="F98" s="118">
        <v>0</v>
      </c>
      <c r="G98" s="88">
        <v>39.17</v>
      </c>
      <c r="H98" s="89">
        <v>51.67</v>
      </c>
      <c r="I98" s="114">
        <v>2445575.2083333335</v>
      </c>
      <c r="J98">
        <v>154.81749398342265</v>
      </c>
      <c r="K98">
        <f t="shared" si="2"/>
        <v>4.0236445619569849E-2</v>
      </c>
      <c r="L98">
        <f t="shared" si="3"/>
        <v>87.666633857194313</v>
      </c>
    </row>
    <row r="99" spans="1:12" ht="15" thickBot="1" x14ac:dyDescent="0.35">
      <c r="A99" s="94">
        <v>28</v>
      </c>
      <c r="B99" s="95">
        <v>8</v>
      </c>
      <c r="C99" s="96">
        <v>1983</v>
      </c>
      <c r="D99" s="94">
        <v>16</v>
      </c>
      <c r="E99" s="95">
        <v>0</v>
      </c>
      <c r="F99" s="97">
        <v>0</v>
      </c>
      <c r="G99" s="88">
        <v>39.17</v>
      </c>
      <c r="H99" s="89">
        <v>51.67</v>
      </c>
      <c r="I99" s="114">
        <v>2445575.1666666665</v>
      </c>
      <c r="J99">
        <v>154.77725753780308</v>
      </c>
      <c r="K99">
        <f t="shared" si="2"/>
        <v>4.0235562058796859E-2</v>
      </c>
      <c r="L99">
        <f t="shared" si="3"/>
        <v>87.70686941925311</v>
      </c>
    </row>
    <row r="100" spans="1:12" ht="15" thickBot="1" x14ac:dyDescent="0.35">
      <c r="A100" s="115">
        <v>28</v>
      </c>
      <c r="B100" s="116">
        <v>8</v>
      </c>
      <c r="C100" s="117">
        <v>1983</v>
      </c>
      <c r="D100" s="115">
        <v>15</v>
      </c>
      <c r="E100" s="116">
        <v>0</v>
      </c>
      <c r="F100" s="118">
        <v>0</v>
      </c>
      <c r="G100" s="88">
        <v>39.17</v>
      </c>
      <c r="H100" s="89">
        <v>51.67</v>
      </c>
      <c r="I100" s="114">
        <v>2445575.125</v>
      </c>
      <c r="J100">
        <v>154.73702197574428</v>
      </c>
      <c r="K100">
        <f t="shared" si="2"/>
        <v>4.0234680762978314E-2</v>
      </c>
      <c r="L100">
        <f t="shared" si="3"/>
        <v>87.747104100016088</v>
      </c>
    </row>
    <row r="101" spans="1:12" ht="15" thickBot="1" x14ac:dyDescent="0.35">
      <c r="A101" s="115">
        <v>28</v>
      </c>
      <c r="B101" s="116">
        <v>8</v>
      </c>
      <c r="C101" s="117">
        <v>1983</v>
      </c>
      <c r="D101" s="115">
        <v>14</v>
      </c>
      <c r="E101" s="116">
        <v>0</v>
      </c>
      <c r="F101" s="118">
        <v>0</v>
      </c>
      <c r="G101" s="88">
        <v>39.17</v>
      </c>
      <c r="H101" s="89">
        <v>51.67</v>
      </c>
      <c r="I101" s="114">
        <v>2445575.0833333335</v>
      </c>
      <c r="J101">
        <v>154.69678729498131</v>
      </c>
      <c r="K101">
        <f t="shared" si="2"/>
        <v>4.0233800615396831E-2</v>
      </c>
      <c r="L101">
        <f t="shared" si="3"/>
        <v>87.787337900631485</v>
      </c>
    </row>
    <row r="102" spans="1:12" ht="15" thickBot="1" x14ac:dyDescent="0.35">
      <c r="A102" s="94">
        <v>28</v>
      </c>
      <c r="B102" s="95">
        <v>8</v>
      </c>
      <c r="C102" s="96">
        <v>1983</v>
      </c>
      <c r="D102" s="94">
        <v>13</v>
      </c>
      <c r="E102" s="95">
        <v>0</v>
      </c>
      <c r="F102" s="97">
        <v>0</v>
      </c>
      <c r="G102" s="88">
        <v>39.17</v>
      </c>
      <c r="H102" s="89">
        <v>51.67</v>
      </c>
      <c r="I102" s="114">
        <v>2445575.0416666665</v>
      </c>
      <c r="J102">
        <v>154.65655349436591</v>
      </c>
      <c r="K102">
        <f t="shared" si="2"/>
        <v>4.0232921450751746E-2</v>
      </c>
      <c r="L102">
        <f t="shared" si="3"/>
        <v>87.827570822082237</v>
      </c>
    </row>
    <row r="103" spans="1:12" ht="15" thickBot="1" x14ac:dyDescent="0.35">
      <c r="A103" s="115">
        <v>28</v>
      </c>
      <c r="B103" s="116">
        <v>8</v>
      </c>
      <c r="C103" s="117">
        <v>1983</v>
      </c>
      <c r="D103" s="115">
        <v>12</v>
      </c>
      <c r="E103" s="116">
        <v>0</v>
      </c>
      <c r="F103" s="118">
        <v>0</v>
      </c>
      <c r="G103" s="88">
        <v>39.17</v>
      </c>
      <c r="H103" s="89">
        <v>51.67</v>
      </c>
      <c r="I103" s="114">
        <v>2445575</v>
      </c>
      <c r="J103">
        <v>154.61632057291516</v>
      </c>
      <c r="K103">
        <f t="shared" si="2"/>
        <v>4.0232044646501208E-2</v>
      </c>
      <c r="L103">
        <f t="shared" si="3"/>
        <v>87.867802866728738</v>
      </c>
    </row>
    <row r="104" spans="1:12" ht="15" thickBot="1" x14ac:dyDescent="0.35">
      <c r="A104" s="94">
        <v>28</v>
      </c>
      <c r="B104" s="95">
        <v>8</v>
      </c>
      <c r="C104" s="96">
        <v>1983</v>
      </c>
      <c r="D104" s="94">
        <v>11</v>
      </c>
      <c r="E104" s="95">
        <v>0</v>
      </c>
      <c r="F104" s="97">
        <v>0</v>
      </c>
      <c r="G104" s="88">
        <v>39.17</v>
      </c>
      <c r="H104" s="89">
        <v>51.67</v>
      </c>
      <c r="I104" s="114">
        <v>2445574.9583333335</v>
      </c>
      <c r="J104">
        <v>154.57608852826866</v>
      </c>
      <c r="K104">
        <f t="shared" si="2"/>
        <v>4.0231168866625922E-2</v>
      </c>
      <c r="L104">
        <f t="shared" si="3"/>
        <v>87.908034035595364</v>
      </c>
    </row>
    <row r="105" spans="1:12" ht="15" thickBot="1" x14ac:dyDescent="0.35">
      <c r="A105" s="115">
        <v>28</v>
      </c>
      <c r="B105" s="116">
        <v>8</v>
      </c>
      <c r="C105" s="117">
        <v>1983</v>
      </c>
      <c r="D105" s="115">
        <v>10</v>
      </c>
      <c r="E105" s="116">
        <v>0</v>
      </c>
      <c r="F105" s="118">
        <v>0</v>
      </c>
      <c r="G105" s="88">
        <v>39.17</v>
      </c>
      <c r="H105" s="89">
        <v>51.67</v>
      </c>
      <c r="I105" s="114">
        <v>2445574.9166666665</v>
      </c>
      <c r="J105">
        <v>154.53585735940203</v>
      </c>
      <c r="K105">
        <f t="shared" si="2"/>
        <v>4.0230294313346349E-2</v>
      </c>
      <c r="L105">
        <f t="shared" si="3"/>
        <v>87.94826432990871</v>
      </c>
    </row>
    <row r="106" spans="1:12" ht="15" thickBot="1" x14ac:dyDescent="0.35">
      <c r="A106" s="94">
        <v>28</v>
      </c>
      <c r="B106" s="95">
        <v>8</v>
      </c>
      <c r="C106" s="96">
        <v>1983</v>
      </c>
      <c r="D106" s="94">
        <v>9</v>
      </c>
      <c r="E106" s="95">
        <v>0</v>
      </c>
      <c r="F106" s="97">
        <v>0</v>
      </c>
      <c r="G106" s="88">
        <v>39.17</v>
      </c>
      <c r="H106" s="89">
        <v>51.67</v>
      </c>
      <c r="I106" s="114">
        <v>2445574.875</v>
      </c>
      <c r="J106">
        <v>154.49562706508868</v>
      </c>
      <c r="K106">
        <f t="shared" si="2"/>
        <v>4.0229421498224838E-2</v>
      </c>
      <c r="L106">
        <f t="shared" si="3"/>
        <v>87.988493751406935</v>
      </c>
    </row>
    <row r="107" spans="1:12" ht="15" thickBot="1" x14ac:dyDescent="0.35">
      <c r="A107" s="128">
        <v>28</v>
      </c>
      <c r="B107" s="129">
        <v>8</v>
      </c>
      <c r="C107" s="130">
        <v>1983</v>
      </c>
      <c r="D107" s="128">
        <v>8</v>
      </c>
      <c r="E107" s="129">
        <v>0</v>
      </c>
      <c r="F107" s="131">
        <v>0</v>
      </c>
      <c r="G107" s="88">
        <v>39.17</v>
      </c>
      <c r="H107" s="89">
        <v>51.67</v>
      </c>
      <c r="I107" s="114">
        <v>2445574.8333333335</v>
      </c>
      <c r="J107">
        <v>154.45539764359046</v>
      </c>
      <c r="K107">
        <f t="shared" si="2"/>
        <v>6.7048346386400226E-4</v>
      </c>
      <c r="L107">
        <f t="shared" si="3"/>
        <v>87.989164234870799</v>
      </c>
    </row>
    <row r="108" spans="1:12" ht="15" thickBot="1" x14ac:dyDescent="0.35">
      <c r="A108" s="128">
        <v>28</v>
      </c>
      <c r="B108" s="129">
        <v>8</v>
      </c>
      <c r="C108" s="130">
        <v>1983</v>
      </c>
      <c r="D108" s="128">
        <v>7</v>
      </c>
      <c r="E108" s="129">
        <v>59</v>
      </c>
      <c r="F108" s="131">
        <v>0</v>
      </c>
      <c r="G108" s="88">
        <v>39.17</v>
      </c>
      <c r="H108" s="89">
        <v>51.67</v>
      </c>
      <c r="I108" s="114">
        <v>2445574.8326388891</v>
      </c>
      <c r="J108">
        <v>154.45472716012659</v>
      </c>
      <c r="K108">
        <f t="shared" si="2"/>
        <v>6.7048305942307707E-4</v>
      </c>
      <c r="L108">
        <f t="shared" si="3"/>
        <v>87.989834717930222</v>
      </c>
    </row>
    <row r="109" spans="1:12" ht="15" thickBot="1" x14ac:dyDescent="0.35">
      <c r="A109" s="128">
        <v>28</v>
      </c>
      <c r="B109" s="129">
        <v>8</v>
      </c>
      <c r="C109" s="130">
        <v>1983</v>
      </c>
      <c r="D109" s="128">
        <v>7</v>
      </c>
      <c r="E109" s="129">
        <v>58</v>
      </c>
      <c r="F109" s="131">
        <v>0</v>
      </c>
      <c r="G109" s="88">
        <v>39.17</v>
      </c>
      <c r="H109" s="89">
        <v>51.67</v>
      </c>
      <c r="I109" s="114">
        <v>2445574.8319444442</v>
      </c>
      <c r="J109">
        <v>154.45405667706717</v>
      </c>
      <c r="K109">
        <f t="shared" si="2"/>
        <v>6.7048246290823954E-4</v>
      </c>
      <c r="L109">
        <f t="shared" si="3"/>
        <v>87.99050520039313</v>
      </c>
    </row>
    <row r="110" spans="1:12" ht="15" thickBot="1" x14ac:dyDescent="0.35">
      <c r="A110" s="128">
        <v>28</v>
      </c>
      <c r="B110" s="129">
        <v>8</v>
      </c>
      <c r="C110" s="130">
        <v>1983</v>
      </c>
      <c r="D110" s="128">
        <v>7</v>
      </c>
      <c r="E110" s="129">
        <v>57</v>
      </c>
      <c r="F110" s="131">
        <v>0</v>
      </c>
      <c r="G110" s="88">
        <v>39.17</v>
      </c>
      <c r="H110" s="89">
        <v>51.67</v>
      </c>
      <c r="I110" s="114">
        <v>2445574.8312499998</v>
      </c>
      <c r="J110">
        <v>154.45338619460426</v>
      </c>
      <c r="K110">
        <f t="shared" si="2"/>
        <v>6.7048222325638562E-4</v>
      </c>
      <c r="L110">
        <f t="shared" si="3"/>
        <v>87.991175682616387</v>
      </c>
    </row>
    <row r="111" spans="1:12" ht="15" thickBot="1" x14ac:dyDescent="0.35">
      <c r="A111" s="128">
        <v>28</v>
      </c>
      <c r="B111" s="129">
        <v>8</v>
      </c>
      <c r="C111" s="130">
        <v>1983</v>
      </c>
      <c r="D111" s="128">
        <v>7</v>
      </c>
      <c r="E111" s="129">
        <v>56</v>
      </c>
      <c r="F111" s="131">
        <v>0</v>
      </c>
      <c r="G111" s="88">
        <v>39.17</v>
      </c>
      <c r="H111" s="89">
        <v>51.67</v>
      </c>
      <c r="I111" s="114">
        <v>2445574.8305555554</v>
      </c>
      <c r="J111">
        <v>154.45271571238101</v>
      </c>
      <c r="K111">
        <f t="shared" si="2"/>
        <v>6.7048184266127464E-4</v>
      </c>
      <c r="L111">
        <f t="shared" si="3"/>
        <v>87.991846164459048</v>
      </c>
    </row>
    <row r="112" spans="1:12" ht="15" thickBot="1" x14ac:dyDescent="0.35">
      <c r="A112" s="128">
        <v>28</v>
      </c>
      <c r="B112" s="129">
        <v>8</v>
      </c>
      <c r="C112" s="130">
        <v>1983</v>
      </c>
      <c r="D112" s="128">
        <v>7</v>
      </c>
      <c r="E112" s="129">
        <v>55</v>
      </c>
      <c r="F112" s="131">
        <v>0</v>
      </c>
      <c r="G112" s="88">
        <v>39.17</v>
      </c>
      <c r="H112" s="89">
        <v>51.67</v>
      </c>
      <c r="I112" s="114">
        <v>2445574.829861111</v>
      </c>
      <c r="J112">
        <v>154.45204523053835</v>
      </c>
      <c r="K112">
        <f t="shared" si="2"/>
        <v>6.7048176927642089E-4</v>
      </c>
      <c r="L112">
        <f t="shared" si="3"/>
        <v>87.992516646228324</v>
      </c>
    </row>
    <row r="113" spans="1:12" ht="15" thickBot="1" x14ac:dyDescent="0.35">
      <c r="A113" s="128">
        <v>28</v>
      </c>
      <c r="B113" s="129">
        <v>8</v>
      </c>
      <c r="C113" s="130">
        <v>1983</v>
      </c>
      <c r="D113" s="128">
        <v>7</v>
      </c>
      <c r="E113" s="129">
        <v>54</v>
      </c>
      <c r="F113" s="131">
        <v>0</v>
      </c>
      <c r="G113" s="88">
        <v>39.17</v>
      </c>
      <c r="H113" s="89">
        <v>51.67</v>
      </c>
      <c r="I113" s="114">
        <v>2445574.8291666666</v>
      </c>
      <c r="J113">
        <v>154.45137474876907</v>
      </c>
      <c r="K113">
        <f t="shared" si="2"/>
        <v>6.70481429949632E-4</v>
      </c>
      <c r="L113">
        <f t="shared" si="3"/>
        <v>87.993187127658274</v>
      </c>
    </row>
    <row r="114" spans="1:12" ht="15" thickBot="1" x14ac:dyDescent="0.35">
      <c r="A114" s="128">
        <v>28</v>
      </c>
      <c r="B114" s="129">
        <v>8</v>
      </c>
      <c r="C114" s="130">
        <v>1983</v>
      </c>
      <c r="D114" s="128">
        <v>7</v>
      </c>
      <c r="E114" s="129">
        <v>53</v>
      </c>
      <c r="F114" s="131">
        <v>0</v>
      </c>
      <c r="G114" s="88">
        <v>39.17</v>
      </c>
      <c r="H114" s="89">
        <v>51.67</v>
      </c>
      <c r="I114" s="114">
        <v>2445574.8284722222</v>
      </c>
      <c r="J114">
        <v>154.45070426733912</v>
      </c>
      <c r="K114">
        <f t="shared" si="2"/>
        <v>6.7048120277490852E-4</v>
      </c>
      <c r="L114">
        <f t="shared" si="3"/>
        <v>87.993857608861049</v>
      </c>
    </row>
    <row r="115" spans="1:12" ht="15" thickBot="1" x14ac:dyDescent="0.35">
      <c r="A115" s="128">
        <v>28</v>
      </c>
      <c r="B115" s="129">
        <v>8</v>
      </c>
      <c r="C115" s="130">
        <v>1983</v>
      </c>
      <c r="D115" s="128">
        <v>7</v>
      </c>
      <c r="E115" s="129">
        <v>52</v>
      </c>
      <c r="F115" s="131">
        <v>0</v>
      </c>
      <c r="G115" s="88">
        <v>39.17</v>
      </c>
      <c r="H115" s="89">
        <v>51.67</v>
      </c>
      <c r="I115" s="114">
        <v>2445574.8277777778</v>
      </c>
      <c r="J115">
        <v>154.45003378613634</v>
      </c>
      <c r="K115">
        <f t="shared" si="2"/>
        <v>6.7048108689959918E-4</v>
      </c>
      <c r="L115">
        <f t="shared" si="3"/>
        <v>87.994528089947949</v>
      </c>
    </row>
    <row r="116" spans="1:12" ht="15" thickBot="1" x14ac:dyDescent="0.35">
      <c r="A116" s="128">
        <v>28</v>
      </c>
      <c r="B116" s="129">
        <v>8</v>
      </c>
      <c r="C116" s="130">
        <v>1983</v>
      </c>
      <c r="D116" s="128">
        <v>7</v>
      </c>
      <c r="E116" s="129">
        <v>51</v>
      </c>
      <c r="F116" s="131">
        <v>0</v>
      </c>
      <c r="G116" s="88">
        <v>39.17</v>
      </c>
      <c r="H116" s="89">
        <v>51.67</v>
      </c>
      <c r="I116" s="114">
        <v>2445574.8270833334</v>
      </c>
      <c r="J116">
        <v>154.44936330504945</v>
      </c>
      <c r="K116">
        <f t="shared" si="2"/>
        <v>6.7048074487274789E-4</v>
      </c>
      <c r="L116">
        <f t="shared" si="3"/>
        <v>87.995198570692821</v>
      </c>
    </row>
    <row r="117" spans="1:12" ht="15" thickBot="1" x14ac:dyDescent="0.35">
      <c r="A117" s="128">
        <v>28</v>
      </c>
      <c r="B117" s="129">
        <v>8</v>
      </c>
      <c r="C117" s="130">
        <v>1983</v>
      </c>
      <c r="D117" s="128">
        <v>7</v>
      </c>
      <c r="E117" s="129">
        <v>50</v>
      </c>
      <c r="F117" s="131">
        <v>0</v>
      </c>
      <c r="G117" s="88">
        <v>39.17</v>
      </c>
      <c r="H117" s="89">
        <v>51.67</v>
      </c>
      <c r="I117" s="114">
        <v>2445574.826388889</v>
      </c>
      <c r="J117">
        <v>154.44869282430457</v>
      </c>
      <c r="K117">
        <f t="shared" si="2"/>
        <v>6.7048048867945909E-4</v>
      </c>
      <c r="L117">
        <f t="shared" si="3"/>
        <v>87.995869051181501</v>
      </c>
    </row>
    <row r="118" spans="1:12" ht="15" thickBot="1" x14ac:dyDescent="0.35">
      <c r="A118" s="128">
        <v>28</v>
      </c>
      <c r="B118" s="129">
        <v>8</v>
      </c>
      <c r="C118" s="130">
        <v>1983</v>
      </c>
      <c r="D118" s="128">
        <v>7</v>
      </c>
      <c r="E118" s="129">
        <v>49</v>
      </c>
      <c r="F118" s="131">
        <v>0</v>
      </c>
      <c r="G118" s="88">
        <v>39.17</v>
      </c>
      <c r="H118" s="89">
        <v>51.67</v>
      </c>
      <c r="I118" s="114">
        <v>2445574.8256944446</v>
      </c>
      <c r="J118">
        <v>154.44802234381589</v>
      </c>
      <c r="K118">
        <f t="shared" si="2"/>
        <v>6.7048029356442385E-4</v>
      </c>
      <c r="L118">
        <f t="shared" si="3"/>
        <v>87.996539531475065</v>
      </c>
    </row>
    <row r="119" spans="1:12" ht="15" thickBot="1" x14ac:dyDescent="0.35">
      <c r="A119" s="128">
        <v>28</v>
      </c>
      <c r="B119" s="129">
        <v>8</v>
      </c>
      <c r="C119" s="130">
        <v>1983</v>
      </c>
      <c r="D119" s="128">
        <v>7</v>
      </c>
      <c r="E119" s="129">
        <v>48</v>
      </c>
      <c r="F119" s="131">
        <v>0</v>
      </c>
      <c r="G119" s="88">
        <v>39.17</v>
      </c>
      <c r="H119" s="89">
        <v>51.67</v>
      </c>
      <c r="I119" s="114">
        <v>2445574.8250000002</v>
      </c>
      <c r="J119">
        <v>154.44735186352233</v>
      </c>
      <c r="K119">
        <f t="shared" si="2"/>
        <v>6.7047994218683016E-4</v>
      </c>
      <c r="L119">
        <f t="shared" si="3"/>
        <v>87.997210011417252</v>
      </c>
    </row>
    <row r="120" spans="1:12" ht="15" thickBot="1" x14ac:dyDescent="0.35">
      <c r="A120" s="128">
        <v>28</v>
      </c>
      <c r="B120" s="129">
        <v>8</v>
      </c>
      <c r="C120" s="130">
        <v>1983</v>
      </c>
      <c r="D120" s="128">
        <v>7</v>
      </c>
      <c r="E120" s="129">
        <v>47</v>
      </c>
      <c r="F120" s="131">
        <v>0</v>
      </c>
      <c r="G120" s="88">
        <v>39.17</v>
      </c>
      <c r="H120" s="89">
        <v>51.67</v>
      </c>
      <c r="I120" s="114">
        <v>2445574.8243055558</v>
      </c>
      <c r="J120">
        <v>154.44668138358014</v>
      </c>
      <c r="K120">
        <f t="shared" si="2"/>
        <v>6.704802216859207E-4</v>
      </c>
      <c r="L120">
        <f t="shared" si="3"/>
        <v>87.997880491638938</v>
      </c>
    </row>
    <row r="121" spans="1:12" ht="15" thickBot="1" x14ac:dyDescent="0.35">
      <c r="A121" s="128">
        <v>28</v>
      </c>
      <c r="B121" s="129">
        <v>8</v>
      </c>
      <c r="C121" s="130">
        <v>1983</v>
      </c>
      <c r="D121" s="128">
        <v>7</v>
      </c>
      <c r="E121" s="129">
        <v>46</v>
      </c>
      <c r="F121" s="131">
        <v>0</v>
      </c>
      <c r="G121" s="88">
        <v>39.17</v>
      </c>
      <c r="H121" s="89">
        <v>51.67</v>
      </c>
      <c r="I121" s="114">
        <v>2445574.8236111109</v>
      </c>
      <c r="J121">
        <v>154.44601090335846</v>
      </c>
      <c r="K121">
        <f t="shared" si="2"/>
        <v>6.7047952666143829E-4</v>
      </c>
      <c r="L121">
        <f t="shared" si="3"/>
        <v>87.998550971165599</v>
      </c>
    </row>
    <row r="122" spans="1:12" ht="15" thickBot="1" x14ac:dyDescent="0.35">
      <c r="A122" s="128">
        <v>28</v>
      </c>
      <c r="B122" s="129">
        <v>8</v>
      </c>
      <c r="C122" s="130">
        <v>1983</v>
      </c>
      <c r="D122" s="128">
        <v>7</v>
      </c>
      <c r="E122" s="129">
        <v>45</v>
      </c>
      <c r="F122" s="131">
        <v>0</v>
      </c>
      <c r="G122" s="88">
        <v>39.17</v>
      </c>
      <c r="H122" s="89">
        <v>51.67</v>
      </c>
      <c r="I122" s="114">
        <v>2445574.8229166665</v>
      </c>
      <c r="J122">
        <v>154.44534042383179</v>
      </c>
      <c r="K122">
        <f t="shared" si="2"/>
        <v>6.7047933447383912E-4</v>
      </c>
      <c r="L122">
        <f t="shared" si="3"/>
        <v>87.999221450500073</v>
      </c>
    </row>
    <row r="123" spans="1:12" ht="15" thickBot="1" x14ac:dyDescent="0.35">
      <c r="A123" s="128">
        <v>28</v>
      </c>
      <c r="B123" s="129">
        <v>8</v>
      </c>
      <c r="C123" s="130">
        <v>1983</v>
      </c>
      <c r="D123" s="128">
        <v>7</v>
      </c>
      <c r="E123" s="129">
        <v>44</v>
      </c>
      <c r="F123" s="131">
        <v>0</v>
      </c>
      <c r="G123" s="88">
        <v>39.17</v>
      </c>
      <c r="H123" s="89">
        <v>51.67</v>
      </c>
      <c r="I123" s="114">
        <v>2445574.8222222221</v>
      </c>
      <c r="J123">
        <v>154.44466994449732</v>
      </c>
      <c r="K123">
        <f t="shared" si="2"/>
        <v>6.7047904846617712E-4</v>
      </c>
      <c r="L123">
        <f t="shared" si="3"/>
        <v>87.999891929548539</v>
      </c>
    </row>
    <row r="124" spans="1:12" ht="15" thickBot="1" x14ac:dyDescent="0.35">
      <c r="A124" s="128">
        <v>28</v>
      </c>
      <c r="B124" s="129">
        <v>8</v>
      </c>
      <c r="C124" s="130">
        <v>1983</v>
      </c>
      <c r="D124" s="128">
        <v>7</v>
      </c>
      <c r="E124" s="129">
        <v>43</v>
      </c>
      <c r="F124" s="131">
        <v>0</v>
      </c>
      <c r="G124" s="88">
        <v>39.17</v>
      </c>
      <c r="H124" s="89">
        <v>51.67</v>
      </c>
      <c r="I124" s="114">
        <v>2445574.8215277777</v>
      </c>
      <c r="J124">
        <v>154.44399946544885</v>
      </c>
      <c r="K124">
        <f t="shared" si="2"/>
        <v>1.1174605560881901E-5</v>
      </c>
      <c r="L124">
        <f t="shared" si="3"/>
        <v>87.9999031041541</v>
      </c>
    </row>
    <row r="125" spans="1:12" ht="15" thickBot="1" x14ac:dyDescent="0.35">
      <c r="A125" s="128">
        <v>28</v>
      </c>
      <c r="B125" s="129">
        <v>8</v>
      </c>
      <c r="C125" s="130">
        <v>1983</v>
      </c>
      <c r="D125" s="128">
        <v>7</v>
      </c>
      <c r="E125" s="129">
        <v>42</v>
      </c>
      <c r="F125" s="131">
        <v>59</v>
      </c>
      <c r="G125" s="88">
        <v>39.17</v>
      </c>
      <c r="H125" s="89">
        <v>51.67</v>
      </c>
      <c r="I125" s="114">
        <v>2445574.8215162037</v>
      </c>
      <c r="J125">
        <v>154.44398829084329</v>
      </c>
      <c r="K125">
        <f t="shared" si="2"/>
        <v>1.1174618407494563E-5</v>
      </c>
      <c r="L125">
        <f t="shared" si="3"/>
        <v>87.999914278772508</v>
      </c>
    </row>
    <row r="126" spans="1:12" ht="15" thickBot="1" x14ac:dyDescent="0.35">
      <c r="A126" s="128">
        <v>28</v>
      </c>
      <c r="B126" s="129">
        <v>8</v>
      </c>
      <c r="C126" s="130">
        <v>1983</v>
      </c>
      <c r="D126" s="128">
        <v>7</v>
      </c>
      <c r="E126" s="129">
        <v>42</v>
      </c>
      <c r="F126" s="131">
        <v>58</v>
      </c>
      <c r="G126" s="88">
        <v>39.17</v>
      </c>
      <c r="H126" s="89">
        <v>51.67</v>
      </c>
      <c r="I126" s="114">
        <v>2445574.8215046297</v>
      </c>
      <c r="J126">
        <v>154.44397711622489</v>
      </c>
      <c r="K126">
        <f t="shared" si="2"/>
        <v>1.1174550536452443E-5</v>
      </c>
      <c r="L126">
        <f t="shared" si="3"/>
        <v>87.999925453323044</v>
      </c>
    </row>
    <row r="127" spans="1:12" ht="15" thickBot="1" x14ac:dyDescent="0.35">
      <c r="A127" s="128">
        <v>28</v>
      </c>
      <c r="B127" s="129">
        <v>8</v>
      </c>
      <c r="C127" s="130">
        <v>1983</v>
      </c>
      <c r="D127" s="128">
        <v>7</v>
      </c>
      <c r="E127" s="129">
        <v>42</v>
      </c>
      <c r="F127" s="131">
        <v>57</v>
      </c>
      <c r="G127" s="88">
        <v>39.17</v>
      </c>
      <c r="H127" s="89">
        <v>51.67</v>
      </c>
      <c r="I127" s="114">
        <v>2445574.8214930557</v>
      </c>
      <c r="J127">
        <v>154.44396594167435</v>
      </c>
      <c r="K127">
        <f t="shared" si="2"/>
        <v>1.1174534392921487E-5</v>
      </c>
      <c r="L127">
        <f t="shared" si="3"/>
        <v>87.999936627857437</v>
      </c>
    </row>
    <row r="128" spans="1:12" ht="15" thickBot="1" x14ac:dyDescent="0.35">
      <c r="A128" s="128">
        <v>28</v>
      </c>
      <c r="B128" s="129">
        <v>8</v>
      </c>
      <c r="C128" s="130">
        <v>1983</v>
      </c>
      <c r="D128" s="128">
        <v>7</v>
      </c>
      <c r="E128" s="129">
        <v>42</v>
      </c>
      <c r="F128" s="131">
        <v>56</v>
      </c>
      <c r="G128" s="88">
        <v>39.17</v>
      </c>
      <c r="H128" s="89">
        <v>51.67</v>
      </c>
      <c r="I128" s="114">
        <v>2445574.8214814817</v>
      </c>
      <c r="J128">
        <v>154.44395476713996</v>
      </c>
      <c r="K128">
        <f t="shared" si="2"/>
        <v>1.1175073069580321E-5</v>
      </c>
      <c r="L128">
        <f t="shared" si="3"/>
        <v>87.999947802930507</v>
      </c>
    </row>
    <row r="129" spans="1:12" ht="15" thickBot="1" x14ac:dyDescent="0.35">
      <c r="A129" s="128">
        <v>28</v>
      </c>
      <c r="B129" s="129">
        <v>8</v>
      </c>
      <c r="C129" s="130">
        <v>1983</v>
      </c>
      <c r="D129" s="128">
        <v>7</v>
      </c>
      <c r="E129" s="129">
        <v>42</v>
      </c>
      <c r="F129" s="131">
        <v>55</v>
      </c>
      <c r="G129" s="88">
        <v>39.17</v>
      </c>
      <c r="H129" s="89">
        <v>51.67</v>
      </c>
      <c r="I129" s="114">
        <v>2445574.8214699072</v>
      </c>
      <c r="J129">
        <v>154.44394359206689</v>
      </c>
      <c r="K129">
        <f t="shared" si="2"/>
        <v>1.1174526321156009E-5</v>
      </c>
      <c r="L129">
        <f t="shared" si="3"/>
        <v>87.999958977456828</v>
      </c>
    </row>
    <row r="130" spans="1:12" ht="15" thickBot="1" x14ac:dyDescent="0.35">
      <c r="A130" s="128">
        <v>28</v>
      </c>
      <c r="B130" s="129">
        <v>8</v>
      </c>
      <c r="C130" s="130">
        <v>1983</v>
      </c>
      <c r="D130" s="128">
        <v>7</v>
      </c>
      <c r="E130" s="129">
        <v>42</v>
      </c>
      <c r="F130" s="131">
        <v>54</v>
      </c>
      <c r="G130" s="88">
        <v>39.17</v>
      </c>
      <c r="H130" s="89">
        <v>51.67</v>
      </c>
      <c r="I130" s="114">
        <v>2445574.8214583332</v>
      </c>
      <c r="J130">
        <v>154.44393241754057</v>
      </c>
      <c r="K130">
        <f t="shared" si="2"/>
        <v>1.1174621022291831E-5</v>
      </c>
      <c r="L130">
        <f t="shared" si="3"/>
        <v>87.99997015207785</v>
      </c>
    </row>
    <row r="131" spans="1:12" ht="15" thickBot="1" x14ac:dyDescent="0.35">
      <c r="A131" s="128">
        <v>28</v>
      </c>
      <c r="B131" s="129">
        <v>8</v>
      </c>
      <c r="C131" s="130">
        <v>1983</v>
      </c>
      <c r="D131" s="128">
        <v>7</v>
      </c>
      <c r="E131" s="129">
        <v>42</v>
      </c>
      <c r="F131" s="131">
        <v>53</v>
      </c>
      <c r="G131" s="88">
        <v>39.17</v>
      </c>
      <c r="H131" s="89">
        <v>51.67</v>
      </c>
      <c r="I131" s="114">
        <v>2445574.8214467592</v>
      </c>
      <c r="J131">
        <v>154.44392124291954</v>
      </c>
      <c r="K131">
        <f t="shared" si="2"/>
        <v>1.1174604139796429E-5</v>
      </c>
      <c r="L131">
        <f t="shared" si="3"/>
        <v>87.99998132668199</v>
      </c>
    </row>
    <row r="132" spans="1:12" ht="15" thickBot="1" x14ac:dyDescent="0.35">
      <c r="A132" s="128">
        <v>28</v>
      </c>
      <c r="B132" s="129">
        <v>8</v>
      </c>
      <c r="C132" s="130">
        <v>1983</v>
      </c>
      <c r="D132" s="128">
        <v>7</v>
      </c>
      <c r="E132" s="129">
        <v>42</v>
      </c>
      <c r="F132" s="131">
        <v>52</v>
      </c>
      <c r="G132" s="88">
        <v>39.17</v>
      </c>
      <c r="H132" s="89">
        <v>51.67</v>
      </c>
      <c r="I132" s="114">
        <v>2445574.8214351851</v>
      </c>
      <c r="J132">
        <v>154.4439100683154</v>
      </c>
      <c r="K132">
        <f t="shared" si="2"/>
        <v>1.117460607247267E-5</v>
      </c>
      <c r="L132">
        <f t="shared" si="3"/>
        <v>87.999992501288062</v>
      </c>
    </row>
    <row r="133" spans="1:12" ht="15" thickBot="1" x14ac:dyDescent="0.35">
      <c r="A133" s="120">
        <v>28</v>
      </c>
      <c r="B133" s="121">
        <v>8</v>
      </c>
      <c r="C133" s="122">
        <v>1983</v>
      </c>
      <c r="D133" s="120">
        <v>7</v>
      </c>
      <c r="E133" s="121">
        <v>42</v>
      </c>
      <c r="F133" s="123">
        <v>51</v>
      </c>
      <c r="G133" s="124">
        <v>39.17</v>
      </c>
      <c r="H133" s="123">
        <v>51.67</v>
      </c>
      <c r="I133" s="125">
        <v>2445574.8214236111</v>
      </c>
      <c r="J133" s="127">
        <v>154.44389889370933</v>
      </c>
      <c r="K133" s="126">
        <f t="shared" ref="K133:K184" si="4">J133-J134</f>
        <v>1.1174608829378485E-5</v>
      </c>
      <c r="L133" s="119">
        <f t="shared" si="3"/>
        <v>88.000003675896892</v>
      </c>
    </row>
    <row r="134" spans="1:12" ht="15" thickBot="1" x14ac:dyDescent="0.35">
      <c r="A134" s="115">
        <v>28</v>
      </c>
      <c r="B134" s="116">
        <v>8</v>
      </c>
      <c r="C134" s="117">
        <v>1983</v>
      </c>
      <c r="D134" s="115">
        <v>7</v>
      </c>
      <c r="E134" s="116">
        <v>42</v>
      </c>
      <c r="F134" s="118">
        <v>50</v>
      </c>
      <c r="G134" s="88">
        <v>39.17</v>
      </c>
      <c r="H134" s="89">
        <v>51.67</v>
      </c>
      <c r="I134" s="114">
        <v>2445574.8214120371</v>
      </c>
      <c r="J134">
        <v>154.4438877191005</v>
      </c>
      <c r="K134">
        <f t="shared" si="4"/>
        <v>1.1174640093258859E-5</v>
      </c>
      <c r="L134">
        <f t="shared" ref="L134:L167" si="5">K134+L133</f>
        <v>88.000014850536985</v>
      </c>
    </row>
    <row r="135" spans="1:12" ht="15" thickBot="1" x14ac:dyDescent="0.35">
      <c r="A135" s="115">
        <v>28</v>
      </c>
      <c r="B135" s="116">
        <v>8</v>
      </c>
      <c r="C135" s="117">
        <v>1983</v>
      </c>
      <c r="D135" s="115">
        <v>7</v>
      </c>
      <c r="E135" s="116">
        <v>42</v>
      </c>
      <c r="F135" s="118">
        <v>49</v>
      </c>
      <c r="G135" s="88">
        <v>39.17</v>
      </c>
      <c r="H135" s="89">
        <v>51.67</v>
      </c>
      <c r="I135" s="114">
        <v>2445574.8214004631</v>
      </c>
      <c r="J135">
        <v>154.44387654446041</v>
      </c>
      <c r="K135">
        <f t="shared" si="4"/>
        <v>1.1174496563626235E-5</v>
      </c>
      <c r="L135">
        <f t="shared" si="5"/>
        <v>88.000026025033549</v>
      </c>
    </row>
    <row r="136" spans="1:12" ht="15" thickBot="1" x14ac:dyDescent="0.35">
      <c r="A136" s="115">
        <v>28</v>
      </c>
      <c r="B136" s="116">
        <v>8</v>
      </c>
      <c r="C136" s="117">
        <v>1983</v>
      </c>
      <c r="D136" s="115">
        <v>7</v>
      </c>
      <c r="E136" s="116">
        <v>42</v>
      </c>
      <c r="F136" s="118">
        <v>48</v>
      </c>
      <c r="G136" s="88">
        <v>39.17</v>
      </c>
      <c r="H136" s="89">
        <v>51.67</v>
      </c>
      <c r="I136" s="114">
        <v>2445574.8213888891</v>
      </c>
      <c r="J136">
        <v>154.44386536996385</v>
      </c>
      <c r="K136">
        <f t="shared" si="4"/>
        <v>1.1175022279985569E-5</v>
      </c>
      <c r="L136">
        <f t="shared" si="5"/>
        <v>88.000037200055829</v>
      </c>
    </row>
    <row r="137" spans="1:12" ht="15" thickBot="1" x14ac:dyDescent="0.35">
      <c r="A137" s="115">
        <v>28</v>
      </c>
      <c r="B137" s="116">
        <v>8</v>
      </c>
      <c r="C137" s="117">
        <v>1983</v>
      </c>
      <c r="D137" s="115">
        <v>7</v>
      </c>
      <c r="E137" s="116">
        <v>42</v>
      </c>
      <c r="F137" s="118">
        <v>47</v>
      </c>
      <c r="G137" s="88">
        <v>39.17</v>
      </c>
      <c r="H137" s="89">
        <v>51.67</v>
      </c>
      <c r="I137" s="114">
        <v>2445574.8213773146</v>
      </c>
      <c r="J137">
        <v>154.44385419494157</v>
      </c>
      <c r="K137">
        <f t="shared" si="4"/>
        <v>1.1174614769515756E-5</v>
      </c>
      <c r="L137">
        <f t="shared" si="5"/>
        <v>88.000048374670598</v>
      </c>
    </row>
    <row r="138" spans="1:12" ht="15" thickBot="1" x14ac:dyDescent="0.35">
      <c r="A138" s="115">
        <v>28</v>
      </c>
      <c r="B138" s="116">
        <v>8</v>
      </c>
      <c r="C138" s="117">
        <v>1983</v>
      </c>
      <c r="D138" s="115">
        <v>7</v>
      </c>
      <c r="E138" s="116">
        <v>42</v>
      </c>
      <c r="F138" s="118">
        <v>46</v>
      </c>
      <c r="G138" s="88">
        <v>39.17</v>
      </c>
      <c r="H138" s="89">
        <v>51.67</v>
      </c>
      <c r="I138" s="114">
        <v>2445574.8213657406</v>
      </c>
      <c r="J138">
        <v>154.4438430203268</v>
      </c>
      <c r="K138">
        <f t="shared" si="4"/>
        <v>1.117463153832432E-5</v>
      </c>
      <c r="L138">
        <f t="shared" si="5"/>
        <v>88.000059549302136</v>
      </c>
    </row>
    <row r="139" spans="1:12" ht="15" thickBot="1" x14ac:dyDescent="0.35">
      <c r="A139" s="115">
        <v>28</v>
      </c>
      <c r="B139" s="116">
        <v>8</v>
      </c>
      <c r="C139" s="117">
        <v>1983</v>
      </c>
      <c r="D139" s="115">
        <v>7</v>
      </c>
      <c r="E139" s="116">
        <v>42</v>
      </c>
      <c r="F139" s="118">
        <v>45</v>
      </c>
      <c r="G139" s="88">
        <v>39.17</v>
      </c>
      <c r="H139" s="89">
        <v>51.67</v>
      </c>
      <c r="I139" s="114">
        <v>2445574.8213541666</v>
      </c>
      <c r="J139">
        <v>154.44383184569526</v>
      </c>
      <c r="K139">
        <f t="shared" si="4"/>
        <v>1.1174583420370254E-5</v>
      </c>
      <c r="L139">
        <f t="shared" si="5"/>
        <v>88.000070723885557</v>
      </c>
    </row>
    <row r="140" spans="1:12" ht="15" thickBot="1" x14ac:dyDescent="0.35">
      <c r="A140" s="115">
        <v>28</v>
      </c>
      <c r="B140" s="116">
        <v>8</v>
      </c>
      <c r="C140" s="117">
        <v>1983</v>
      </c>
      <c r="D140" s="115">
        <v>7</v>
      </c>
      <c r="E140" s="116">
        <v>42</v>
      </c>
      <c r="F140" s="118">
        <v>44</v>
      </c>
      <c r="G140" s="88">
        <v>39.17</v>
      </c>
      <c r="H140" s="89">
        <v>51.67</v>
      </c>
      <c r="I140" s="114">
        <v>2445574.8213425926</v>
      </c>
      <c r="J140">
        <v>154.44382067111184</v>
      </c>
      <c r="K140">
        <f t="shared" si="4"/>
        <v>1.117458214139333E-5</v>
      </c>
      <c r="L140">
        <f t="shared" si="5"/>
        <v>88.000081898467698</v>
      </c>
    </row>
    <row r="141" spans="1:12" ht="15" thickBot="1" x14ac:dyDescent="0.35">
      <c r="A141" s="115">
        <v>28</v>
      </c>
      <c r="B141" s="116">
        <v>8</v>
      </c>
      <c r="C141" s="117">
        <v>1983</v>
      </c>
      <c r="D141" s="115">
        <v>7</v>
      </c>
      <c r="E141" s="116">
        <v>42</v>
      </c>
      <c r="F141" s="118">
        <v>43</v>
      </c>
      <c r="G141" s="88">
        <v>39.17</v>
      </c>
      <c r="H141" s="89">
        <v>51.67</v>
      </c>
      <c r="I141" s="114">
        <v>2445574.8213310186</v>
      </c>
      <c r="J141">
        <v>154.4438094965297</v>
      </c>
      <c r="K141">
        <f t="shared" si="4"/>
        <v>1.1174586830975386E-5</v>
      </c>
      <c r="L141">
        <f t="shared" si="5"/>
        <v>88.000093073054529</v>
      </c>
    </row>
    <row r="142" spans="1:12" ht="15" thickBot="1" x14ac:dyDescent="0.35">
      <c r="A142" s="115">
        <v>28</v>
      </c>
      <c r="B142" s="116">
        <v>8</v>
      </c>
      <c r="C142" s="117">
        <v>1983</v>
      </c>
      <c r="D142" s="115">
        <v>7</v>
      </c>
      <c r="E142" s="116">
        <v>42</v>
      </c>
      <c r="F142" s="118">
        <v>42</v>
      </c>
      <c r="G142" s="88">
        <v>39.17</v>
      </c>
      <c r="H142" s="89">
        <v>51.67</v>
      </c>
      <c r="I142" s="114">
        <v>2445574.8213194446</v>
      </c>
      <c r="J142">
        <v>154.44379832194286</v>
      </c>
      <c r="K142">
        <f t="shared" si="4"/>
        <v>1.1174564292559808E-5</v>
      </c>
      <c r="L142">
        <f t="shared" si="5"/>
        <v>88.000104247618822</v>
      </c>
    </row>
    <row r="143" spans="1:12" ht="15" thickBot="1" x14ac:dyDescent="0.35">
      <c r="A143" s="115">
        <v>28</v>
      </c>
      <c r="B143" s="116">
        <v>8</v>
      </c>
      <c r="C143" s="117">
        <v>1983</v>
      </c>
      <c r="D143" s="115">
        <v>7</v>
      </c>
      <c r="E143" s="116">
        <v>42</v>
      </c>
      <c r="F143" s="118">
        <v>41</v>
      </c>
      <c r="G143" s="88">
        <v>39.17</v>
      </c>
      <c r="H143" s="89">
        <v>51.67</v>
      </c>
      <c r="I143" s="114">
        <v>2445574.8213078706</v>
      </c>
      <c r="J143">
        <v>154.44378714737857</v>
      </c>
      <c r="K143">
        <f t="shared" si="4"/>
        <v>1.1174988742368441E-5</v>
      </c>
      <c r="L143">
        <f t="shared" si="5"/>
        <v>88.000115422607564</v>
      </c>
    </row>
    <row r="144" spans="1:12" ht="15" thickBot="1" x14ac:dyDescent="0.35">
      <c r="A144" s="115">
        <v>28</v>
      </c>
      <c r="B144" s="116">
        <v>8</v>
      </c>
      <c r="C144" s="117">
        <v>1983</v>
      </c>
      <c r="D144" s="115">
        <v>7</v>
      </c>
      <c r="E144" s="116">
        <v>42</v>
      </c>
      <c r="F144" s="118">
        <v>40</v>
      </c>
      <c r="G144" s="88">
        <v>39.17</v>
      </c>
      <c r="H144" s="89">
        <v>51.67</v>
      </c>
      <c r="I144" s="114">
        <v>2445574.8212962961</v>
      </c>
      <c r="J144">
        <v>154.44377597238983</v>
      </c>
      <c r="K144">
        <f t="shared" si="4"/>
        <v>1.1174602491337282E-5</v>
      </c>
      <c r="L144">
        <f t="shared" si="5"/>
        <v>88.000126597210055</v>
      </c>
    </row>
    <row r="145" spans="1:12" ht="15" thickBot="1" x14ac:dyDescent="0.35">
      <c r="A145" s="115">
        <v>28</v>
      </c>
      <c r="B145" s="116">
        <v>8</v>
      </c>
      <c r="C145" s="117">
        <v>1983</v>
      </c>
      <c r="D145" s="115">
        <v>7</v>
      </c>
      <c r="E145" s="116">
        <v>42</v>
      </c>
      <c r="F145" s="118">
        <v>39</v>
      </c>
      <c r="G145" s="88">
        <v>39.17</v>
      </c>
      <c r="H145" s="89">
        <v>51.67</v>
      </c>
      <c r="I145" s="114">
        <v>2445574.8212847221</v>
      </c>
      <c r="J145">
        <v>154.44376479778734</v>
      </c>
      <c r="K145">
        <f t="shared" si="4"/>
        <v>1.1174648051337499E-5</v>
      </c>
      <c r="L145">
        <f t="shared" si="5"/>
        <v>88.000137771858107</v>
      </c>
    </row>
    <row r="146" spans="1:12" ht="15" thickBot="1" x14ac:dyDescent="0.35">
      <c r="A146" s="115">
        <v>28</v>
      </c>
      <c r="B146" s="116">
        <v>8</v>
      </c>
      <c r="C146" s="117">
        <v>1983</v>
      </c>
      <c r="D146" s="115">
        <v>7</v>
      </c>
      <c r="E146" s="116">
        <v>42</v>
      </c>
      <c r="F146" s="118">
        <v>38</v>
      </c>
      <c r="G146" s="88">
        <v>39.17</v>
      </c>
      <c r="H146" s="89">
        <v>51.67</v>
      </c>
      <c r="I146" s="114">
        <v>2445574.8212731481</v>
      </c>
      <c r="J146">
        <v>154.44375362313929</v>
      </c>
      <c r="K146">
        <f t="shared" si="4"/>
        <v>1.117454868904133E-5</v>
      </c>
      <c r="L146">
        <f t="shared" si="5"/>
        <v>88.000148946406796</v>
      </c>
    </row>
    <row r="147" spans="1:12" ht="15" thickBot="1" x14ac:dyDescent="0.35">
      <c r="A147" s="115">
        <v>28</v>
      </c>
      <c r="B147" s="116">
        <v>8</v>
      </c>
      <c r="C147" s="117">
        <v>1983</v>
      </c>
      <c r="D147" s="115">
        <v>7</v>
      </c>
      <c r="E147" s="116">
        <v>42</v>
      </c>
      <c r="F147" s="118">
        <v>37</v>
      </c>
      <c r="G147" s="88">
        <v>39.17</v>
      </c>
      <c r="H147" s="89">
        <v>51.67</v>
      </c>
      <c r="I147" s="114">
        <v>2445574.821261574</v>
      </c>
      <c r="J147">
        <v>154.4437424485906</v>
      </c>
      <c r="K147">
        <f t="shared" si="4"/>
        <v>1.1174566793670238E-5</v>
      </c>
      <c r="L147">
        <f t="shared" si="5"/>
        <v>88.00016012097359</v>
      </c>
    </row>
    <row r="148" spans="1:12" ht="15" thickBot="1" x14ac:dyDescent="0.35">
      <c r="A148" s="115">
        <v>28</v>
      </c>
      <c r="B148" s="116">
        <v>8</v>
      </c>
      <c r="C148" s="117">
        <v>1983</v>
      </c>
      <c r="D148" s="115">
        <v>7</v>
      </c>
      <c r="E148" s="116">
        <v>42</v>
      </c>
      <c r="F148" s="118">
        <v>36</v>
      </c>
      <c r="G148" s="88">
        <v>39.17</v>
      </c>
      <c r="H148" s="89">
        <v>51.67</v>
      </c>
      <c r="I148" s="114">
        <v>2445574.82125</v>
      </c>
      <c r="J148">
        <v>154.4437312740238</v>
      </c>
      <c r="K148">
        <f t="shared" si="4"/>
        <v>1.1174668657076836E-5</v>
      </c>
      <c r="L148">
        <f t="shared" si="5"/>
        <v>88.000171295642247</v>
      </c>
    </row>
    <row r="149" spans="1:12" ht="15" thickBot="1" x14ac:dyDescent="0.35">
      <c r="A149" s="115">
        <v>28</v>
      </c>
      <c r="B149" s="116">
        <v>8</v>
      </c>
      <c r="C149" s="117">
        <v>1983</v>
      </c>
      <c r="D149" s="115">
        <v>7</v>
      </c>
      <c r="E149" s="116">
        <v>42</v>
      </c>
      <c r="F149" s="118">
        <v>35</v>
      </c>
      <c r="G149" s="88">
        <v>39.17</v>
      </c>
      <c r="H149" s="89">
        <v>51.67</v>
      </c>
      <c r="I149" s="114">
        <v>2445574.821238426</v>
      </c>
      <c r="J149">
        <v>154.44372009935515</v>
      </c>
      <c r="K149">
        <f t="shared" si="4"/>
        <v>1.1174583818274186E-5</v>
      </c>
      <c r="L149">
        <f t="shared" si="5"/>
        <v>88.000182470226065</v>
      </c>
    </row>
    <row r="150" spans="1:12" ht="15" thickBot="1" x14ac:dyDescent="0.35">
      <c r="A150" s="115">
        <v>28</v>
      </c>
      <c r="B150" s="116">
        <v>8</v>
      </c>
      <c r="C150" s="117">
        <v>1983</v>
      </c>
      <c r="D150" s="115">
        <v>7</v>
      </c>
      <c r="E150" s="116">
        <v>42</v>
      </c>
      <c r="F150" s="118">
        <v>34</v>
      </c>
      <c r="G150" s="88">
        <v>39.17</v>
      </c>
      <c r="H150" s="89">
        <v>51.67</v>
      </c>
      <c r="I150" s="114">
        <v>2445574.821226852</v>
      </c>
      <c r="J150">
        <v>154.44370892477133</v>
      </c>
      <c r="K150">
        <f t="shared" si="4"/>
        <v>1.117457566124358E-5</v>
      </c>
      <c r="L150">
        <f t="shared" si="5"/>
        <v>88.000193644801726</v>
      </c>
    </row>
    <row r="151" spans="1:12" ht="15" thickBot="1" x14ac:dyDescent="0.35">
      <c r="A151" s="115">
        <v>28</v>
      </c>
      <c r="B151" s="116">
        <v>8</v>
      </c>
      <c r="C151" s="117">
        <v>1983</v>
      </c>
      <c r="D151" s="115">
        <v>7</v>
      </c>
      <c r="E151" s="116">
        <v>42</v>
      </c>
      <c r="F151" s="118">
        <v>33</v>
      </c>
      <c r="G151" s="88">
        <v>39.17</v>
      </c>
      <c r="H151" s="89">
        <v>51.67</v>
      </c>
      <c r="I151" s="114">
        <v>2445574.821215278</v>
      </c>
      <c r="J151">
        <v>154.44369775019567</v>
      </c>
      <c r="K151">
        <f t="shared" si="4"/>
        <v>1.1175024098974973E-5</v>
      </c>
      <c r="L151">
        <f t="shared" si="5"/>
        <v>88.000204819825825</v>
      </c>
    </row>
    <row r="152" spans="1:12" ht="15" thickBot="1" x14ac:dyDescent="0.35">
      <c r="A152" s="115">
        <v>28</v>
      </c>
      <c r="B152" s="116">
        <v>8</v>
      </c>
      <c r="C152" s="117">
        <v>1983</v>
      </c>
      <c r="D152" s="115">
        <v>7</v>
      </c>
      <c r="E152" s="116">
        <v>42</v>
      </c>
      <c r="F152" s="118">
        <v>32</v>
      </c>
      <c r="G152" s="88">
        <v>39.17</v>
      </c>
      <c r="H152" s="89">
        <v>51.67</v>
      </c>
      <c r="I152" s="114">
        <v>2445574.8212037035</v>
      </c>
      <c r="J152">
        <v>154.44368657517157</v>
      </c>
      <c r="K152">
        <f t="shared" si="4"/>
        <v>1.1174574211736399E-5</v>
      </c>
      <c r="L152">
        <f t="shared" si="5"/>
        <v>88.000215994400037</v>
      </c>
    </row>
    <row r="153" spans="1:12" ht="15" thickBot="1" x14ac:dyDescent="0.35">
      <c r="A153" s="115">
        <v>28</v>
      </c>
      <c r="B153" s="116">
        <v>8</v>
      </c>
      <c r="C153" s="117">
        <v>1983</v>
      </c>
      <c r="D153" s="115">
        <v>7</v>
      </c>
      <c r="E153" s="116">
        <v>42</v>
      </c>
      <c r="F153" s="118">
        <v>31</v>
      </c>
      <c r="G153" s="88">
        <v>39.17</v>
      </c>
      <c r="H153" s="89">
        <v>51.67</v>
      </c>
      <c r="I153" s="114">
        <v>2445574.8211921295</v>
      </c>
      <c r="J153">
        <v>154.44367540059736</v>
      </c>
      <c r="K153">
        <f t="shared" si="4"/>
        <v>1.1174527429602676E-5</v>
      </c>
      <c r="L153">
        <f t="shared" si="5"/>
        <v>88.000227168927466</v>
      </c>
    </row>
    <row r="154" spans="1:12" ht="15" thickBot="1" x14ac:dyDescent="0.35">
      <c r="A154" s="115">
        <v>28</v>
      </c>
      <c r="B154" s="116">
        <v>8</v>
      </c>
      <c r="C154" s="117">
        <v>1983</v>
      </c>
      <c r="D154" s="115">
        <v>7</v>
      </c>
      <c r="E154" s="116">
        <v>42</v>
      </c>
      <c r="F154" s="118">
        <v>30</v>
      </c>
      <c r="G154" s="88">
        <v>39.17</v>
      </c>
      <c r="H154" s="89">
        <v>51.67</v>
      </c>
      <c r="I154" s="114">
        <v>2445574.8211805555</v>
      </c>
      <c r="J154">
        <v>154.44366422606993</v>
      </c>
      <c r="K154">
        <f t="shared" si="4"/>
        <v>1.1174622216003627E-5</v>
      </c>
      <c r="L154">
        <f t="shared" si="5"/>
        <v>88.000238343549682</v>
      </c>
    </row>
    <row r="155" spans="1:12" ht="15" thickBot="1" x14ac:dyDescent="0.35">
      <c r="A155" s="115">
        <v>28</v>
      </c>
      <c r="B155" s="116">
        <v>8</v>
      </c>
      <c r="C155" s="117">
        <v>1983</v>
      </c>
      <c r="D155" s="115">
        <v>7</v>
      </c>
      <c r="E155" s="116">
        <v>42</v>
      </c>
      <c r="F155" s="118">
        <v>29</v>
      </c>
      <c r="G155" s="88">
        <v>39.17</v>
      </c>
      <c r="H155" s="89">
        <v>51.67</v>
      </c>
      <c r="I155" s="114">
        <v>2445574.8211689815</v>
      </c>
      <c r="J155">
        <v>154.44365305144771</v>
      </c>
      <c r="K155">
        <f t="shared" si="4"/>
        <v>1.117463651212347E-5</v>
      </c>
      <c r="L155">
        <f t="shared" si="5"/>
        <v>88.000249518186195</v>
      </c>
    </row>
    <row r="156" spans="1:12" ht="15" thickBot="1" x14ac:dyDescent="0.35">
      <c r="A156" s="115">
        <v>28</v>
      </c>
      <c r="B156" s="116">
        <v>8</v>
      </c>
      <c r="C156" s="117">
        <v>1983</v>
      </c>
      <c r="D156" s="115">
        <v>7</v>
      </c>
      <c r="E156" s="116">
        <v>42</v>
      </c>
      <c r="F156" s="118">
        <v>28</v>
      </c>
      <c r="G156" s="88">
        <v>39.17</v>
      </c>
      <c r="H156" s="89">
        <v>51.67</v>
      </c>
      <c r="I156" s="114">
        <v>2445574.8211574075</v>
      </c>
      <c r="J156">
        <v>154.4436418768112</v>
      </c>
      <c r="K156">
        <f t="shared" si="4"/>
        <v>1.1174573614880501E-5</v>
      </c>
      <c r="L156">
        <f t="shared" si="5"/>
        <v>88.000260692759809</v>
      </c>
    </row>
    <row r="157" spans="1:12" ht="15" thickBot="1" x14ac:dyDescent="0.35">
      <c r="A157" s="115">
        <v>28</v>
      </c>
      <c r="B157" s="116">
        <v>8</v>
      </c>
      <c r="C157" s="117">
        <v>1983</v>
      </c>
      <c r="D157" s="115">
        <v>7</v>
      </c>
      <c r="E157" s="116">
        <v>42</v>
      </c>
      <c r="F157" s="118">
        <v>27</v>
      </c>
      <c r="G157" s="88">
        <v>39.17</v>
      </c>
      <c r="H157" s="89">
        <v>51.67</v>
      </c>
      <c r="I157" s="114">
        <v>2445574.8211458335</v>
      </c>
      <c r="J157">
        <v>154.44363070223758</v>
      </c>
      <c r="K157">
        <f t="shared" si="4"/>
        <v>1.1174563582017072E-5</v>
      </c>
      <c r="L157">
        <f t="shared" si="5"/>
        <v>88.000271867323391</v>
      </c>
    </row>
    <row r="158" spans="1:12" ht="15" thickBot="1" x14ac:dyDescent="0.35">
      <c r="A158" s="115">
        <v>28</v>
      </c>
      <c r="B158" s="116">
        <v>8</v>
      </c>
      <c r="C158" s="117">
        <v>1983</v>
      </c>
      <c r="D158" s="115">
        <v>7</v>
      </c>
      <c r="E158" s="116">
        <v>42</v>
      </c>
      <c r="F158" s="118">
        <v>26</v>
      </c>
      <c r="G158" s="88">
        <v>39.17</v>
      </c>
      <c r="H158" s="89">
        <v>51.67</v>
      </c>
      <c r="I158" s="114">
        <v>2445574.8211342595</v>
      </c>
      <c r="J158">
        <v>154.443619527674</v>
      </c>
      <c r="K158">
        <f t="shared" si="4"/>
        <v>1.1175058943990734E-5</v>
      </c>
      <c r="L158">
        <f t="shared" si="5"/>
        <v>88.000283042382335</v>
      </c>
    </row>
    <row r="159" spans="1:12" ht="15" thickBot="1" x14ac:dyDescent="0.35">
      <c r="A159" s="115">
        <v>28</v>
      </c>
      <c r="B159" s="116">
        <v>8</v>
      </c>
      <c r="C159" s="117">
        <v>1983</v>
      </c>
      <c r="D159" s="115">
        <v>7</v>
      </c>
      <c r="E159" s="116">
        <v>42</v>
      </c>
      <c r="F159" s="118">
        <v>25</v>
      </c>
      <c r="G159" s="88">
        <v>39.17</v>
      </c>
      <c r="H159" s="89">
        <v>51.67</v>
      </c>
      <c r="I159" s="114">
        <v>2445574.821122685</v>
      </c>
      <c r="J159">
        <v>154.44360835261506</v>
      </c>
      <c r="K159">
        <f t="shared" si="4"/>
        <v>1.1174583022466322E-5</v>
      </c>
      <c r="L159">
        <f t="shared" si="5"/>
        <v>88.000294216965358</v>
      </c>
    </row>
    <row r="160" spans="1:12" ht="15" thickBot="1" x14ac:dyDescent="0.35">
      <c r="A160" s="115">
        <v>28</v>
      </c>
      <c r="B160" s="116">
        <v>8</v>
      </c>
      <c r="C160" s="117">
        <v>1983</v>
      </c>
      <c r="D160" s="115">
        <v>7</v>
      </c>
      <c r="E160" s="116">
        <v>42</v>
      </c>
      <c r="F160" s="118">
        <v>24</v>
      </c>
      <c r="G160" s="88">
        <v>39.17</v>
      </c>
      <c r="H160" s="89">
        <v>51.67</v>
      </c>
      <c r="I160" s="114">
        <v>2445574.821111111</v>
      </c>
      <c r="J160">
        <v>154.44359717803204</v>
      </c>
      <c r="K160">
        <f t="shared" si="4"/>
        <v>1.1174508898648128E-5</v>
      </c>
      <c r="L160">
        <f t="shared" si="5"/>
        <v>88.000305391474257</v>
      </c>
    </row>
    <row r="161" spans="1:12" ht="15" thickBot="1" x14ac:dyDescent="0.35">
      <c r="A161" s="115">
        <v>28</v>
      </c>
      <c r="B161" s="116">
        <v>8</v>
      </c>
      <c r="C161" s="117">
        <v>1983</v>
      </c>
      <c r="D161" s="115">
        <v>7</v>
      </c>
      <c r="E161" s="116">
        <v>42</v>
      </c>
      <c r="F161" s="118">
        <v>23</v>
      </c>
      <c r="G161" s="88">
        <v>39.17</v>
      </c>
      <c r="H161" s="89">
        <v>51.67</v>
      </c>
      <c r="I161" s="114">
        <v>2445574.821099537</v>
      </c>
      <c r="J161">
        <v>154.44358600352314</v>
      </c>
      <c r="K161">
        <f t="shared" si="4"/>
        <v>1.1174609824138315E-5</v>
      </c>
      <c r="L161">
        <f t="shared" si="5"/>
        <v>88.000316566084081</v>
      </c>
    </row>
    <row r="162" spans="1:12" ht="15" thickBot="1" x14ac:dyDescent="0.35">
      <c r="A162" s="115">
        <v>28</v>
      </c>
      <c r="B162" s="116">
        <v>8</v>
      </c>
      <c r="C162" s="117">
        <v>1983</v>
      </c>
      <c r="D162" s="115">
        <v>7</v>
      </c>
      <c r="E162" s="116">
        <v>42</v>
      </c>
      <c r="F162" s="118">
        <v>22</v>
      </c>
      <c r="G162" s="88">
        <v>39.17</v>
      </c>
      <c r="H162" s="89">
        <v>51.67</v>
      </c>
      <c r="I162" s="114">
        <v>2445574.8210879629</v>
      </c>
      <c r="J162">
        <v>154.44357482891331</v>
      </c>
      <c r="K162">
        <f t="shared" si="4"/>
        <v>1.1174629747756626E-5</v>
      </c>
      <c r="L162">
        <f t="shared" si="5"/>
        <v>88.000327740713828</v>
      </c>
    </row>
    <row r="163" spans="1:12" ht="15" thickBot="1" x14ac:dyDescent="0.35">
      <c r="A163" s="115">
        <v>28</v>
      </c>
      <c r="B163" s="116">
        <v>8</v>
      </c>
      <c r="C163" s="117">
        <v>1983</v>
      </c>
      <c r="D163" s="115">
        <v>7</v>
      </c>
      <c r="E163" s="116">
        <v>42</v>
      </c>
      <c r="F163" s="118">
        <v>21</v>
      </c>
      <c r="G163" s="88">
        <v>39.17</v>
      </c>
      <c r="H163" s="89">
        <v>51.67</v>
      </c>
      <c r="I163" s="114">
        <v>2445574.8210763889</v>
      </c>
      <c r="J163">
        <v>154.44356365428357</v>
      </c>
      <c r="K163">
        <f t="shared" si="4"/>
        <v>1.1174562047244763E-5</v>
      </c>
      <c r="L163">
        <f t="shared" si="5"/>
        <v>88.000338915275876</v>
      </c>
    </row>
    <row r="164" spans="1:12" ht="15" thickBot="1" x14ac:dyDescent="0.35">
      <c r="A164" s="115">
        <v>28</v>
      </c>
      <c r="B164" s="116">
        <v>8</v>
      </c>
      <c r="C164" s="117">
        <v>1983</v>
      </c>
      <c r="D164" s="115">
        <v>7</v>
      </c>
      <c r="E164" s="116">
        <v>42</v>
      </c>
      <c r="F164" s="118">
        <v>20</v>
      </c>
      <c r="G164" s="88">
        <v>39.17</v>
      </c>
      <c r="H164" s="89">
        <v>51.67</v>
      </c>
      <c r="I164" s="114">
        <v>2445574.8210648149</v>
      </c>
      <c r="J164">
        <v>154.44355247972152</v>
      </c>
      <c r="K164">
        <f t="shared" si="4"/>
        <v>1.1174548546932783E-5</v>
      </c>
      <c r="L164">
        <f t="shared" si="5"/>
        <v>88.000350089824423</v>
      </c>
    </row>
    <row r="165" spans="1:12" ht="15" thickBot="1" x14ac:dyDescent="0.35">
      <c r="A165" s="115">
        <v>28</v>
      </c>
      <c r="B165" s="116">
        <v>8</v>
      </c>
      <c r="C165" s="117">
        <v>1983</v>
      </c>
      <c r="D165" s="115">
        <v>7</v>
      </c>
      <c r="E165" s="116">
        <v>42</v>
      </c>
      <c r="F165" s="118">
        <v>19</v>
      </c>
      <c r="G165" s="88">
        <v>39.17</v>
      </c>
      <c r="H165" s="89">
        <v>51.67</v>
      </c>
      <c r="I165" s="114">
        <v>2445574.8210532409</v>
      </c>
      <c r="J165">
        <v>154.44354130517297</v>
      </c>
      <c r="K165">
        <f t="shared" si="4"/>
        <v>1.1175099416504963E-5</v>
      </c>
      <c r="L165">
        <f t="shared" si="5"/>
        <v>88.000361264923839</v>
      </c>
    </row>
    <row r="166" spans="1:12" ht="15" thickBot="1" x14ac:dyDescent="0.35">
      <c r="A166" s="115">
        <v>28</v>
      </c>
      <c r="B166" s="116">
        <v>8</v>
      </c>
      <c r="C166" s="117">
        <v>1983</v>
      </c>
      <c r="D166" s="115">
        <v>7</v>
      </c>
      <c r="E166" s="116">
        <v>42</v>
      </c>
      <c r="F166" s="118">
        <v>18</v>
      </c>
      <c r="G166" s="88">
        <v>39.17</v>
      </c>
      <c r="H166" s="89">
        <v>51.67</v>
      </c>
      <c r="I166" s="114">
        <v>2445574.8210416664</v>
      </c>
      <c r="J166">
        <v>154.44353013007355</v>
      </c>
      <c r="K166">
        <f t="shared" si="4"/>
        <v>1.1174565145211091E-5</v>
      </c>
      <c r="L166">
        <f t="shared" si="5"/>
        <v>88.000372439488984</v>
      </c>
    </row>
    <row r="167" spans="1:12" ht="15" thickBot="1" x14ac:dyDescent="0.35">
      <c r="A167" s="115">
        <v>28</v>
      </c>
      <c r="B167" s="116">
        <v>8</v>
      </c>
      <c r="C167" s="117">
        <v>1983</v>
      </c>
      <c r="D167" s="115">
        <v>7</v>
      </c>
      <c r="E167" s="116">
        <v>42</v>
      </c>
      <c r="F167" s="118">
        <v>17</v>
      </c>
      <c r="G167" s="88">
        <v>39.17</v>
      </c>
      <c r="H167" s="89">
        <v>51.67</v>
      </c>
      <c r="I167" s="114">
        <v>2445574.8210300924</v>
      </c>
      <c r="J167">
        <v>154.44351895550841</v>
      </c>
      <c r="K167">
        <f t="shared" si="4"/>
        <v>1.1174623097076619E-5</v>
      </c>
      <c r="L167">
        <f t="shared" si="5"/>
        <v>88.000383614112081</v>
      </c>
    </row>
    <row r="168" spans="1:12" ht="15" thickBot="1" x14ac:dyDescent="0.35">
      <c r="A168" s="115">
        <v>28</v>
      </c>
      <c r="B168" s="116">
        <v>8</v>
      </c>
      <c r="C168" s="117">
        <v>1983</v>
      </c>
      <c r="D168" s="115">
        <v>7</v>
      </c>
      <c r="E168" s="116">
        <v>42</v>
      </c>
      <c r="F168" s="118">
        <v>16</v>
      </c>
      <c r="G168" s="88">
        <v>39.17</v>
      </c>
      <c r="H168" s="89">
        <v>51.67</v>
      </c>
      <c r="I168" s="114">
        <v>2445574.8210185184</v>
      </c>
      <c r="J168">
        <v>154.44350778088531</v>
      </c>
      <c r="K168">
        <f t="shared" si="4"/>
        <v>1.1174550621717572E-5</v>
      </c>
    </row>
    <row r="169" spans="1:12" ht="15" thickBot="1" x14ac:dyDescent="0.35">
      <c r="A169" s="115">
        <v>28</v>
      </c>
      <c r="B169" s="116">
        <v>8</v>
      </c>
      <c r="C169" s="117">
        <v>1983</v>
      </c>
      <c r="D169" s="115">
        <v>7</v>
      </c>
      <c r="E169" s="116">
        <v>42</v>
      </c>
      <c r="F169" s="118">
        <v>15</v>
      </c>
      <c r="G169" s="88">
        <v>39.17</v>
      </c>
      <c r="H169" s="89">
        <v>51.67</v>
      </c>
      <c r="I169" s="114">
        <v>2445574.8210069444</v>
      </c>
      <c r="J169">
        <v>154.44349660633469</v>
      </c>
      <c r="K169">
        <f t="shared" si="4"/>
        <v>1.1174605276664806E-5</v>
      </c>
    </row>
    <row r="170" spans="1:12" ht="15" thickBot="1" x14ac:dyDescent="0.35">
      <c r="A170" s="115">
        <v>28</v>
      </c>
      <c r="B170" s="116">
        <v>8</v>
      </c>
      <c r="C170" s="117">
        <v>1983</v>
      </c>
      <c r="D170" s="115">
        <v>7</v>
      </c>
      <c r="E170" s="116">
        <v>42</v>
      </c>
      <c r="F170" s="118">
        <v>14</v>
      </c>
      <c r="G170" s="88">
        <v>39.17</v>
      </c>
      <c r="H170" s="89">
        <v>51.67</v>
      </c>
      <c r="I170" s="114">
        <v>2445574.8209953704</v>
      </c>
      <c r="J170">
        <v>154.44348543172941</v>
      </c>
      <c r="K170">
        <f t="shared" si="4"/>
        <v>1.1174547040582183E-5</v>
      </c>
    </row>
    <row r="171" spans="1:12" ht="15" thickBot="1" x14ac:dyDescent="0.35">
      <c r="A171" s="115">
        <v>28</v>
      </c>
      <c r="B171" s="116">
        <v>8</v>
      </c>
      <c r="C171" s="117">
        <v>1983</v>
      </c>
      <c r="D171" s="115">
        <v>7</v>
      </c>
      <c r="E171" s="116">
        <v>42</v>
      </c>
      <c r="F171" s="118">
        <v>13</v>
      </c>
      <c r="G171" s="88">
        <v>39.17</v>
      </c>
      <c r="H171" s="89">
        <v>51.67</v>
      </c>
      <c r="I171" s="114">
        <v>2445574.8209837964</v>
      </c>
      <c r="J171">
        <v>154.44347425718237</v>
      </c>
      <c r="K171">
        <f t="shared" si="4"/>
        <v>1.1174579725548028E-5</v>
      </c>
    </row>
    <row r="172" spans="1:12" ht="15" thickBot="1" x14ac:dyDescent="0.35">
      <c r="A172" s="115">
        <v>28</v>
      </c>
      <c r="B172" s="116">
        <v>8</v>
      </c>
      <c r="C172" s="117">
        <v>1983</v>
      </c>
      <c r="D172" s="115">
        <v>7</v>
      </c>
      <c r="E172" s="116">
        <v>42</v>
      </c>
      <c r="F172" s="118">
        <v>12</v>
      </c>
      <c r="G172" s="88">
        <v>39.17</v>
      </c>
      <c r="H172" s="89">
        <v>51.67</v>
      </c>
      <c r="I172" s="114">
        <v>2445574.8209722224</v>
      </c>
      <c r="J172">
        <v>154.44346308260265</v>
      </c>
      <c r="K172">
        <f t="shared" si="4"/>
        <v>1.1174629747756626E-5</v>
      </c>
    </row>
    <row r="173" spans="1:12" ht="15" thickBot="1" x14ac:dyDescent="0.35">
      <c r="A173" s="115">
        <v>28</v>
      </c>
      <c r="B173" s="116">
        <v>8</v>
      </c>
      <c r="C173" s="117">
        <v>1983</v>
      </c>
      <c r="D173" s="115">
        <v>7</v>
      </c>
      <c r="E173" s="116">
        <v>42</v>
      </c>
      <c r="F173" s="118">
        <v>11</v>
      </c>
      <c r="G173" s="88">
        <v>39.17</v>
      </c>
      <c r="H173" s="89">
        <v>51.67</v>
      </c>
      <c r="I173" s="114">
        <v>2445574.8209606484</v>
      </c>
      <c r="J173">
        <v>154.4434519079729</v>
      </c>
      <c r="K173">
        <f t="shared" si="4"/>
        <v>1.1175031261245749E-5</v>
      </c>
    </row>
    <row r="174" spans="1:12" ht="15" thickBot="1" x14ac:dyDescent="0.35">
      <c r="A174" s="115">
        <v>28</v>
      </c>
      <c r="B174" s="116">
        <v>8</v>
      </c>
      <c r="C174" s="117">
        <v>1983</v>
      </c>
      <c r="D174" s="115">
        <v>7</v>
      </c>
      <c r="E174" s="116">
        <v>42</v>
      </c>
      <c r="F174" s="118">
        <v>10</v>
      </c>
      <c r="G174" s="88">
        <v>39.17</v>
      </c>
      <c r="H174" s="89">
        <v>51.67</v>
      </c>
      <c r="I174" s="114">
        <v>2445574.8209490739</v>
      </c>
      <c r="J174">
        <v>154.44344073294164</v>
      </c>
      <c r="K174">
        <f t="shared" si="4"/>
        <v>1.117462855404483E-5</v>
      </c>
    </row>
    <row r="175" spans="1:12" ht="15" thickBot="1" x14ac:dyDescent="0.35">
      <c r="A175" s="115">
        <v>28</v>
      </c>
      <c r="B175" s="116">
        <v>8</v>
      </c>
      <c r="C175" s="117">
        <v>1983</v>
      </c>
      <c r="D175" s="115">
        <v>7</v>
      </c>
      <c r="E175" s="116">
        <v>42</v>
      </c>
      <c r="F175" s="118">
        <v>9</v>
      </c>
      <c r="G175" s="88">
        <v>39.17</v>
      </c>
      <c r="H175" s="89">
        <v>51.67</v>
      </c>
      <c r="I175" s="114">
        <v>2445574.8209374999</v>
      </c>
      <c r="J175">
        <v>154.44342955831308</v>
      </c>
      <c r="K175">
        <f t="shared" si="4"/>
        <v>1.1174564974680834E-5</v>
      </c>
    </row>
    <row r="176" spans="1:12" ht="15" thickBot="1" x14ac:dyDescent="0.35">
      <c r="A176" s="115">
        <v>28</v>
      </c>
      <c r="B176" s="116">
        <v>8</v>
      </c>
      <c r="C176" s="117">
        <v>1983</v>
      </c>
      <c r="D176" s="115">
        <v>7</v>
      </c>
      <c r="E176" s="116">
        <v>42</v>
      </c>
      <c r="F176" s="118">
        <v>8</v>
      </c>
      <c r="G176" s="88">
        <v>39.17</v>
      </c>
      <c r="H176" s="89">
        <v>51.67</v>
      </c>
      <c r="I176" s="114">
        <v>2445574.8209259259</v>
      </c>
      <c r="J176">
        <v>154.44341838374811</v>
      </c>
      <c r="K176">
        <f t="shared" si="4"/>
        <v>1.117456466204203E-5</v>
      </c>
    </row>
    <row r="177" spans="1:11" ht="15" thickBot="1" x14ac:dyDescent="0.35">
      <c r="A177" s="115">
        <v>28</v>
      </c>
      <c r="B177" s="116">
        <v>8</v>
      </c>
      <c r="C177" s="117">
        <v>1983</v>
      </c>
      <c r="D177" s="115">
        <v>7</v>
      </c>
      <c r="E177" s="116">
        <v>42</v>
      </c>
      <c r="F177" s="118">
        <v>7</v>
      </c>
      <c r="G177" s="88">
        <v>39.17</v>
      </c>
      <c r="H177" s="89">
        <v>51.67</v>
      </c>
      <c r="I177" s="114">
        <v>2445574.8209143518</v>
      </c>
      <c r="J177">
        <v>154.44340720918345</v>
      </c>
      <c r="K177">
        <f t="shared" si="4"/>
        <v>1.1174554487070054E-5</v>
      </c>
    </row>
    <row r="178" spans="1:11" ht="15" thickBot="1" x14ac:dyDescent="0.35">
      <c r="A178" s="115">
        <v>28</v>
      </c>
      <c r="B178" s="116">
        <v>8</v>
      </c>
      <c r="C178" s="117">
        <v>1983</v>
      </c>
      <c r="D178" s="115">
        <v>7</v>
      </c>
      <c r="E178" s="116">
        <v>42</v>
      </c>
      <c r="F178" s="118">
        <v>6</v>
      </c>
      <c r="G178" s="88">
        <v>39.17</v>
      </c>
      <c r="H178" s="89">
        <v>51.67</v>
      </c>
      <c r="I178" s="114">
        <v>2445574.8209027778</v>
      </c>
      <c r="J178">
        <v>154.44339603462896</v>
      </c>
      <c r="K178">
        <f t="shared" si="4"/>
        <v>1.1174596778573687E-5</v>
      </c>
    </row>
    <row r="179" spans="1:11" ht="15" thickBot="1" x14ac:dyDescent="0.35">
      <c r="A179" s="115">
        <v>28</v>
      </c>
      <c r="B179" s="116">
        <v>8</v>
      </c>
      <c r="C179" s="117">
        <v>1983</v>
      </c>
      <c r="D179" s="115">
        <v>7</v>
      </c>
      <c r="E179" s="116">
        <v>42</v>
      </c>
      <c r="F179" s="118">
        <v>5</v>
      </c>
      <c r="G179" s="88">
        <v>39.17</v>
      </c>
      <c r="H179" s="89">
        <v>51.67</v>
      </c>
      <c r="I179" s="114">
        <v>2445574.8208912038</v>
      </c>
      <c r="J179">
        <v>154.44338486003218</v>
      </c>
      <c r="K179">
        <f t="shared" si="4"/>
        <v>1.1174629094057309E-5</v>
      </c>
    </row>
    <row r="180" spans="1:11" ht="15" thickBot="1" x14ac:dyDescent="0.35">
      <c r="A180" s="115">
        <v>28</v>
      </c>
      <c r="B180" s="116">
        <v>8</v>
      </c>
      <c r="C180" s="117">
        <v>1983</v>
      </c>
      <c r="D180" s="115">
        <v>7</v>
      </c>
      <c r="E180" s="116">
        <v>42</v>
      </c>
      <c r="F180" s="118">
        <v>4</v>
      </c>
      <c r="G180" s="88">
        <v>39.17</v>
      </c>
      <c r="H180" s="89">
        <v>51.67</v>
      </c>
      <c r="I180" s="114">
        <v>2445574.8208796298</v>
      </c>
      <c r="J180">
        <v>154.44337368540309</v>
      </c>
      <c r="K180">
        <f t="shared" si="4"/>
        <v>1.1174993119311694E-5</v>
      </c>
    </row>
    <row r="181" spans="1:11" ht="15" thickBot="1" x14ac:dyDescent="0.35">
      <c r="A181" s="115">
        <v>28</v>
      </c>
      <c r="B181" s="116">
        <v>8</v>
      </c>
      <c r="C181" s="117">
        <v>1983</v>
      </c>
      <c r="D181" s="115">
        <v>7</v>
      </c>
      <c r="E181" s="116">
        <v>42</v>
      </c>
      <c r="F181" s="118">
        <v>3</v>
      </c>
      <c r="G181" s="88">
        <v>39.17</v>
      </c>
      <c r="H181" s="89">
        <v>51.67</v>
      </c>
      <c r="I181" s="114">
        <v>2445574.8208680553</v>
      </c>
      <c r="J181">
        <v>154.44336251040997</v>
      </c>
      <c r="K181">
        <f t="shared" si="4"/>
        <v>1.1174636654232017E-5</v>
      </c>
    </row>
    <row r="182" spans="1:11" ht="15" thickBot="1" x14ac:dyDescent="0.35">
      <c r="A182" s="115">
        <v>28</v>
      </c>
      <c r="B182" s="116">
        <v>8</v>
      </c>
      <c r="C182" s="117">
        <v>1983</v>
      </c>
      <c r="D182" s="115">
        <v>7</v>
      </c>
      <c r="E182" s="116">
        <v>42</v>
      </c>
      <c r="F182" s="118">
        <v>2</v>
      </c>
      <c r="G182" s="88">
        <v>39.17</v>
      </c>
      <c r="H182" s="89">
        <v>51.67</v>
      </c>
      <c r="I182" s="114">
        <v>2445574.8208564813</v>
      </c>
      <c r="J182">
        <v>154.44335133577331</v>
      </c>
      <c r="K182">
        <f t="shared" si="4"/>
        <v>1.1174553037562873E-5</v>
      </c>
    </row>
    <row r="183" spans="1:11" ht="15" thickBot="1" x14ac:dyDescent="0.35">
      <c r="A183" s="115">
        <v>28</v>
      </c>
      <c r="B183" s="116">
        <v>8</v>
      </c>
      <c r="C183" s="117">
        <v>1983</v>
      </c>
      <c r="D183" s="115">
        <v>7</v>
      </c>
      <c r="E183" s="116">
        <v>42</v>
      </c>
      <c r="F183" s="118">
        <v>1</v>
      </c>
      <c r="G183" s="88">
        <v>39.17</v>
      </c>
      <c r="H183" s="89">
        <v>51.67</v>
      </c>
      <c r="I183" s="114">
        <v>2445574.8208449073</v>
      </c>
      <c r="J183">
        <v>154.44334016122028</v>
      </c>
      <c r="K183">
        <f t="shared" si="4"/>
        <v>1.1174604992447712E-5</v>
      </c>
    </row>
    <row r="184" spans="1:11" ht="15" thickBot="1" x14ac:dyDescent="0.35">
      <c r="A184" s="115">
        <v>28</v>
      </c>
      <c r="B184" s="116">
        <v>8</v>
      </c>
      <c r="C184" s="117">
        <v>1983</v>
      </c>
      <c r="D184" s="115">
        <v>7</v>
      </c>
      <c r="E184" s="116">
        <v>42</v>
      </c>
      <c r="F184" s="118">
        <v>0</v>
      </c>
      <c r="G184" s="88">
        <v>39.17</v>
      </c>
      <c r="H184" s="89">
        <v>51.67</v>
      </c>
      <c r="I184" s="114">
        <v>2445574.8208333333</v>
      </c>
      <c r="J184">
        <v>154.44332898661528</v>
      </c>
      <c r="K184">
        <f t="shared" si="4"/>
        <v>154.44332898661528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7"/>
  <sheetViews>
    <sheetView workbookViewId="0">
      <selection activeCell="B3" sqref="B3"/>
    </sheetView>
  </sheetViews>
  <sheetFormatPr defaultRowHeight="14.4" x14ac:dyDescent="0.3"/>
  <cols>
    <col min="2" max="2" width="12.109375" customWidth="1"/>
  </cols>
  <sheetData>
    <row r="1" spans="1:2" x14ac:dyDescent="0.3">
      <c r="A1">
        <v>360</v>
      </c>
      <c r="B1" s="2">
        <f t="shared" ref="B1:B17" si="0">A1/24</f>
        <v>15</v>
      </c>
    </row>
    <row r="2" spans="1:2" x14ac:dyDescent="0.3">
      <c r="A2">
        <f>A1/12</f>
        <v>30</v>
      </c>
      <c r="B2" s="2">
        <f t="shared" si="0"/>
        <v>1.25</v>
      </c>
    </row>
    <row r="3" spans="1:2" x14ac:dyDescent="0.3">
      <c r="A3">
        <f>A1/64</f>
        <v>5.625</v>
      </c>
      <c r="B3" s="2">
        <f t="shared" si="0"/>
        <v>0.234375</v>
      </c>
    </row>
    <row r="4" spans="1:2" x14ac:dyDescent="0.3">
      <c r="A4">
        <f>A1/64/6</f>
        <v>0.9375</v>
      </c>
      <c r="B4" s="2">
        <f t="shared" si="0"/>
        <v>3.90625E-2</v>
      </c>
    </row>
    <row r="5" spans="1:2" x14ac:dyDescent="0.3">
      <c r="A5">
        <v>0</v>
      </c>
      <c r="B5" s="2">
        <f t="shared" si="0"/>
        <v>0</v>
      </c>
    </row>
    <row r="6" spans="1:2" x14ac:dyDescent="0.3">
      <c r="A6">
        <f t="shared" ref="A6:A17" si="1">A5+30</f>
        <v>30</v>
      </c>
      <c r="B6" s="2">
        <f t="shared" si="0"/>
        <v>1.25</v>
      </c>
    </row>
    <row r="7" spans="1:2" x14ac:dyDescent="0.3">
      <c r="A7">
        <f t="shared" si="1"/>
        <v>60</v>
      </c>
      <c r="B7" s="2">
        <f t="shared" si="0"/>
        <v>2.5</v>
      </c>
    </row>
    <row r="8" spans="1:2" x14ac:dyDescent="0.3">
      <c r="A8">
        <f t="shared" si="1"/>
        <v>90</v>
      </c>
      <c r="B8" s="2">
        <f t="shared" si="0"/>
        <v>3.75</v>
      </c>
    </row>
    <row r="9" spans="1:2" x14ac:dyDescent="0.3">
      <c r="A9">
        <f t="shared" si="1"/>
        <v>120</v>
      </c>
      <c r="B9" s="2">
        <f t="shared" si="0"/>
        <v>5</v>
      </c>
    </row>
    <row r="10" spans="1:2" x14ac:dyDescent="0.3">
      <c r="A10">
        <f t="shared" si="1"/>
        <v>150</v>
      </c>
      <c r="B10" s="2">
        <f t="shared" si="0"/>
        <v>6.25</v>
      </c>
    </row>
    <row r="11" spans="1:2" x14ac:dyDescent="0.3">
      <c r="A11">
        <f t="shared" si="1"/>
        <v>180</v>
      </c>
      <c r="B11" s="2">
        <f t="shared" si="0"/>
        <v>7.5</v>
      </c>
    </row>
    <row r="12" spans="1:2" x14ac:dyDescent="0.3">
      <c r="A12">
        <f t="shared" si="1"/>
        <v>210</v>
      </c>
      <c r="B12" s="2">
        <f t="shared" si="0"/>
        <v>8.75</v>
      </c>
    </row>
    <row r="13" spans="1:2" x14ac:dyDescent="0.3">
      <c r="A13">
        <f t="shared" si="1"/>
        <v>240</v>
      </c>
      <c r="B13" s="2">
        <f t="shared" si="0"/>
        <v>10</v>
      </c>
    </row>
    <row r="14" spans="1:2" x14ac:dyDescent="0.3">
      <c r="A14">
        <f t="shared" si="1"/>
        <v>270</v>
      </c>
      <c r="B14" s="2">
        <f t="shared" si="0"/>
        <v>11.25</v>
      </c>
    </row>
    <row r="15" spans="1:2" x14ac:dyDescent="0.3">
      <c r="A15">
        <f t="shared" si="1"/>
        <v>300</v>
      </c>
      <c r="B15" s="2">
        <f t="shared" si="0"/>
        <v>12.5</v>
      </c>
    </row>
    <row r="16" spans="1:2" x14ac:dyDescent="0.3">
      <c r="A16">
        <f t="shared" si="1"/>
        <v>330</v>
      </c>
      <c r="B16" s="2">
        <f t="shared" si="0"/>
        <v>13.75</v>
      </c>
    </row>
    <row r="17" spans="1:2" x14ac:dyDescent="0.3">
      <c r="A17">
        <f t="shared" si="1"/>
        <v>360</v>
      </c>
      <c r="B17" s="2">
        <f t="shared" si="0"/>
        <v>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FF00"/>
  </sheetPr>
  <dimension ref="A1:H385"/>
  <sheetViews>
    <sheetView tabSelected="1" topLeftCell="A136" zoomScale="130" zoomScaleNormal="130" workbookViewId="0">
      <selection activeCell="I143" sqref="I143"/>
    </sheetView>
  </sheetViews>
  <sheetFormatPr defaultRowHeight="14.4" x14ac:dyDescent="0.3"/>
  <cols>
    <col min="1" max="1" width="11" style="1" bestFit="1" customWidth="1"/>
    <col min="2" max="2" width="11" style="1" customWidth="1"/>
    <col min="3" max="3" width="11.6640625" customWidth="1"/>
    <col min="4" max="4" width="10" bestFit="1" customWidth="1"/>
    <col min="5" max="5" width="10.88671875" customWidth="1"/>
    <col min="6" max="6" width="11.5546875" customWidth="1"/>
    <col min="7" max="7" width="10.88671875" customWidth="1"/>
    <col min="8" max="8" width="12.21875" customWidth="1"/>
  </cols>
  <sheetData>
    <row r="1" spans="1:6" x14ac:dyDescent="0.3">
      <c r="A1" s="134">
        <v>55</v>
      </c>
      <c r="B1" s="8">
        <v>1</v>
      </c>
      <c r="C1" s="15">
        <v>5.208333333333333E-3</v>
      </c>
      <c r="D1" s="15">
        <v>4.4270833333333336E-2</v>
      </c>
      <c r="E1" s="16" t="s">
        <v>9</v>
      </c>
      <c r="F1" s="3">
        <v>13.75</v>
      </c>
    </row>
    <row r="2" spans="1:6" x14ac:dyDescent="0.3">
      <c r="A2" s="135"/>
      <c r="B2" s="7">
        <v>2</v>
      </c>
      <c r="C2" s="15">
        <v>4.4270833333333336E-2</v>
      </c>
      <c r="D2" s="15">
        <v>8.3333333333333343E-2</v>
      </c>
      <c r="E2" s="16" t="s">
        <v>9</v>
      </c>
      <c r="F2" s="3">
        <v>13.7890625</v>
      </c>
    </row>
    <row r="3" spans="1:6" x14ac:dyDescent="0.3">
      <c r="A3" s="135"/>
      <c r="B3" s="7">
        <v>3</v>
      </c>
      <c r="C3" s="15">
        <v>8.3333333333333343E-2</v>
      </c>
      <c r="D3" s="15">
        <v>0.12239583333333334</v>
      </c>
      <c r="E3" s="16" t="s">
        <v>9</v>
      </c>
      <c r="F3" s="3">
        <v>13.828125</v>
      </c>
    </row>
    <row r="4" spans="1:6" x14ac:dyDescent="0.3">
      <c r="A4" s="135"/>
      <c r="B4" s="7">
        <v>4</v>
      </c>
      <c r="C4" s="15">
        <v>0.12239583333333334</v>
      </c>
      <c r="D4" s="15">
        <v>0.16145833333333334</v>
      </c>
      <c r="E4" s="16" t="s">
        <v>9</v>
      </c>
      <c r="F4" s="3">
        <v>13.8671875</v>
      </c>
    </row>
    <row r="5" spans="1:6" x14ac:dyDescent="0.3">
      <c r="A5" s="135"/>
      <c r="B5" s="7">
        <v>5</v>
      </c>
      <c r="C5" s="15">
        <v>0.16145833333333334</v>
      </c>
      <c r="D5" s="15">
        <v>0.20052083333333334</v>
      </c>
      <c r="E5" s="16" t="s">
        <v>9</v>
      </c>
      <c r="F5" s="3">
        <v>13.90625</v>
      </c>
    </row>
    <row r="6" spans="1:6" x14ac:dyDescent="0.3">
      <c r="A6" s="136"/>
      <c r="B6" s="6">
        <v>6</v>
      </c>
      <c r="C6" s="15">
        <v>0.20052083333333334</v>
      </c>
      <c r="D6" s="15">
        <v>0.23958333333333334</v>
      </c>
      <c r="E6" s="16" t="s">
        <v>9</v>
      </c>
      <c r="F6" s="3">
        <v>13.9453125</v>
      </c>
    </row>
    <row r="7" spans="1:6" x14ac:dyDescent="0.3">
      <c r="A7" s="134">
        <v>37</v>
      </c>
      <c r="B7" s="8">
        <v>1</v>
      </c>
      <c r="C7" s="14">
        <v>0.23958333333333334</v>
      </c>
      <c r="D7" s="14">
        <v>0.27864583333333337</v>
      </c>
      <c r="E7" s="16" t="s">
        <v>9</v>
      </c>
      <c r="F7" s="3">
        <v>13.984375</v>
      </c>
    </row>
    <row r="8" spans="1:6" x14ac:dyDescent="0.3">
      <c r="A8" s="135"/>
      <c r="B8" s="7">
        <v>2</v>
      </c>
      <c r="C8" s="14">
        <v>0.27864583333333337</v>
      </c>
      <c r="D8" s="14">
        <v>0.31770833333333337</v>
      </c>
      <c r="E8" s="16" t="s">
        <v>9</v>
      </c>
      <c r="F8" s="3">
        <v>14.0234375</v>
      </c>
    </row>
    <row r="9" spans="1:6" x14ac:dyDescent="0.3">
      <c r="A9" s="135"/>
      <c r="B9" s="7">
        <v>3</v>
      </c>
      <c r="C9" s="14">
        <v>0.31770833333333337</v>
      </c>
      <c r="D9" s="14">
        <v>0.35677083333333337</v>
      </c>
      <c r="E9" s="16" t="s">
        <v>9</v>
      </c>
      <c r="F9" s="3">
        <v>14.0625</v>
      </c>
    </row>
    <row r="10" spans="1:6" x14ac:dyDescent="0.3">
      <c r="A10" s="135"/>
      <c r="B10" s="7">
        <v>4</v>
      </c>
      <c r="C10" s="14">
        <v>0.35677083333333337</v>
      </c>
      <c r="D10" s="14">
        <v>0.39583333333333337</v>
      </c>
      <c r="E10" s="16" t="s">
        <v>9</v>
      </c>
      <c r="F10" s="3">
        <v>14.1015625</v>
      </c>
    </row>
    <row r="11" spans="1:6" x14ac:dyDescent="0.3">
      <c r="A11" s="135"/>
      <c r="B11" s="7">
        <v>5</v>
      </c>
      <c r="C11" s="14">
        <v>0.39583333333333337</v>
      </c>
      <c r="D11" s="14">
        <v>0.43489583333333337</v>
      </c>
      <c r="E11" s="16" t="s">
        <v>9</v>
      </c>
      <c r="F11" s="3">
        <v>14.140625</v>
      </c>
    </row>
    <row r="12" spans="1:6" x14ac:dyDescent="0.3">
      <c r="A12" s="136"/>
      <c r="B12" s="6">
        <v>6</v>
      </c>
      <c r="C12" s="14">
        <v>0.43489583333333337</v>
      </c>
      <c r="D12" s="14">
        <v>0.47395833333333337</v>
      </c>
      <c r="E12" s="16" t="s">
        <v>9</v>
      </c>
      <c r="F12" s="3">
        <v>14.1796875</v>
      </c>
    </row>
    <row r="13" spans="1:6" x14ac:dyDescent="0.3">
      <c r="A13" s="134">
        <v>63</v>
      </c>
      <c r="B13" s="8">
        <v>1</v>
      </c>
      <c r="C13" s="13">
        <v>0.47395833333333337</v>
      </c>
      <c r="D13" s="13">
        <v>0.51302083333333337</v>
      </c>
      <c r="E13" s="16" t="s">
        <v>9</v>
      </c>
      <c r="F13" s="3">
        <v>14.21875</v>
      </c>
    </row>
    <row r="14" spans="1:6" x14ac:dyDescent="0.3">
      <c r="A14" s="135"/>
      <c r="B14" s="7">
        <v>2</v>
      </c>
      <c r="C14" s="13">
        <v>0.51302083333333337</v>
      </c>
      <c r="D14" s="13">
        <v>0.55208333333333337</v>
      </c>
      <c r="E14" s="16" t="s">
        <v>9</v>
      </c>
      <c r="F14" s="3">
        <v>14.2578125</v>
      </c>
    </row>
    <row r="15" spans="1:6" x14ac:dyDescent="0.3">
      <c r="A15" s="135"/>
      <c r="B15" s="7">
        <v>3</v>
      </c>
      <c r="C15" s="13">
        <v>0.55208333333333337</v>
      </c>
      <c r="D15" s="13">
        <v>0.59114583333333337</v>
      </c>
      <c r="E15" s="16" t="s">
        <v>9</v>
      </c>
      <c r="F15" s="3">
        <v>14.296875</v>
      </c>
    </row>
    <row r="16" spans="1:6" x14ac:dyDescent="0.3">
      <c r="A16" s="135"/>
      <c r="B16" s="7">
        <v>4</v>
      </c>
      <c r="C16" s="13">
        <v>0.59114583333333337</v>
      </c>
      <c r="D16" s="13">
        <v>0.63020833333333337</v>
      </c>
      <c r="E16" s="16" t="s">
        <v>9</v>
      </c>
      <c r="F16" s="3">
        <v>14.3359375</v>
      </c>
    </row>
    <row r="17" spans="1:6" x14ac:dyDescent="0.3">
      <c r="A17" s="135"/>
      <c r="B17" s="7">
        <v>5</v>
      </c>
      <c r="C17" s="13">
        <v>0.63020833333333337</v>
      </c>
      <c r="D17" s="13">
        <v>0.66927083333333337</v>
      </c>
      <c r="E17" s="16" t="s">
        <v>9</v>
      </c>
      <c r="F17" s="3">
        <v>14.375</v>
      </c>
    </row>
    <row r="18" spans="1:6" x14ac:dyDescent="0.3">
      <c r="A18" s="136"/>
      <c r="B18" s="6">
        <v>6</v>
      </c>
      <c r="C18" s="13">
        <v>0.66927083333333337</v>
      </c>
      <c r="D18" s="13">
        <v>0.70833333333333337</v>
      </c>
      <c r="E18" s="16" t="s">
        <v>9</v>
      </c>
      <c r="F18" s="3">
        <v>14.4140625</v>
      </c>
    </row>
    <row r="19" spans="1:6" x14ac:dyDescent="0.3">
      <c r="A19" s="134">
        <v>22</v>
      </c>
      <c r="B19" s="8">
        <v>1</v>
      </c>
      <c r="C19" s="12">
        <v>0.70833333333333337</v>
      </c>
      <c r="D19" s="12">
        <v>0.74739583333333337</v>
      </c>
      <c r="E19" s="16" t="s">
        <v>9</v>
      </c>
      <c r="F19" s="3">
        <v>14.453125</v>
      </c>
    </row>
    <row r="20" spans="1:6" x14ac:dyDescent="0.3">
      <c r="A20" s="135"/>
      <c r="B20" s="7">
        <v>2</v>
      </c>
      <c r="C20" s="12">
        <v>0.74739583333333337</v>
      </c>
      <c r="D20" s="12">
        <v>0.78645833333333337</v>
      </c>
      <c r="E20" s="16" t="s">
        <v>9</v>
      </c>
      <c r="F20" s="3">
        <v>14.4921875</v>
      </c>
    </row>
    <row r="21" spans="1:6" x14ac:dyDescent="0.3">
      <c r="A21" s="135"/>
      <c r="B21" s="7">
        <v>3</v>
      </c>
      <c r="C21" s="12">
        <v>0.78645833333333337</v>
      </c>
      <c r="D21" s="12">
        <v>0.82552083333333337</v>
      </c>
      <c r="E21" s="16" t="s">
        <v>9</v>
      </c>
      <c r="F21" s="3">
        <v>14.53125</v>
      </c>
    </row>
    <row r="22" spans="1:6" x14ac:dyDescent="0.3">
      <c r="A22" s="135"/>
      <c r="B22" s="7">
        <v>4</v>
      </c>
      <c r="C22" s="12">
        <v>0.82552083333333337</v>
      </c>
      <c r="D22" s="12">
        <v>0.86458333333333337</v>
      </c>
      <c r="E22" s="16" t="s">
        <v>9</v>
      </c>
      <c r="F22" s="3">
        <v>14.5703125</v>
      </c>
    </row>
    <row r="23" spans="1:6" x14ac:dyDescent="0.3">
      <c r="A23" s="135"/>
      <c r="B23" s="7">
        <v>5</v>
      </c>
      <c r="C23" s="12">
        <v>0.86458333333333337</v>
      </c>
      <c r="D23" s="12">
        <v>0.90364583333333337</v>
      </c>
      <c r="E23" s="16" t="s">
        <v>9</v>
      </c>
      <c r="F23" s="3">
        <v>14.609375</v>
      </c>
    </row>
    <row r="24" spans="1:6" x14ac:dyDescent="0.3">
      <c r="A24" s="136"/>
      <c r="B24" s="6">
        <v>6</v>
      </c>
      <c r="C24" s="12">
        <v>0.90364583333333337</v>
      </c>
      <c r="D24" s="12">
        <v>0.94270833333333337</v>
      </c>
      <c r="E24" s="16" t="s">
        <v>9</v>
      </c>
      <c r="F24" s="3">
        <v>14.6484375</v>
      </c>
    </row>
    <row r="25" spans="1:6" x14ac:dyDescent="0.3">
      <c r="A25" s="134">
        <v>36</v>
      </c>
      <c r="B25" s="8">
        <v>1</v>
      </c>
      <c r="C25" s="11">
        <v>0.94270833333333337</v>
      </c>
      <c r="D25" s="11">
        <v>0.98177083333333337</v>
      </c>
      <c r="E25" s="16" t="s">
        <v>9</v>
      </c>
      <c r="F25" s="3">
        <v>14.6875</v>
      </c>
    </row>
    <row r="26" spans="1:6" x14ac:dyDescent="0.3">
      <c r="A26" s="135"/>
      <c r="B26" s="7">
        <v>2</v>
      </c>
      <c r="C26" s="11">
        <v>0.98177083333333337</v>
      </c>
      <c r="D26" s="11">
        <v>1.0208333333333335</v>
      </c>
      <c r="E26" s="16" t="s">
        <v>9</v>
      </c>
      <c r="F26" s="3">
        <v>14.7265625</v>
      </c>
    </row>
    <row r="27" spans="1:6" x14ac:dyDescent="0.3">
      <c r="A27" s="135"/>
      <c r="B27" s="7">
        <v>3</v>
      </c>
      <c r="C27" s="11">
        <v>1.0208333333333335</v>
      </c>
      <c r="D27" s="11">
        <v>1.0598958333333335</v>
      </c>
      <c r="E27" s="16" t="s">
        <v>9</v>
      </c>
      <c r="F27" s="3">
        <v>14.765625</v>
      </c>
    </row>
    <row r="28" spans="1:6" x14ac:dyDescent="0.3">
      <c r="A28" s="135"/>
      <c r="B28" s="7">
        <v>4</v>
      </c>
      <c r="C28" s="11">
        <v>1.0598958333333335</v>
      </c>
      <c r="D28" s="11">
        <v>1.0989583333333335</v>
      </c>
      <c r="E28" s="16" t="s">
        <v>9</v>
      </c>
      <c r="F28" s="3">
        <v>14.8046875</v>
      </c>
    </row>
    <row r="29" spans="1:6" x14ac:dyDescent="0.3">
      <c r="A29" s="135"/>
      <c r="B29" s="7">
        <v>5</v>
      </c>
      <c r="C29" s="11">
        <v>1.0989583333333335</v>
      </c>
      <c r="D29" s="11">
        <v>1.1380208333333335</v>
      </c>
      <c r="E29" s="16" t="s">
        <v>9</v>
      </c>
      <c r="F29" s="3">
        <v>14.84375</v>
      </c>
    </row>
    <row r="30" spans="1:6" x14ac:dyDescent="0.3">
      <c r="A30" s="136"/>
      <c r="B30" s="6">
        <v>6</v>
      </c>
      <c r="C30" s="11">
        <v>1.1380208333333335</v>
      </c>
      <c r="D30" s="11">
        <v>1.1770833333333335</v>
      </c>
      <c r="E30" s="16" t="s">
        <v>9</v>
      </c>
      <c r="F30" s="3">
        <v>14.8828125</v>
      </c>
    </row>
    <row r="31" spans="1:6" x14ac:dyDescent="0.3">
      <c r="A31" s="134">
        <v>25</v>
      </c>
      <c r="B31" s="8">
        <v>1</v>
      </c>
      <c r="C31" s="10">
        <v>1.1770833333333335</v>
      </c>
      <c r="D31" s="10">
        <v>1.2161458333333335</v>
      </c>
      <c r="E31" s="16" t="s">
        <v>9</v>
      </c>
      <c r="F31" s="3">
        <v>14.921875</v>
      </c>
    </row>
    <row r="32" spans="1:6" x14ac:dyDescent="0.3">
      <c r="A32" s="135"/>
      <c r="B32" s="7">
        <v>2</v>
      </c>
      <c r="C32" s="10">
        <v>1.2161458333333335</v>
      </c>
      <c r="D32" s="10">
        <v>5.208333333333333E-3</v>
      </c>
      <c r="E32" s="16" t="s">
        <v>9</v>
      </c>
      <c r="F32" s="3">
        <v>14.9609375</v>
      </c>
    </row>
    <row r="33" spans="1:6" x14ac:dyDescent="0.3">
      <c r="A33" s="135"/>
      <c r="B33" s="7">
        <v>3</v>
      </c>
      <c r="C33" s="10">
        <v>5.208333333333333E-3</v>
      </c>
      <c r="D33" s="10">
        <v>4.4270833333333336E-2</v>
      </c>
      <c r="E33" s="16" t="s">
        <v>10</v>
      </c>
      <c r="F33" s="3">
        <v>0</v>
      </c>
    </row>
    <row r="34" spans="1:6" x14ac:dyDescent="0.3">
      <c r="A34" s="135"/>
      <c r="B34" s="7">
        <v>4</v>
      </c>
      <c r="C34" s="10">
        <v>4.4270833333333336E-2</v>
      </c>
      <c r="D34" s="10">
        <v>8.3333333333333343E-2</v>
      </c>
      <c r="E34" s="16" t="s">
        <v>10</v>
      </c>
      <c r="F34" s="3">
        <v>3.90625E-2</v>
      </c>
    </row>
    <row r="35" spans="1:6" x14ac:dyDescent="0.3">
      <c r="A35" s="135"/>
      <c r="B35" s="7">
        <v>5</v>
      </c>
      <c r="C35" s="10">
        <v>8.3333333333333343E-2</v>
      </c>
      <c r="D35" s="10">
        <v>0.12239583333333334</v>
      </c>
      <c r="E35" s="16" t="s">
        <v>10</v>
      </c>
      <c r="F35" s="3">
        <v>7.8125E-2</v>
      </c>
    </row>
    <row r="36" spans="1:6" x14ac:dyDescent="0.3">
      <c r="A36" s="136"/>
      <c r="B36" s="6">
        <v>6</v>
      </c>
      <c r="C36" s="10">
        <v>0.12239583333333334</v>
      </c>
      <c r="D36" s="10">
        <v>0.16145833333333334</v>
      </c>
      <c r="E36" s="16" t="s">
        <v>10</v>
      </c>
      <c r="F36" s="3">
        <v>0.1171875</v>
      </c>
    </row>
    <row r="37" spans="1:6" x14ac:dyDescent="0.3">
      <c r="A37" s="134">
        <v>17</v>
      </c>
      <c r="B37" s="8">
        <v>1</v>
      </c>
      <c r="C37" s="9">
        <v>0.16145833333333334</v>
      </c>
      <c r="D37" s="9">
        <v>0.20052083333333334</v>
      </c>
      <c r="E37" s="16" t="s">
        <v>10</v>
      </c>
      <c r="F37" s="3">
        <v>0.15625</v>
      </c>
    </row>
    <row r="38" spans="1:6" x14ac:dyDescent="0.3">
      <c r="A38" s="135"/>
      <c r="B38" s="7">
        <v>2</v>
      </c>
      <c r="C38" s="9">
        <v>0.20052083333333334</v>
      </c>
      <c r="D38" s="9">
        <v>0.23958333333333334</v>
      </c>
      <c r="E38" s="16" t="s">
        <v>10</v>
      </c>
      <c r="F38" s="3">
        <v>0.1953125</v>
      </c>
    </row>
    <row r="39" spans="1:6" x14ac:dyDescent="0.3">
      <c r="A39" s="135"/>
      <c r="B39" s="7">
        <v>3</v>
      </c>
      <c r="C39" s="9">
        <v>0.23958333333333334</v>
      </c>
      <c r="D39" s="9">
        <v>0.27864583333333337</v>
      </c>
      <c r="E39" s="16" t="s">
        <v>10</v>
      </c>
      <c r="F39" s="3">
        <v>0.234375</v>
      </c>
    </row>
    <row r="40" spans="1:6" x14ac:dyDescent="0.3">
      <c r="A40" s="135"/>
      <c r="B40" s="7">
        <v>4</v>
      </c>
      <c r="C40" s="9">
        <v>0.27864583333333337</v>
      </c>
      <c r="D40" s="9">
        <v>0.31770833333333337</v>
      </c>
      <c r="E40" s="16" t="s">
        <v>10</v>
      </c>
      <c r="F40" s="3">
        <v>0.2734375</v>
      </c>
    </row>
    <row r="41" spans="1:6" x14ac:dyDescent="0.3">
      <c r="A41" s="135"/>
      <c r="B41" s="7">
        <v>5</v>
      </c>
      <c r="C41" s="9">
        <v>0.31770833333333337</v>
      </c>
      <c r="D41" s="9">
        <v>0.35677083333333337</v>
      </c>
      <c r="E41" s="16" t="s">
        <v>10</v>
      </c>
      <c r="F41" s="3">
        <v>0.3125</v>
      </c>
    </row>
    <row r="42" spans="1:6" x14ac:dyDescent="0.3">
      <c r="A42" s="136"/>
      <c r="B42" s="6">
        <v>6</v>
      </c>
      <c r="C42" s="9">
        <v>0.35677083333333337</v>
      </c>
      <c r="D42" s="9">
        <v>0.39583333333333337</v>
      </c>
      <c r="E42" s="16" t="s">
        <v>10</v>
      </c>
      <c r="F42" s="3">
        <v>0.3515625</v>
      </c>
    </row>
    <row r="43" spans="1:6" x14ac:dyDescent="0.3">
      <c r="A43" s="134">
        <v>21</v>
      </c>
      <c r="B43" s="8">
        <v>1</v>
      </c>
      <c r="C43" s="5">
        <v>0.39583333333333337</v>
      </c>
      <c r="D43" s="5">
        <v>0.43489583333333337</v>
      </c>
      <c r="E43" s="16" t="s">
        <v>10</v>
      </c>
      <c r="F43" s="3">
        <v>0.390625</v>
      </c>
    </row>
    <row r="44" spans="1:6" x14ac:dyDescent="0.3">
      <c r="A44" s="135"/>
      <c r="B44" s="7">
        <v>2</v>
      </c>
      <c r="C44" s="5">
        <v>0.43489583333333337</v>
      </c>
      <c r="D44" s="5">
        <v>0.47395833333333337</v>
      </c>
      <c r="E44" s="16" t="s">
        <v>10</v>
      </c>
      <c r="F44" s="3">
        <v>0.4296875</v>
      </c>
    </row>
    <row r="45" spans="1:6" x14ac:dyDescent="0.3">
      <c r="A45" s="135"/>
      <c r="B45" s="7">
        <v>3</v>
      </c>
      <c r="C45" s="5">
        <v>0.47395833333333337</v>
      </c>
      <c r="D45" s="5">
        <v>0.51302083333333337</v>
      </c>
      <c r="E45" s="16" t="s">
        <v>10</v>
      </c>
      <c r="F45" s="3">
        <v>0.46875</v>
      </c>
    </row>
    <row r="46" spans="1:6" x14ac:dyDescent="0.3">
      <c r="A46" s="135"/>
      <c r="B46" s="7">
        <v>4</v>
      </c>
      <c r="C46" s="5">
        <v>0.51302083333333337</v>
      </c>
      <c r="D46" s="5">
        <v>0.55208333333333337</v>
      </c>
      <c r="E46" s="16" t="s">
        <v>10</v>
      </c>
      <c r="F46" s="3">
        <v>0.5078125</v>
      </c>
    </row>
    <row r="47" spans="1:6" x14ac:dyDescent="0.3">
      <c r="A47" s="135"/>
      <c r="B47" s="7">
        <v>5</v>
      </c>
      <c r="C47" s="5">
        <v>0.55208333333333337</v>
      </c>
      <c r="D47" s="5">
        <v>0.59114583333333337</v>
      </c>
      <c r="E47" s="16" t="s">
        <v>10</v>
      </c>
      <c r="F47" s="3">
        <v>0.546875</v>
      </c>
    </row>
    <row r="48" spans="1:6" x14ac:dyDescent="0.3">
      <c r="A48" s="136"/>
      <c r="B48" s="6">
        <v>6</v>
      </c>
      <c r="C48" s="5">
        <v>0.59114583333333337</v>
      </c>
      <c r="D48" s="5">
        <v>0.63020833333333337</v>
      </c>
      <c r="E48" s="16" t="s">
        <v>10</v>
      </c>
      <c r="F48" s="3">
        <v>0.5859375</v>
      </c>
    </row>
    <row r="49" spans="1:6" x14ac:dyDescent="0.3">
      <c r="A49" s="134">
        <v>51</v>
      </c>
      <c r="B49" s="8">
        <v>1</v>
      </c>
      <c r="C49" s="15">
        <v>0.63020833333333337</v>
      </c>
      <c r="D49" s="15">
        <v>0.66927083333333337</v>
      </c>
      <c r="E49" s="16" t="s">
        <v>10</v>
      </c>
      <c r="F49" s="3">
        <v>0.625</v>
      </c>
    </row>
    <row r="50" spans="1:6" x14ac:dyDescent="0.3">
      <c r="A50" s="135"/>
      <c r="B50" s="7">
        <v>2</v>
      </c>
      <c r="C50" s="15">
        <v>0.66927083333333337</v>
      </c>
      <c r="D50" s="15">
        <v>0.70833333333333337</v>
      </c>
      <c r="E50" s="16" t="s">
        <v>10</v>
      </c>
      <c r="F50" s="3">
        <v>0.6640625</v>
      </c>
    </row>
    <row r="51" spans="1:6" x14ac:dyDescent="0.3">
      <c r="A51" s="135"/>
      <c r="B51" s="7">
        <v>3</v>
      </c>
      <c r="C51" s="15">
        <v>0.70833333333333337</v>
      </c>
      <c r="D51" s="15">
        <v>0.74739583333333337</v>
      </c>
      <c r="E51" s="16" t="s">
        <v>10</v>
      </c>
      <c r="F51" s="3">
        <v>0.703125</v>
      </c>
    </row>
    <row r="52" spans="1:6" x14ac:dyDescent="0.3">
      <c r="A52" s="135"/>
      <c r="B52" s="7">
        <v>4</v>
      </c>
      <c r="C52" s="15">
        <v>0.74739583333333337</v>
      </c>
      <c r="D52" s="15">
        <v>0.78645833333333337</v>
      </c>
      <c r="E52" s="16" t="s">
        <v>10</v>
      </c>
      <c r="F52" s="3">
        <v>0.7421875</v>
      </c>
    </row>
    <row r="53" spans="1:6" x14ac:dyDescent="0.3">
      <c r="A53" s="135"/>
      <c r="B53" s="7">
        <v>5</v>
      </c>
      <c r="C53" s="15">
        <v>0.78645833333333337</v>
      </c>
      <c r="D53" s="15">
        <v>0.82552083333333337</v>
      </c>
      <c r="E53" s="16" t="s">
        <v>10</v>
      </c>
      <c r="F53" s="3">
        <v>0.78125</v>
      </c>
    </row>
    <row r="54" spans="1:6" x14ac:dyDescent="0.3">
      <c r="A54" s="136"/>
      <c r="B54" s="6">
        <v>6</v>
      </c>
      <c r="C54" s="15">
        <v>0.82552083333333337</v>
      </c>
      <c r="D54" s="15">
        <v>0.86458333333333337</v>
      </c>
      <c r="E54" s="16" t="s">
        <v>10</v>
      </c>
      <c r="F54" s="3">
        <v>0.8203125</v>
      </c>
    </row>
    <row r="55" spans="1:6" x14ac:dyDescent="0.3">
      <c r="A55" s="134">
        <v>42</v>
      </c>
      <c r="B55" s="8">
        <v>1</v>
      </c>
      <c r="C55" s="14">
        <v>0.86458333333333337</v>
      </c>
      <c r="D55" s="14">
        <v>0.90364583333333337</v>
      </c>
      <c r="E55" s="16" t="s">
        <v>10</v>
      </c>
      <c r="F55" s="3">
        <v>0.859375</v>
      </c>
    </row>
    <row r="56" spans="1:6" x14ac:dyDescent="0.3">
      <c r="A56" s="135"/>
      <c r="B56" s="7">
        <v>2</v>
      </c>
      <c r="C56" s="14">
        <v>0.90364583333333337</v>
      </c>
      <c r="D56" s="14">
        <v>0.94270833333333337</v>
      </c>
      <c r="E56" s="16" t="s">
        <v>10</v>
      </c>
      <c r="F56" s="3">
        <v>0.8984375</v>
      </c>
    </row>
    <row r="57" spans="1:6" x14ac:dyDescent="0.3">
      <c r="A57" s="135"/>
      <c r="B57" s="7">
        <v>3</v>
      </c>
      <c r="C57" s="14">
        <v>0.94270833333333337</v>
      </c>
      <c r="D57" s="14">
        <v>0.98177083333333337</v>
      </c>
      <c r="E57" s="16" t="s">
        <v>10</v>
      </c>
      <c r="F57" s="3">
        <v>0.9375</v>
      </c>
    </row>
    <row r="58" spans="1:6" x14ac:dyDescent="0.3">
      <c r="A58" s="135"/>
      <c r="B58" s="7">
        <v>4</v>
      </c>
      <c r="C58" s="14">
        <v>0.98177083333333337</v>
      </c>
      <c r="D58" s="14">
        <v>1.0208333333333335</v>
      </c>
      <c r="E58" s="16" t="s">
        <v>10</v>
      </c>
      <c r="F58" s="3">
        <v>0.9765625</v>
      </c>
    </row>
    <row r="59" spans="1:6" x14ac:dyDescent="0.3">
      <c r="A59" s="135"/>
      <c r="B59" s="7">
        <v>5</v>
      </c>
      <c r="C59" s="14">
        <v>1.0208333333333335</v>
      </c>
      <c r="D59" s="14">
        <v>1.0598958333333335</v>
      </c>
      <c r="E59" s="16" t="s">
        <v>10</v>
      </c>
      <c r="F59" s="3">
        <v>1.015625</v>
      </c>
    </row>
    <row r="60" spans="1:6" x14ac:dyDescent="0.3">
      <c r="A60" s="136"/>
      <c r="B60" s="6">
        <v>6</v>
      </c>
      <c r="C60" s="14">
        <v>1.0598958333333335</v>
      </c>
      <c r="D60" s="14">
        <v>1.0989583333333335</v>
      </c>
      <c r="E60" s="16" t="s">
        <v>10</v>
      </c>
      <c r="F60" s="3">
        <v>1.0546875</v>
      </c>
    </row>
    <row r="61" spans="1:6" x14ac:dyDescent="0.3">
      <c r="A61" s="134">
        <v>3</v>
      </c>
      <c r="B61" s="8">
        <v>1</v>
      </c>
      <c r="C61" s="13">
        <v>1.0989583333333335</v>
      </c>
      <c r="D61" s="13">
        <v>1.1380208333333335</v>
      </c>
      <c r="E61" s="16" t="s">
        <v>10</v>
      </c>
      <c r="F61" s="3">
        <v>1.09375</v>
      </c>
    </row>
    <row r="62" spans="1:6" x14ac:dyDescent="0.3">
      <c r="A62" s="135"/>
      <c r="B62" s="7">
        <v>2</v>
      </c>
      <c r="C62" s="13">
        <v>1.1380208333333335</v>
      </c>
      <c r="D62" s="13">
        <v>1.1770833333333335</v>
      </c>
      <c r="E62" s="16" t="s">
        <v>10</v>
      </c>
      <c r="F62" s="3">
        <v>1.1328125</v>
      </c>
    </row>
    <row r="63" spans="1:6" x14ac:dyDescent="0.3">
      <c r="A63" s="135"/>
      <c r="B63" s="7">
        <v>3</v>
      </c>
      <c r="C63" s="13">
        <v>1.1770833333333335</v>
      </c>
      <c r="D63" s="13">
        <v>1.2161458333333335</v>
      </c>
      <c r="E63" s="16" t="s">
        <v>10</v>
      </c>
      <c r="F63" s="3">
        <v>1.171875</v>
      </c>
    </row>
    <row r="64" spans="1:6" x14ac:dyDescent="0.3">
      <c r="A64" s="135"/>
      <c r="B64" s="7">
        <v>4</v>
      </c>
      <c r="C64" s="13">
        <v>1.2161458333333335</v>
      </c>
      <c r="D64" s="13">
        <v>5.208333333333333E-3</v>
      </c>
      <c r="E64" s="16" t="s">
        <v>10</v>
      </c>
      <c r="F64" s="3">
        <v>1.2109375</v>
      </c>
    </row>
    <row r="65" spans="1:6" x14ac:dyDescent="0.3">
      <c r="A65" s="135"/>
      <c r="B65" s="7">
        <v>5</v>
      </c>
      <c r="C65" s="13">
        <v>5.208333333333333E-3</v>
      </c>
      <c r="D65" s="13">
        <v>4.4270833333333336E-2</v>
      </c>
      <c r="E65" s="16" t="s">
        <v>11</v>
      </c>
      <c r="F65" s="3">
        <v>1.25</v>
      </c>
    </row>
    <row r="66" spans="1:6" x14ac:dyDescent="0.3">
      <c r="A66" s="136"/>
      <c r="B66" s="6">
        <v>6</v>
      </c>
      <c r="C66" s="13">
        <v>4.4270833333333336E-2</v>
      </c>
      <c r="D66" s="13">
        <v>8.3333333333333343E-2</v>
      </c>
      <c r="E66" s="16" t="s">
        <v>11</v>
      </c>
      <c r="F66" s="3">
        <v>1.2890625</v>
      </c>
    </row>
    <row r="67" spans="1:6" x14ac:dyDescent="0.3">
      <c r="A67" s="134">
        <v>27</v>
      </c>
      <c r="B67" s="8">
        <v>1</v>
      </c>
      <c r="C67" s="12">
        <v>8.3333333333333343E-2</v>
      </c>
      <c r="D67" s="12">
        <v>0.12239583333333334</v>
      </c>
      <c r="E67" s="16" t="s">
        <v>11</v>
      </c>
      <c r="F67" s="3">
        <v>1.328125</v>
      </c>
    </row>
    <row r="68" spans="1:6" x14ac:dyDescent="0.3">
      <c r="A68" s="135"/>
      <c r="B68" s="7">
        <v>2</v>
      </c>
      <c r="C68" s="12">
        <v>0.12239583333333334</v>
      </c>
      <c r="D68" s="12">
        <v>0.16145833333333334</v>
      </c>
      <c r="E68" s="16" t="s">
        <v>11</v>
      </c>
      <c r="F68" s="3">
        <v>1.3671875</v>
      </c>
    </row>
    <row r="69" spans="1:6" x14ac:dyDescent="0.3">
      <c r="A69" s="135"/>
      <c r="B69" s="7">
        <v>3</v>
      </c>
      <c r="C69" s="12">
        <v>0.16145833333333334</v>
      </c>
      <c r="D69" s="12">
        <v>0.20052083333333334</v>
      </c>
      <c r="E69" s="16" t="s">
        <v>11</v>
      </c>
      <c r="F69" s="3">
        <v>1.40625</v>
      </c>
    </row>
    <row r="70" spans="1:6" x14ac:dyDescent="0.3">
      <c r="A70" s="135"/>
      <c r="B70" s="7">
        <v>4</v>
      </c>
      <c r="C70" s="12">
        <v>0.20052083333333334</v>
      </c>
      <c r="D70" s="12">
        <v>0.23958333333333334</v>
      </c>
      <c r="E70" s="16" t="s">
        <v>11</v>
      </c>
      <c r="F70" s="3">
        <v>1.4453125</v>
      </c>
    </row>
    <row r="71" spans="1:6" x14ac:dyDescent="0.3">
      <c r="A71" s="135"/>
      <c r="B71" s="7">
        <v>5</v>
      </c>
      <c r="C71" s="12">
        <v>0.23958333333333334</v>
      </c>
      <c r="D71" s="12">
        <v>0.27864583333333337</v>
      </c>
      <c r="E71" s="16" t="s">
        <v>11</v>
      </c>
      <c r="F71" s="3">
        <v>1.484375</v>
      </c>
    </row>
    <row r="72" spans="1:6" x14ac:dyDescent="0.3">
      <c r="A72" s="136"/>
      <c r="B72" s="6">
        <v>6</v>
      </c>
      <c r="C72" s="12">
        <v>0.27864583333333337</v>
      </c>
      <c r="D72" s="12">
        <v>0.31770833333333337</v>
      </c>
      <c r="E72" s="16" t="s">
        <v>11</v>
      </c>
      <c r="F72" s="3">
        <v>1.5234375</v>
      </c>
    </row>
    <row r="73" spans="1:6" x14ac:dyDescent="0.3">
      <c r="A73" s="134">
        <v>24</v>
      </c>
      <c r="B73" s="8">
        <v>1</v>
      </c>
      <c r="C73" s="11">
        <v>0.31770833333333337</v>
      </c>
      <c r="D73" s="11">
        <v>0.35677083333333337</v>
      </c>
      <c r="E73" s="16" t="s">
        <v>11</v>
      </c>
      <c r="F73" s="3">
        <v>1.5625</v>
      </c>
    </row>
    <row r="74" spans="1:6" x14ac:dyDescent="0.3">
      <c r="A74" s="135"/>
      <c r="B74" s="7">
        <v>2</v>
      </c>
      <c r="C74" s="11">
        <v>0.35677083333333337</v>
      </c>
      <c r="D74" s="11">
        <v>0.39583333333333337</v>
      </c>
      <c r="E74" s="16" t="s">
        <v>11</v>
      </c>
      <c r="F74" s="3">
        <v>1.6015625</v>
      </c>
    </row>
    <row r="75" spans="1:6" x14ac:dyDescent="0.3">
      <c r="A75" s="135"/>
      <c r="B75" s="7">
        <v>3</v>
      </c>
      <c r="C75" s="11">
        <v>0.39583333333333337</v>
      </c>
      <c r="D75" s="11">
        <v>0.43489583333333337</v>
      </c>
      <c r="E75" s="16" t="s">
        <v>11</v>
      </c>
      <c r="F75" s="3">
        <v>1.640625</v>
      </c>
    </row>
    <row r="76" spans="1:6" x14ac:dyDescent="0.3">
      <c r="A76" s="135"/>
      <c r="B76" s="7">
        <v>4</v>
      </c>
      <c r="C76" s="11">
        <v>0.43489583333333337</v>
      </c>
      <c r="D76" s="11">
        <v>0.47395833333333337</v>
      </c>
      <c r="E76" s="16" t="s">
        <v>11</v>
      </c>
      <c r="F76" s="3">
        <v>1.6796875</v>
      </c>
    </row>
    <row r="77" spans="1:6" x14ac:dyDescent="0.3">
      <c r="A77" s="135"/>
      <c r="B77" s="7">
        <v>5</v>
      </c>
      <c r="C77" s="11">
        <v>0.47395833333333337</v>
      </c>
      <c r="D77" s="11">
        <v>0.51302083333333337</v>
      </c>
      <c r="E77" s="16" t="s">
        <v>11</v>
      </c>
      <c r="F77" s="3">
        <v>1.71875</v>
      </c>
    </row>
    <row r="78" spans="1:6" x14ac:dyDescent="0.3">
      <c r="A78" s="136"/>
      <c r="B78" s="6">
        <v>6</v>
      </c>
      <c r="C78" s="11">
        <v>0.51302083333333337</v>
      </c>
      <c r="D78" s="11">
        <v>0.55208333333333337</v>
      </c>
      <c r="E78" s="16" t="s">
        <v>11</v>
      </c>
      <c r="F78" s="3">
        <v>1.7578125</v>
      </c>
    </row>
    <row r="79" spans="1:6" x14ac:dyDescent="0.3">
      <c r="A79" s="134">
        <v>2</v>
      </c>
      <c r="B79" s="8">
        <v>1</v>
      </c>
      <c r="C79" s="10">
        <v>0.55208333333333337</v>
      </c>
      <c r="D79" s="10">
        <v>0.59114583333333337</v>
      </c>
      <c r="E79" s="16" t="s">
        <v>11</v>
      </c>
      <c r="F79" s="3">
        <v>1.796875</v>
      </c>
    </row>
    <row r="80" spans="1:6" x14ac:dyDescent="0.3">
      <c r="A80" s="135"/>
      <c r="B80" s="7">
        <v>2</v>
      </c>
      <c r="C80" s="10">
        <v>0.59114583333333337</v>
      </c>
      <c r="D80" s="10">
        <v>0.63020833333333337</v>
      </c>
      <c r="E80" s="16" t="s">
        <v>11</v>
      </c>
      <c r="F80" s="3">
        <v>1.8359375</v>
      </c>
    </row>
    <row r="81" spans="1:6" x14ac:dyDescent="0.3">
      <c r="A81" s="135"/>
      <c r="B81" s="7">
        <v>3</v>
      </c>
      <c r="C81" s="10">
        <v>0.63020833333333337</v>
      </c>
      <c r="D81" s="10">
        <v>0.66927083333333337</v>
      </c>
      <c r="E81" s="16" t="s">
        <v>11</v>
      </c>
      <c r="F81" s="3">
        <v>1.875</v>
      </c>
    </row>
    <row r="82" spans="1:6" x14ac:dyDescent="0.3">
      <c r="A82" s="135"/>
      <c r="B82" s="7">
        <v>4</v>
      </c>
      <c r="C82" s="10">
        <v>0.66927083333333337</v>
      </c>
      <c r="D82" s="10">
        <v>0.70833333333333337</v>
      </c>
      <c r="E82" s="16" t="s">
        <v>11</v>
      </c>
      <c r="F82" s="3">
        <v>1.9140625</v>
      </c>
    </row>
    <row r="83" spans="1:6" x14ac:dyDescent="0.3">
      <c r="A83" s="135"/>
      <c r="B83" s="7">
        <v>5</v>
      </c>
      <c r="C83" s="10">
        <v>0.70833333333333337</v>
      </c>
      <c r="D83" s="10">
        <v>0.74739583333333337</v>
      </c>
      <c r="E83" s="16" t="s">
        <v>11</v>
      </c>
      <c r="F83" s="3">
        <v>1.953125</v>
      </c>
    </row>
    <row r="84" spans="1:6" x14ac:dyDescent="0.3">
      <c r="A84" s="136"/>
      <c r="B84" s="6">
        <v>6</v>
      </c>
      <c r="C84" s="10">
        <v>0.74739583333333337</v>
      </c>
      <c r="D84" s="10">
        <v>0.78645833333333337</v>
      </c>
      <c r="E84" s="16" t="s">
        <v>11</v>
      </c>
      <c r="F84" s="3">
        <v>1.9921875</v>
      </c>
    </row>
    <row r="85" spans="1:6" x14ac:dyDescent="0.3">
      <c r="A85" s="134">
        <v>23</v>
      </c>
      <c r="B85" s="8">
        <v>1</v>
      </c>
      <c r="C85" s="9">
        <v>0.78645833333333337</v>
      </c>
      <c r="D85" s="9">
        <v>0.82552083333333337</v>
      </c>
      <c r="E85" s="16" t="s">
        <v>11</v>
      </c>
      <c r="F85" s="3">
        <v>2.03125</v>
      </c>
    </row>
    <row r="86" spans="1:6" x14ac:dyDescent="0.3">
      <c r="A86" s="135"/>
      <c r="B86" s="7">
        <v>2</v>
      </c>
      <c r="C86" s="9">
        <v>0.82552083333333337</v>
      </c>
      <c r="D86" s="9">
        <v>0.86458333333333337</v>
      </c>
      <c r="E86" s="16" t="s">
        <v>11</v>
      </c>
      <c r="F86" s="17">
        <v>2.0703125</v>
      </c>
    </row>
    <row r="87" spans="1:6" x14ac:dyDescent="0.3">
      <c r="A87" s="135"/>
      <c r="B87" s="7">
        <v>3</v>
      </c>
      <c r="C87" s="9">
        <v>0.86458333333333337</v>
      </c>
      <c r="D87" s="9">
        <v>0.90364583333333337</v>
      </c>
      <c r="E87" s="16" t="s">
        <v>11</v>
      </c>
      <c r="F87" s="3">
        <v>2.109375</v>
      </c>
    </row>
    <row r="88" spans="1:6" x14ac:dyDescent="0.3">
      <c r="A88" s="135"/>
      <c r="B88" s="7">
        <v>4</v>
      </c>
      <c r="C88" s="9">
        <v>0.90364583333333337</v>
      </c>
      <c r="D88" s="9">
        <v>0.94270833333333337</v>
      </c>
      <c r="E88" s="16" t="s">
        <v>11</v>
      </c>
      <c r="F88" s="3">
        <v>2.1484375</v>
      </c>
    </row>
    <row r="89" spans="1:6" x14ac:dyDescent="0.3">
      <c r="A89" s="135"/>
      <c r="B89" s="7">
        <v>5</v>
      </c>
      <c r="C89" s="9">
        <v>0.94270833333333337</v>
      </c>
      <c r="D89" s="9">
        <v>0.98177083333333337</v>
      </c>
      <c r="E89" s="16" t="s">
        <v>11</v>
      </c>
      <c r="F89" s="3">
        <v>2.1875</v>
      </c>
    </row>
    <row r="90" spans="1:6" x14ac:dyDescent="0.3">
      <c r="A90" s="136"/>
      <c r="B90" s="6">
        <v>6</v>
      </c>
      <c r="C90" s="9">
        <v>0.98177083333333337</v>
      </c>
      <c r="D90" s="9">
        <v>1.0208333333333335</v>
      </c>
      <c r="E90" s="16" t="s">
        <v>11</v>
      </c>
      <c r="F90" s="3">
        <v>2.2265625</v>
      </c>
    </row>
    <row r="91" spans="1:6" x14ac:dyDescent="0.3">
      <c r="A91" s="134">
        <v>8</v>
      </c>
      <c r="B91" s="8">
        <v>1</v>
      </c>
      <c r="C91" s="5">
        <v>1.0208333333333335</v>
      </c>
      <c r="D91" s="5">
        <v>1.0598958333333335</v>
      </c>
      <c r="E91" s="16" t="s">
        <v>11</v>
      </c>
      <c r="F91" s="3">
        <v>2.265625</v>
      </c>
    </row>
    <row r="92" spans="1:6" x14ac:dyDescent="0.3">
      <c r="A92" s="135"/>
      <c r="B92" s="7">
        <v>2</v>
      </c>
      <c r="C92" s="5">
        <v>1.0598958333333335</v>
      </c>
      <c r="D92" s="5">
        <v>1.0989583333333335</v>
      </c>
      <c r="E92" s="16" t="s">
        <v>11</v>
      </c>
      <c r="F92" s="3">
        <v>2.3046875</v>
      </c>
    </row>
    <row r="93" spans="1:6" x14ac:dyDescent="0.3">
      <c r="A93" s="135"/>
      <c r="B93" s="7">
        <v>3</v>
      </c>
      <c r="C93" s="5">
        <v>1.0989583333333335</v>
      </c>
      <c r="D93" s="5">
        <v>1.1380208333333335</v>
      </c>
      <c r="E93" s="16" t="s">
        <v>11</v>
      </c>
      <c r="F93" s="3">
        <v>2.34375</v>
      </c>
    </row>
    <row r="94" spans="1:6" x14ac:dyDescent="0.3">
      <c r="A94" s="135"/>
      <c r="B94" s="7">
        <v>4</v>
      </c>
      <c r="C94" s="5">
        <v>1.1380208333333335</v>
      </c>
      <c r="D94" s="5">
        <v>1.1770833333333335</v>
      </c>
      <c r="E94" s="16" t="s">
        <v>11</v>
      </c>
      <c r="F94" s="3">
        <v>2.3828125</v>
      </c>
    </row>
    <row r="95" spans="1:6" x14ac:dyDescent="0.3">
      <c r="A95" s="135"/>
      <c r="B95" s="7">
        <v>5</v>
      </c>
      <c r="C95" s="5">
        <v>1.1770833333333335</v>
      </c>
      <c r="D95" s="5">
        <v>1.2161458333333335</v>
      </c>
      <c r="E95" s="16" t="s">
        <v>11</v>
      </c>
      <c r="F95" s="3">
        <v>2.421875</v>
      </c>
    </row>
    <row r="96" spans="1:6" x14ac:dyDescent="0.3">
      <c r="A96" s="136"/>
      <c r="B96" s="6">
        <v>6</v>
      </c>
      <c r="C96" s="5">
        <v>1.2161458333333335</v>
      </c>
      <c r="D96" s="5">
        <v>5.208333333333333E-3</v>
      </c>
      <c r="E96" s="16" t="s">
        <v>11</v>
      </c>
      <c r="F96" s="3">
        <v>2.4609375</v>
      </c>
    </row>
    <row r="97" spans="1:6" x14ac:dyDescent="0.3">
      <c r="A97" s="134">
        <v>20</v>
      </c>
      <c r="B97" s="8">
        <v>1</v>
      </c>
      <c r="C97" s="15">
        <v>5.208333333333333E-3</v>
      </c>
      <c r="D97" s="15">
        <v>4.4270833333333336E-2</v>
      </c>
      <c r="E97" s="16" t="s">
        <v>12</v>
      </c>
      <c r="F97" s="3">
        <v>2.5</v>
      </c>
    </row>
    <row r="98" spans="1:6" x14ac:dyDescent="0.3">
      <c r="A98" s="135"/>
      <c r="B98" s="7">
        <v>2</v>
      </c>
      <c r="C98" s="15">
        <v>4.4270833333333336E-2</v>
      </c>
      <c r="D98" s="15">
        <v>8.3333333333333343E-2</v>
      </c>
      <c r="E98" s="16" t="s">
        <v>12</v>
      </c>
      <c r="F98" s="3">
        <v>2.5390625</v>
      </c>
    </row>
    <row r="99" spans="1:6" x14ac:dyDescent="0.3">
      <c r="A99" s="135"/>
      <c r="B99" s="7">
        <v>3</v>
      </c>
      <c r="C99" s="15">
        <v>8.3333333333333343E-2</v>
      </c>
      <c r="D99" s="15">
        <v>0.12239583333333334</v>
      </c>
      <c r="E99" s="16" t="s">
        <v>12</v>
      </c>
      <c r="F99" s="3">
        <v>2.578125</v>
      </c>
    </row>
    <row r="100" spans="1:6" x14ac:dyDescent="0.3">
      <c r="A100" s="135"/>
      <c r="B100" s="7">
        <v>4</v>
      </c>
      <c r="C100" s="15">
        <v>0.12239583333333334</v>
      </c>
      <c r="D100" s="15">
        <v>0.16145833333333334</v>
      </c>
      <c r="E100" s="16" t="s">
        <v>12</v>
      </c>
      <c r="F100" s="3">
        <v>2.6171875</v>
      </c>
    </row>
    <row r="101" spans="1:6" x14ac:dyDescent="0.3">
      <c r="A101" s="135"/>
      <c r="B101" s="7">
        <v>5</v>
      </c>
      <c r="C101" s="15">
        <v>0.16145833333333334</v>
      </c>
      <c r="D101" s="15">
        <v>0.20052083333333334</v>
      </c>
      <c r="E101" s="16" t="s">
        <v>12</v>
      </c>
      <c r="F101" s="3">
        <v>2.65625</v>
      </c>
    </row>
    <row r="102" spans="1:6" x14ac:dyDescent="0.3">
      <c r="A102" s="136"/>
      <c r="B102" s="6">
        <v>6</v>
      </c>
      <c r="C102" s="15">
        <v>0.20052083333333334</v>
      </c>
      <c r="D102" s="15">
        <v>0.23958333333333334</v>
      </c>
      <c r="E102" s="16" t="s">
        <v>12</v>
      </c>
      <c r="F102" s="3">
        <v>2.6953125</v>
      </c>
    </row>
    <row r="103" spans="1:6" x14ac:dyDescent="0.3">
      <c r="A103" s="134">
        <v>16</v>
      </c>
      <c r="B103" s="8">
        <v>1</v>
      </c>
      <c r="C103" s="14">
        <v>0.23958333333333334</v>
      </c>
      <c r="D103" s="14">
        <v>0.27864583333333337</v>
      </c>
      <c r="E103" s="16" t="s">
        <v>12</v>
      </c>
      <c r="F103" s="3">
        <v>2.734375</v>
      </c>
    </row>
    <row r="104" spans="1:6" x14ac:dyDescent="0.3">
      <c r="A104" s="135"/>
      <c r="B104" s="7">
        <v>2</v>
      </c>
      <c r="C104" s="14">
        <v>0.27864583333333337</v>
      </c>
      <c r="D104" s="14">
        <v>0.31770833333333337</v>
      </c>
      <c r="E104" s="16" t="s">
        <v>12</v>
      </c>
      <c r="F104" s="3">
        <v>2.7734375</v>
      </c>
    </row>
    <row r="105" spans="1:6" x14ac:dyDescent="0.3">
      <c r="A105" s="135"/>
      <c r="B105" s="7">
        <v>3</v>
      </c>
      <c r="C105" s="14">
        <v>0.31770833333333337</v>
      </c>
      <c r="D105" s="14">
        <v>0.35677083333333337</v>
      </c>
      <c r="E105" s="16" t="s">
        <v>12</v>
      </c>
      <c r="F105" s="3">
        <v>2.8125</v>
      </c>
    </row>
    <row r="106" spans="1:6" x14ac:dyDescent="0.3">
      <c r="A106" s="135"/>
      <c r="B106" s="7">
        <v>4</v>
      </c>
      <c r="C106" s="14">
        <v>0.35677083333333337</v>
      </c>
      <c r="D106" s="14">
        <v>0.39583333333333337</v>
      </c>
      <c r="E106" s="16" t="s">
        <v>12</v>
      </c>
      <c r="F106" s="3">
        <v>2.8515625</v>
      </c>
    </row>
    <row r="107" spans="1:6" x14ac:dyDescent="0.3">
      <c r="A107" s="135"/>
      <c r="B107" s="7">
        <v>5</v>
      </c>
      <c r="C107" s="14">
        <v>0.39583333333333337</v>
      </c>
      <c r="D107" s="14">
        <v>0.43489583333333337</v>
      </c>
      <c r="E107" s="16" t="s">
        <v>12</v>
      </c>
      <c r="F107" s="3">
        <v>2.890625</v>
      </c>
    </row>
    <row r="108" spans="1:6" x14ac:dyDescent="0.3">
      <c r="A108" s="136"/>
      <c r="B108" s="6">
        <v>6</v>
      </c>
      <c r="C108" s="14">
        <v>0.43489583333333337</v>
      </c>
      <c r="D108" s="14">
        <v>0.47395833333333337</v>
      </c>
      <c r="E108" s="16" t="s">
        <v>12</v>
      </c>
      <c r="F108" s="3">
        <v>2.9296875</v>
      </c>
    </row>
    <row r="109" spans="1:6" x14ac:dyDescent="0.3">
      <c r="A109" s="134">
        <v>35</v>
      </c>
      <c r="B109" s="8">
        <v>1</v>
      </c>
      <c r="C109" s="13">
        <v>0.47395833333333337</v>
      </c>
      <c r="D109" s="13">
        <v>0.51302083333333337</v>
      </c>
      <c r="E109" s="16" t="s">
        <v>12</v>
      </c>
      <c r="F109" s="3">
        <v>2.96875</v>
      </c>
    </row>
    <row r="110" spans="1:6" x14ac:dyDescent="0.3">
      <c r="A110" s="135"/>
      <c r="B110" s="7">
        <v>2</v>
      </c>
      <c r="C110" s="13">
        <v>0.51302083333333337</v>
      </c>
      <c r="D110" s="13">
        <v>0.55208333333333337</v>
      </c>
      <c r="E110" s="16" t="s">
        <v>12</v>
      </c>
      <c r="F110" s="3">
        <v>3.0078125</v>
      </c>
    </row>
    <row r="111" spans="1:6" x14ac:dyDescent="0.3">
      <c r="A111" s="135"/>
      <c r="B111" s="7">
        <v>3</v>
      </c>
      <c r="C111" s="13">
        <v>0.55208333333333337</v>
      </c>
      <c r="D111" s="13">
        <v>0.59114583333333337</v>
      </c>
      <c r="E111" s="16" t="s">
        <v>12</v>
      </c>
      <c r="F111" s="3">
        <v>3.046875</v>
      </c>
    </row>
    <row r="112" spans="1:6" x14ac:dyDescent="0.3">
      <c r="A112" s="135"/>
      <c r="B112" s="7">
        <v>4</v>
      </c>
      <c r="C112" s="13">
        <v>0.59114583333333337</v>
      </c>
      <c r="D112" s="13">
        <v>0.63020833333333337</v>
      </c>
      <c r="E112" s="16" t="s">
        <v>12</v>
      </c>
      <c r="F112" s="3">
        <v>3.0859375</v>
      </c>
    </row>
    <row r="113" spans="1:6" x14ac:dyDescent="0.3">
      <c r="A113" s="135"/>
      <c r="B113" s="7">
        <v>5</v>
      </c>
      <c r="C113" s="13">
        <v>0.63020833333333337</v>
      </c>
      <c r="D113" s="13">
        <v>0.66927083333333337</v>
      </c>
      <c r="E113" s="16" t="s">
        <v>12</v>
      </c>
      <c r="F113" s="3">
        <v>3.125</v>
      </c>
    </row>
    <row r="114" spans="1:6" x14ac:dyDescent="0.3">
      <c r="A114" s="136"/>
      <c r="B114" s="6">
        <v>6</v>
      </c>
      <c r="C114" s="13">
        <v>0.66927083333333337</v>
      </c>
      <c r="D114" s="13">
        <v>0.70833333333333337</v>
      </c>
      <c r="E114" s="16" t="s">
        <v>12</v>
      </c>
      <c r="F114" s="3">
        <v>3.1640625</v>
      </c>
    </row>
    <row r="115" spans="1:6" x14ac:dyDescent="0.3">
      <c r="A115" s="134">
        <v>45</v>
      </c>
      <c r="B115" s="8">
        <v>1</v>
      </c>
      <c r="C115" s="12">
        <v>0.70833333333333337</v>
      </c>
      <c r="D115" s="12">
        <v>0.74739583333333337</v>
      </c>
      <c r="E115" s="16" t="s">
        <v>12</v>
      </c>
      <c r="F115" s="3">
        <v>3.203125</v>
      </c>
    </row>
    <row r="116" spans="1:6" x14ac:dyDescent="0.3">
      <c r="A116" s="135"/>
      <c r="B116" s="7">
        <v>2</v>
      </c>
      <c r="C116" s="12">
        <v>0.74739583333333337</v>
      </c>
      <c r="D116" s="12">
        <v>0.78645833333333337</v>
      </c>
      <c r="E116" s="16" t="s">
        <v>12</v>
      </c>
      <c r="F116" s="3">
        <v>3.2421875</v>
      </c>
    </row>
    <row r="117" spans="1:6" x14ac:dyDescent="0.3">
      <c r="A117" s="135"/>
      <c r="B117" s="7">
        <v>3</v>
      </c>
      <c r="C117" s="12">
        <v>0.78645833333333337</v>
      </c>
      <c r="D117" s="12">
        <v>0.82552083333333337</v>
      </c>
      <c r="E117" s="16" t="s">
        <v>12</v>
      </c>
      <c r="F117" s="3">
        <v>3.28125</v>
      </c>
    </row>
    <row r="118" spans="1:6" x14ac:dyDescent="0.3">
      <c r="A118" s="135"/>
      <c r="B118" s="7">
        <v>4</v>
      </c>
      <c r="C118" s="12">
        <v>0.82552083333333337</v>
      </c>
      <c r="D118" s="12">
        <v>0.86458333333333337</v>
      </c>
      <c r="E118" s="16" t="s">
        <v>12</v>
      </c>
      <c r="F118" s="3">
        <v>3.3203125</v>
      </c>
    </row>
    <row r="119" spans="1:6" x14ac:dyDescent="0.3">
      <c r="A119" s="135"/>
      <c r="B119" s="7">
        <v>5</v>
      </c>
      <c r="C119" s="12">
        <v>0.86458333333333337</v>
      </c>
      <c r="D119" s="12">
        <v>0.90364583333333337</v>
      </c>
      <c r="E119" s="16" t="s">
        <v>12</v>
      </c>
      <c r="F119" s="3">
        <v>3.359375</v>
      </c>
    </row>
    <row r="120" spans="1:6" x14ac:dyDescent="0.3">
      <c r="A120" s="136"/>
      <c r="B120" s="6">
        <v>6</v>
      </c>
      <c r="C120" s="12">
        <v>0.90364583333333337</v>
      </c>
      <c r="D120" s="12">
        <v>0.94270833333333337</v>
      </c>
      <c r="E120" s="16" t="s">
        <v>12</v>
      </c>
      <c r="F120" s="3">
        <v>3.3984375</v>
      </c>
    </row>
    <row r="121" spans="1:6" x14ac:dyDescent="0.3">
      <c r="A121" s="134">
        <v>12</v>
      </c>
      <c r="B121" s="8">
        <v>1</v>
      </c>
      <c r="C121" s="11">
        <v>0.94270833333333337</v>
      </c>
      <c r="D121" s="11">
        <v>0.98177083333333337</v>
      </c>
      <c r="E121" s="16" t="s">
        <v>12</v>
      </c>
      <c r="F121" s="3">
        <v>3.4375</v>
      </c>
    </row>
    <row r="122" spans="1:6" x14ac:dyDescent="0.3">
      <c r="A122" s="135"/>
      <c r="B122" s="7">
        <v>2</v>
      </c>
      <c r="C122" s="11">
        <v>0.98177083333333337</v>
      </c>
      <c r="D122" s="11">
        <v>1.0208333333333335</v>
      </c>
      <c r="E122" s="16" t="s">
        <v>12</v>
      </c>
      <c r="F122" s="3">
        <v>3.4765625</v>
      </c>
    </row>
    <row r="123" spans="1:6" x14ac:dyDescent="0.3">
      <c r="A123" s="135"/>
      <c r="B123" s="7">
        <v>3</v>
      </c>
      <c r="C123" s="11">
        <v>1.0208333333333335</v>
      </c>
      <c r="D123" s="11">
        <v>1.0598958333333335</v>
      </c>
      <c r="E123" s="16" t="s">
        <v>12</v>
      </c>
      <c r="F123" s="3">
        <v>3.515625</v>
      </c>
    </row>
    <row r="124" spans="1:6" x14ac:dyDescent="0.3">
      <c r="A124" s="135"/>
      <c r="B124" s="7">
        <v>4</v>
      </c>
      <c r="C124" s="11">
        <v>1.0598958333333335</v>
      </c>
      <c r="D124" s="11">
        <v>1.0989583333333335</v>
      </c>
      <c r="E124" s="16" t="s">
        <v>12</v>
      </c>
      <c r="F124" s="3">
        <v>3.5546875</v>
      </c>
    </row>
    <row r="125" spans="1:6" x14ac:dyDescent="0.3">
      <c r="A125" s="135"/>
      <c r="B125" s="7">
        <v>5</v>
      </c>
      <c r="C125" s="11">
        <v>1.0989583333333335</v>
      </c>
      <c r="D125" s="11">
        <v>1.1380208333333335</v>
      </c>
      <c r="E125" s="16" t="s">
        <v>12</v>
      </c>
      <c r="F125" s="3">
        <v>3.59375</v>
      </c>
    </row>
    <row r="126" spans="1:6" x14ac:dyDescent="0.3">
      <c r="A126" s="136"/>
      <c r="B126" s="6">
        <v>6</v>
      </c>
      <c r="C126" s="11">
        <v>1.1380208333333335</v>
      </c>
      <c r="D126" s="11">
        <v>1.1770833333333335</v>
      </c>
      <c r="E126" s="16" t="s">
        <v>12</v>
      </c>
      <c r="F126" s="3">
        <v>3.6328125</v>
      </c>
    </row>
    <row r="127" spans="1:6" x14ac:dyDescent="0.3">
      <c r="A127" s="134">
        <v>15</v>
      </c>
      <c r="B127" s="8">
        <v>1</v>
      </c>
      <c r="C127" s="10">
        <v>1.1770833333333335</v>
      </c>
      <c r="D127" s="10">
        <v>1.2161458333333335</v>
      </c>
      <c r="E127" s="16" t="s">
        <v>12</v>
      </c>
      <c r="F127" s="3">
        <v>3.671875</v>
      </c>
    </row>
    <row r="128" spans="1:6" x14ac:dyDescent="0.3">
      <c r="A128" s="135"/>
      <c r="B128" s="7">
        <v>2</v>
      </c>
      <c r="C128" s="10">
        <v>1.2161458333333335</v>
      </c>
      <c r="D128" s="10">
        <v>5.208333333333333E-3</v>
      </c>
      <c r="E128" s="16" t="s">
        <v>12</v>
      </c>
      <c r="F128" s="3">
        <v>3.7109375</v>
      </c>
    </row>
    <row r="129" spans="1:8" x14ac:dyDescent="0.3">
      <c r="A129" s="135"/>
      <c r="B129" s="7">
        <v>3</v>
      </c>
      <c r="C129" s="10">
        <v>5.208333333333333E-3</v>
      </c>
      <c r="D129" s="10">
        <v>4.4270833333333336E-2</v>
      </c>
      <c r="E129" s="18" t="s">
        <v>13</v>
      </c>
      <c r="F129" s="3">
        <v>3.75</v>
      </c>
    </row>
    <row r="130" spans="1:8" x14ac:dyDescent="0.3">
      <c r="A130" s="135"/>
      <c r="B130" s="7">
        <v>4</v>
      </c>
      <c r="C130" s="10">
        <v>4.4270833333333336E-2</v>
      </c>
      <c r="D130" s="10">
        <v>8.3333333333333343E-2</v>
      </c>
      <c r="E130" s="18" t="s">
        <v>13</v>
      </c>
      <c r="F130" s="3">
        <v>3.7890625</v>
      </c>
    </row>
    <row r="131" spans="1:8" x14ac:dyDescent="0.3">
      <c r="A131" s="135"/>
      <c r="B131" s="7">
        <v>5</v>
      </c>
      <c r="C131" s="10">
        <v>8.3333333333333343E-2</v>
      </c>
      <c r="D131" s="10">
        <v>0.12239583333333334</v>
      </c>
      <c r="E131" s="18" t="s">
        <v>13</v>
      </c>
      <c r="F131" s="3">
        <v>3.828125</v>
      </c>
    </row>
    <row r="132" spans="1:8" x14ac:dyDescent="0.3">
      <c r="A132" s="136"/>
      <c r="B132" s="6">
        <v>6</v>
      </c>
      <c r="C132" s="10">
        <v>0.12239583333333334</v>
      </c>
      <c r="D132" s="10">
        <v>0.16145833333333334</v>
      </c>
      <c r="E132" s="18" t="s">
        <v>13</v>
      </c>
      <c r="F132" s="3">
        <v>3.8671875</v>
      </c>
    </row>
    <row r="133" spans="1:8" x14ac:dyDescent="0.3">
      <c r="A133" s="134">
        <v>52</v>
      </c>
      <c r="B133" s="8">
        <v>1</v>
      </c>
      <c r="C133" s="9">
        <v>0.16145833333333334</v>
      </c>
      <c r="D133" s="9">
        <v>0.20052083333333334</v>
      </c>
      <c r="E133" s="18" t="s">
        <v>13</v>
      </c>
      <c r="F133" s="3">
        <v>3.90625</v>
      </c>
    </row>
    <row r="134" spans="1:8" x14ac:dyDescent="0.3">
      <c r="A134" s="135"/>
      <c r="B134" s="7">
        <v>2</v>
      </c>
      <c r="C134" s="9">
        <v>0.20052083333333334</v>
      </c>
      <c r="D134" s="9">
        <v>0.23958333333333334</v>
      </c>
      <c r="E134" s="18" t="s">
        <v>13</v>
      </c>
      <c r="F134" s="3">
        <v>3.9453125</v>
      </c>
    </row>
    <row r="135" spans="1:8" x14ac:dyDescent="0.3">
      <c r="A135" s="135"/>
      <c r="B135" s="7">
        <v>3</v>
      </c>
      <c r="C135" s="9">
        <v>0.23958333333333334</v>
      </c>
      <c r="D135" s="9">
        <v>0.27864583333333337</v>
      </c>
      <c r="E135" s="18" t="s">
        <v>13</v>
      </c>
      <c r="F135" s="3">
        <v>3.984375</v>
      </c>
    </row>
    <row r="136" spans="1:8" x14ac:dyDescent="0.3">
      <c r="A136" s="135"/>
      <c r="B136" s="7">
        <v>4</v>
      </c>
      <c r="C136" s="9">
        <v>0.27864583333333337</v>
      </c>
      <c r="D136" s="9">
        <v>0.31770833333333337</v>
      </c>
      <c r="E136" s="18" t="s">
        <v>13</v>
      </c>
      <c r="F136" s="3">
        <v>4.0234375</v>
      </c>
    </row>
    <row r="137" spans="1:8" x14ac:dyDescent="0.3">
      <c r="A137" s="135"/>
      <c r="B137" s="7">
        <v>5</v>
      </c>
      <c r="C137" s="9">
        <v>0.31770833333333337</v>
      </c>
      <c r="D137" s="9">
        <v>0.35677083333333337</v>
      </c>
      <c r="E137" s="18" t="s">
        <v>13</v>
      </c>
      <c r="F137" s="3">
        <v>4.0625</v>
      </c>
    </row>
    <row r="138" spans="1:8" x14ac:dyDescent="0.3">
      <c r="A138" s="136"/>
      <c r="B138" s="6">
        <v>6</v>
      </c>
      <c r="C138" s="9">
        <v>0.35677083333333337</v>
      </c>
      <c r="D138" s="9">
        <v>0.39583333333333337</v>
      </c>
      <c r="E138" s="18" t="s">
        <v>13</v>
      </c>
      <c r="F138" s="3">
        <v>4.1015625</v>
      </c>
    </row>
    <row r="139" spans="1:8" x14ac:dyDescent="0.3">
      <c r="A139" s="134">
        <v>39</v>
      </c>
      <c r="B139" s="8">
        <v>1</v>
      </c>
      <c r="C139" s="5">
        <v>0.39583333333333337</v>
      </c>
      <c r="D139" s="5">
        <v>0.43489583333333337</v>
      </c>
      <c r="E139" s="18" t="s">
        <v>13</v>
      </c>
      <c r="F139" s="3">
        <v>4.140625</v>
      </c>
    </row>
    <row r="140" spans="1:8" x14ac:dyDescent="0.3">
      <c r="A140" s="135"/>
      <c r="B140" s="7">
        <v>2</v>
      </c>
      <c r="C140" s="5">
        <v>0.43489583333333337</v>
      </c>
      <c r="D140" s="5">
        <v>0.47395833333333337</v>
      </c>
      <c r="E140" s="18" t="s">
        <v>13</v>
      </c>
      <c r="F140" s="3">
        <v>4.1796875</v>
      </c>
    </row>
    <row r="141" spans="1:8" x14ac:dyDescent="0.3">
      <c r="A141" s="135"/>
      <c r="B141" s="7">
        <v>3</v>
      </c>
      <c r="C141" s="5">
        <v>0.47395833333333337</v>
      </c>
      <c r="D141" s="5">
        <v>0.51302083333333337</v>
      </c>
      <c r="E141" s="18" t="s">
        <v>13</v>
      </c>
      <c r="F141" s="3">
        <v>4.21875</v>
      </c>
    </row>
    <row r="142" spans="1:8" x14ac:dyDescent="0.3">
      <c r="A142" s="135"/>
      <c r="B142" s="7">
        <v>4</v>
      </c>
      <c r="C142" s="5">
        <v>0.51302083333333337</v>
      </c>
      <c r="D142" s="5">
        <v>0.55208333333333337</v>
      </c>
      <c r="E142" s="18" t="s">
        <v>13</v>
      </c>
      <c r="F142" s="3">
        <v>4.2578125</v>
      </c>
      <c r="G142" s="3">
        <f>F2</f>
        <v>13.7890625</v>
      </c>
    </row>
    <row r="143" spans="1:8" x14ac:dyDescent="0.3">
      <c r="A143" s="135"/>
      <c r="B143" s="7">
        <v>5</v>
      </c>
      <c r="C143" s="5">
        <v>0.55208333333333337</v>
      </c>
      <c r="D143" s="5">
        <v>0.59114583333333337</v>
      </c>
      <c r="E143" s="18" t="s">
        <v>13</v>
      </c>
      <c r="F143" s="3">
        <v>4.296875</v>
      </c>
      <c r="G143" s="3">
        <f>F2-F143</f>
        <v>9.4921875</v>
      </c>
      <c r="H143" s="3">
        <f>G142-G143</f>
        <v>4.296875</v>
      </c>
    </row>
    <row r="144" spans="1:8" x14ac:dyDescent="0.3">
      <c r="A144" s="136"/>
      <c r="B144" s="6">
        <v>6</v>
      </c>
      <c r="C144" s="5">
        <v>0.59114583333333337</v>
      </c>
      <c r="D144" s="5">
        <v>0.63020833333333337</v>
      </c>
      <c r="E144" s="18" t="s">
        <v>13</v>
      </c>
      <c r="F144" s="3">
        <v>4.3359375</v>
      </c>
    </row>
    <row r="145" spans="1:6" x14ac:dyDescent="0.3">
      <c r="A145" s="134">
        <v>53</v>
      </c>
      <c r="B145" s="8">
        <v>1</v>
      </c>
      <c r="C145" s="15">
        <v>0.63020833333333337</v>
      </c>
      <c r="D145" s="15">
        <v>0.66927083333333337</v>
      </c>
      <c r="E145" s="18" t="s">
        <v>13</v>
      </c>
      <c r="F145" s="3">
        <v>4.375</v>
      </c>
    </row>
    <row r="146" spans="1:6" x14ac:dyDescent="0.3">
      <c r="A146" s="135"/>
      <c r="B146" s="7">
        <v>2</v>
      </c>
      <c r="C146" s="15">
        <v>0.66927083333333337</v>
      </c>
      <c r="D146" s="15">
        <v>0.70833333333333337</v>
      </c>
      <c r="E146" s="18" t="s">
        <v>13</v>
      </c>
      <c r="F146" s="3">
        <v>4.4140625</v>
      </c>
    </row>
    <row r="147" spans="1:6" x14ac:dyDescent="0.3">
      <c r="A147" s="135"/>
      <c r="B147" s="7">
        <v>3</v>
      </c>
      <c r="C147" s="15">
        <v>0.70833333333333337</v>
      </c>
      <c r="D147" s="15">
        <v>0.74739583333333337</v>
      </c>
      <c r="E147" s="18" t="s">
        <v>13</v>
      </c>
      <c r="F147" s="3">
        <v>4.453125</v>
      </c>
    </row>
    <row r="148" spans="1:6" x14ac:dyDescent="0.3">
      <c r="A148" s="135"/>
      <c r="B148" s="7">
        <v>4</v>
      </c>
      <c r="C148" s="15">
        <v>0.74739583333333337</v>
      </c>
      <c r="D148" s="15">
        <v>0.78645833333333337</v>
      </c>
      <c r="E148" s="18" t="s">
        <v>13</v>
      </c>
      <c r="F148" s="3">
        <v>4.4921875</v>
      </c>
    </row>
    <row r="149" spans="1:6" x14ac:dyDescent="0.3">
      <c r="A149" s="135"/>
      <c r="B149" s="7">
        <v>5</v>
      </c>
      <c r="C149" s="15">
        <v>0.78645833333333337</v>
      </c>
      <c r="D149" s="15">
        <v>0.82552083333333337</v>
      </c>
      <c r="E149" s="18" t="s">
        <v>13</v>
      </c>
      <c r="F149" s="3">
        <v>4.53125</v>
      </c>
    </row>
    <row r="150" spans="1:6" x14ac:dyDescent="0.3">
      <c r="A150" s="136"/>
      <c r="B150" s="6">
        <v>6</v>
      </c>
      <c r="C150" s="15">
        <v>0.82552083333333337</v>
      </c>
      <c r="D150" s="15">
        <v>0.86458333333333337</v>
      </c>
      <c r="E150" s="18" t="s">
        <v>13</v>
      </c>
      <c r="F150" s="3">
        <v>4.5703125</v>
      </c>
    </row>
    <row r="151" spans="1:6" x14ac:dyDescent="0.3">
      <c r="A151" s="134">
        <v>62</v>
      </c>
      <c r="B151" s="8">
        <v>1</v>
      </c>
      <c r="C151" s="14">
        <v>0.86458333333333337</v>
      </c>
      <c r="D151" s="14">
        <v>0.90364583333333337</v>
      </c>
      <c r="E151" s="18" t="s">
        <v>13</v>
      </c>
      <c r="F151" s="3">
        <v>4.609375</v>
      </c>
    </row>
    <row r="152" spans="1:6" x14ac:dyDescent="0.3">
      <c r="A152" s="135"/>
      <c r="B152" s="7">
        <v>2</v>
      </c>
      <c r="C152" s="14">
        <v>0.90364583333333337</v>
      </c>
      <c r="D152" s="14">
        <v>0.94270833333333337</v>
      </c>
      <c r="E152" s="18" t="s">
        <v>13</v>
      </c>
      <c r="F152" s="3">
        <v>4.6484375</v>
      </c>
    </row>
    <row r="153" spans="1:6" x14ac:dyDescent="0.3">
      <c r="A153" s="135"/>
      <c r="B153" s="7">
        <v>3</v>
      </c>
      <c r="C153" s="14">
        <v>0.94270833333333337</v>
      </c>
      <c r="D153" s="14">
        <v>0.98177083333333337</v>
      </c>
      <c r="E153" s="18" t="s">
        <v>13</v>
      </c>
      <c r="F153" s="3">
        <v>4.6875</v>
      </c>
    </row>
    <row r="154" spans="1:6" x14ac:dyDescent="0.3">
      <c r="A154" s="135"/>
      <c r="B154" s="7">
        <v>4</v>
      </c>
      <c r="C154" s="14">
        <v>0.98177083333333337</v>
      </c>
      <c r="D154" s="14">
        <v>1.0208333333333335</v>
      </c>
      <c r="E154" s="18" t="s">
        <v>13</v>
      </c>
      <c r="F154" s="3">
        <v>4.7265625</v>
      </c>
    </row>
    <row r="155" spans="1:6" x14ac:dyDescent="0.3">
      <c r="A155" s="135"/>
      <c r="B155" s="7">
        <v>5</v>
      </c>
      <c r="C155" s="14">
        <v>1.0208333333333335</v>
      </c>
      <c r="D155" s="14">
        <v>1.0598958333333335</v>
      </c>
      <c r="E155" s="18" t="s">
        <v>13</v>
      </c>
      <c r="F155" s="3">
        <v>4.765625</v>
      </c>
    </row>
    <row r="156" spans="1:6" x14ac:dyDescent="0.3">
      <c r="A156" s="136"/>
      <c r="B156" s="6">
        <v>6</v>
      </c>
      <c r="C156" s="14">
        <v>1.0598958333333335</v>
      </c>
      <c r="D156" s="14">
        <v>1.0989583333333335</v>
      </c>
      <c r="E156" s="18" t="s">
        <v>13</v>
      </c>
      <c r="F156" s="3">
        <v>4.8046875</v>
      </c>
    </row>
    <row r="157" spans="1:6" x14ac:dyDescent="0.3">
      <c r="A157" s="134">
        <v>56</v>
      </c>
      <c r="B157" s="8">
        <v>1</v>
      </c>
      <c r="C157" s="13">
        <v>1.0989583333333335</v>
      </c>
      <c r="D157" s="13">
        <v>1.1380208333333335</v>
      </c>
      <c r="E157" s="18" t="s">
        <v>13</v>
      </c>
      <c r="F157" s="3">
        <v>4.84375</v>
      </c>
    </row>
    <row r="158" spans="1:6" x14ac:dyDescent="0.3">
      <c r="A158" s="135"/>
      <c r="B158" s="7">
        <v>2</v>
      </c>
      <c r="C158" s="13">
        <v>1.1380208333333335</v>
      </c>
      <c r="D158" s="13">
        <v>1.1770833333333335</v>
      </c>
      <c r="E158" s="18" t="s">
        <v>13</v>
      </c>
      <c r="F158" s="3">
        <v>4.8828125</v>
      </c>
    </row>
    <row r="159" spans="1:6" x14ac:dyDescent="0.3">
      <c r="A159" s="135"/>
      <c r="B159" s="7">
        <v>3</v>
      </c>
      <c r="C159" s="13">
        <v>1.1770833333333335</v>
      </c>
      <c r="D159" s="13">
        <v>1.2161458333333335</v>
      </c>
      <c r="E159" s="18" t="s">
        <v>13</v>
      </c>
      <c r="F159" s="3">
        <v>4.921875</v>
      </c>
    </row>
    <row r="160" spans="1:6" x14ac:dyDescent="0.3">
      <c r="A160" s="135"/>
      <c r="B160" s="7">
        <v>4</v>
      </c>
      <c r="C160" s="13">
        <v>1.2161458333333335</v>
      </c>
      <c r="D160" s="13">
        <v>5.208333333333333E-3</v>
      </c>
      <c r="E160" s="18" t="s">
        <v>13</v>
      </c>
      <c r="F160" s="3">
        <v>4.9609375</v>
      </c>
    </row>
    <row r="161" spans="1:6" x14ac:dyDescent="0.3">
      <c r="A161" s="135"/>
      <c r="B161" s="7">
        <v>5</v>
      </c>
      <c r="C161" s="13">
        <v>5.208333333333333E-3</v>
      </c>
      <c r="D161" s="13">
        <v>4.4270833333333336E-2</v>
      </c>
      <c r="E161" s="18" t="s">
        <v>14</v>
      </c>
      <c r="F161" s="3">
        <v>5</v>
      </c>
    </row>
    <row r="162" spans="1:6" x14ac:dyDescent="0.3">
      <c r="A162" s="136"/>
      <c r="B162" s="6">
        <v>6</v>
      </c>
      <c r="C162" s="13">
        <v>4.4270833333333336E-2</v>
      </c>
      <c r="D162" s="13">
        <v>8.3333333333333343E-2</v>
      </c>
      <c r="E162" s="18" t="s">
        <v>14</v>
      </c>
      <c r="F162" s="3">
        <v>5.0390625</v>
      </c>
    </row>
    <row r="163" spans="1:6" x14ac:dyDescent="0.3">
      <c r="A163" s="134">
        <v>31</v>
      </c>
      <c r="B163" s="8">
        <v>1</v>
      </c>
      <c r="C163" s="12">
        <v>8.3333333333333343E-2</v>
      </c>
      <c r="D163" s="12">
        <v>0.12239583333333334</v>
      </c>
      <c r="E163" s="18" t="s">
        <v>14</v>
      </c>
      <c r="F163" s="3">
        <v>5.078125</v>
      </c>
    </row>
    <row r="164" spans="1:6" x14ac:dyDescent="0.3">
      <c r="A164" s="135"/>
      <c r="B164" s="7">
        <v>2</v>
      </c>
      <c r="C164" s="12">
        <v>0.12239583333333334</v>
      </c>
      <c r="D164" s="12">
        <v>0.16145833333333334</v>
      </c>
      <c r="E164" s="18" t="s">
        <v>14</v>
      </c>
      <c r="F164" s="3">
        <v>5.1171875</v>
      </c>
    </row>
    <row r="165" spans="1:6" x14ac:dyDescent="0.3">
      <c r="A165" s="135"/>
      <c r="B165" s="7">
        <v>3</v>
      </c>
      <c r="C165" s="12">
        <v>0.16145833333333334</v>
      </c>
      <c r="D165" s="12">
        <v>0.20052083333333334</v>
      </c>
      <c r="E165" s="18" t="s">
        <v>14</v>
      </c>
      <c r="F165" s="3">
        <v>5.15625</v>
      </c>
    </row>
    <row r="166" spans="1:6" x14ac:dyDescent="0.3">
      <c r="A166" s="135"/>
      <c r="B166" s="7">
        <v>4</v>
      </c>
      <c r="C166" s="12">
        <v>0.20052083333333334</v>
      </c>
      <c r="D166" s="12">
        <v>0.23958333333333334</v>
      </c>
      <c r="E166" s="18" t="s">
        <v>14</v>
      </c>
      <c r="F166" s="3">
        <v>5.1953125</v>
      </c>
    </row>
    <row r="167" spans="1:6" x14ac:dyDescent="0.3">
      <c r="A167" s="135"/>
      <c r="B167" s="7">
        <v>5</v>
      </c>
      <c r="C167" s="12">
        <v>0.23958333333333334</v>
      </c>
      <c r="D167" s="12">
        <v>0.27864583333333337</v>
      </c>
      <c r="E167" s="18" t="s">
        <v>14</v>
      </c>
      <c r="F167" s="3">
        <v>5.234375</v>
      </c>
    </row>
    <row r="168" spans="1:6" x14ac:dyDescent="0.3">
      <c r="A168" s="136"/>
      <c r="B168" s="6">
        <v>6</v>
      </c>
      <c r="C168" s="12">
        <v>0.27864583333333337</v>
      </c>
      <c r="D168" s="12">
        <v>0.31770833333333337</v>
      </c>
      <c r="E168" s="18" t="s">
        <v>14</v>
      </c>
      <c r="F168" s="3">
        <v>5.2734375</v>
      </c>
    </row>
    <row r="169" spans="1:6" x14ac:dyDescent="0.3">
      <c r="A169" s="134">
        <v>33</v>
      </c>
      <c r="B169" s="8">
        <v>1</v>
      </c>
      <c r="C169" s="11">
        <v>0.31770833333333337</v>
      </c>
      <c r="D169" s="11">
        <v>0.35677083333333337</v>
      </c>
      <c r="E169" s="18" t="s">
        <v>14</v>
      </c>
      <c r="F169" s="3">
        <v>5.3125</v>
      </c>
    </row>
    <row r="170" spans="1:6" x14ac:dyDescent="0.3">
      <c r="A170" s="135"/>
      <c r="B170" s="7">
        <v>2</v>
      </c>
      <c r="C170" s="11">
        <v>0.35677083333333337</v>
      </c>
      <c r="D170" s="11">
        <v>0.39583333333333337</v>
      </c>
      <c r="E170" s="18" t="s">
        <v>14</v>
      </c>
      <c r="F170" s="3">
        <v>5.3515625</v>
      </c>
    </row>
    <row r="171" spans="1:6" x14ac:dyDescent="0.3">
      <c r="A171" s="135"/>
      <c r="B171" s="7">
        <v>3</v>
      </c>
      <c r="C171" s="11">
        <v>0.39583333333333337</v>
      </c>
      <c r="D171" s="11">
        <v>0.43489583333333337</v>
      </c>
      <c r="E171" s="18" t="s">
        <v>14</v>
      </c>
      <c r="F171" s="3">
        <v>5.390625</v>
      </c>
    </row>
    <row r="172" spans="1:6" x14ac:dyDescent="0.3">
      <c r="A172" s="135"/>
      <c r="B172" s="7">
        <v>4</v>
      </c>
      <c r="C172" s="11">
        <v>0.43489583333333337</v>
      </c>
      <c r="D172" s="11">
        <v>0.47395833333333337</v>
      </c>
      <c r="E172" s="18" t="s">
        <v>14</v>
      </c>
      <c r="F172" s="3">
        <v>5.4296875</v>
      </c>
    </row>
    <row r="173" spans="1:6" x14ac:dyDescent="0.3">
      <c r="A173" s="135"/>
      <c r="B173" s="7">
        <v>5</v>
      </c>
      <c r="C173" s="11">
        <v>0.47395833333333337</v>
      </c>
      <c r="D173" s="11">
        <v>0.51302083333333337</v>
      </c>
      <c r="E173" s="18" t="s">
        <v>14</v>
      </c>
      <c r="F173" s="3">
        <v>5.46875</v>
      </c>
    </row>
    <row r="174" spans="1:6" x14ac:dyDescent="0.3">
      <c r="A174" s="136"/>
      <c r="B174" s="6">
        <v>6</v>
      </c>
      <c r="C174" s="11">
        <v>0.51302083333333337</v>
      </c>
      <c r="D174" s="11">
        <v>0.55208333333333337</v>
      </c>
      <c r="E174" s="18" t="s">
        <v>14</v>
      </c>
      <c r="F174" s="3">
        <v>5.5078125</v>
      </c>
    </row>
    <row r="175" spans="1:6" x14ac:dyDescent="0.3">
      <c r="A175" s="134">
        <v>7</v>
      </c>
      <c r="B175" s="8">
        <v>1</v>
      </c>
      <c r="C175" s="10">
        <v>0.55208333333333337</v>
      </c>
      <c r="D175" s="10">
        <v>0.59114583333333337</v>
      </c>
      <c r="E175" s="18" t="s">
        <v>14</v>
      </c>
      <c r="F175" s="3">
        <v>5.546875</v>
      </c>
    </row>
    <row r="176" spans="1:6" x14ac:dyDescent="0.3">
      <c r="A176" s="135"/>
      <c r="B176" s="7">
        <v>2</v>
      </c>
      <c r="C176" s="10">
        <v>0.59114583333333337</v>
      </c>
      <c r="D176" s="10">
        <v>0.63020833333333337</v>
      </c>
      <c r="E176" s="18" t="s">
        <v>14</v>
      </c>
      <c r="F176" s="3">
        <v>5.5859375</v>
      </c>
    </row>
    <row r="177" spans="1:6" x14ac:dyDescent="0.3">
      <c r="A177" s="135"/>
      <c r="B177" s="7">
        <v>3</v>
      </c>
      <c r="C177" s="10">
        <v>0.63020833333333337</v>
      </c>
      <c r="D177" s="10">
        <v>0.66927083333333337</v>
      </c>
      <c r="E177" s="18" t="s">
        <v>14</v>
      </c>
      <c r="F177" s="3">
        <v>5.625</v>
      </c>
    </row>
    <row r="178" spans="1:6" x14ac:dyDescent="0.3">
      <c r="A178" s="135"/>
      <c r="B178" s="7">
        <v>4</v>
      </c>
      <c r="C178" s="10">
        <v>0.66927083333333337</v>
      </c>
      <c r="D178" s="10">
        <v>0.70833333333333337</v>
      </c>
      <c r="E178" s="18" t="s">
        <v>14</v>
      </c>
      <c r="F178" s="3">
        <v>5.6640625</v>
      </c>
    </row>
    <row r="179" spans="1:6" x14ac:dyDescent="0.3">
      <c r="A179" s="135"/>
      <c r="B179" s="7">
        <v>5</v>
      </c>
      <c r="C179" s="10">
        <v>0.70833333333333337</v>
      </c>
      <c r="D179" s="10">
        <v>0.74739583333333337</v>
      </c>
      <c r="E179" s="18" t="s">
        <v>14</v>
      </c>
      <c r="F179" s="3">
        <v>5.703125</v>
      </c>
    </row>
    <row r="180" spans="1:6" x14ac:dyDescent="0.3">
      <c r="A180" s="136"/>
      <c r="B180" s="6">
        <v>6</v>
      </c>
      <c r="C180" s="10">
        <v>0.74739583333333337</v>
      </c>
      <c r="D180" s="10">
        <v>0.78645833333333337</v>
      </c>
      <c r="E180" s="18" t="s">
        <v>14</v>
      </c>
      <c r="F180" s="17">
        <v>5.7421875</v>
      </c>
    </row>
    <row r="181" spans="1:6" x14ac:dyDescent="0.3">
      <c r="A181" s="134">
        <v>4</v>
      </c>
      <c r="B181" s="8">
        <v>1</v>
      </c>
      <c r="C181" s="9">
        <v>0.78645833333333337</v>
      </c>
      <c r="D181" s="9">
        <v>0.82552083333333337</v>
      </c>
      <c r="E181" s="18" t="s">
        <v>14</v>
      </c>
      <c r="F181" s="3">
        <v>5.78125</v>
      </c>
    </row>
    <row r="182" spans="1:6" x14ac:dyDescent="0.3">
      <c r="A182" s="135"/>
      <c r="B182" s="7">
        <v>2</v>
      </c>
      <c r="C182" s="9">
        <v>0.82552083333333337</v>
      </c>
      <c r="D182" s="9">
        <v>0.86458333333333337</v>
      </c>
      <c r="E182" s="18" t="s">
        <v>14</v>
      </c>
      <c r="F182" s="3">
        <v>5.8203125</v>
      </c>
    </row>
    <row r="183" spans="1:6" x14ac:dyDescent="0.3">
      <c r="A183" s="135"/>
      <c r="B183" s="7">
        <v>3</v>
      </c>
      <c r="C183" s="9">
        <v>0.86458333333333337</v>
      </c>
      <c r="D183" s="9">
        <v>0.90364583333333337</v>
      </c>
      <c r="E183" s="18" t="s">
        <v>14</v>
      </c>
      <c r="F183" s="3">
        <v>5.859375</v>
      </c>
    </row>
    <row r="184" spans="1:6" x14ac:dyDescent="0.3">
      <c r="A184" s="135"/>
      <c r="B184" s="7">
        <v>4</v>
      </c>
      <c r="C184" s="9">
        <v>0.90364583333333337</v>
      </c>
      <c r="D184" s="9">
        <v>0.94270833333333337</v>
      </c>
      <c r="E184" s="18" t="s">
        <v>14</v>
      </c>
      <c r="F184" s="3">
        <v>5.8984375</v>
      </c>
    </row>
    <row r="185" spans="1:6" x14ac:dyDescent="0.3">
      <c r="A185" s="135"/>
      <c r="B185" s="7">
        <v>5</v>
      </c>
      <c r="C185" s="9">
        <v>0.94270833333333337</v>
      </c>
      <c r="D185" s="9">
        <v>0.98177083333333337</v>
      </c>
      <c r="E185" s="18" t="s">
        <v>14</v>
      </c>
      <c r="F185" s="3">
        <v>5.9375</v>
      </c>
    </row>
    <row r="186" spans="1:6" x14ac:dyDescent="0.3">
      <c r="A186" s="136"/>
      <c r="B186" s="6">
        <v>6</v>
      </c>
      <c r="C186" s="9">
        <v>0.98177083333333337</v>
      </c>
      <c r="D186" s="9">
        <v>1.0208333333333335</v>
      </c>
      <c r="E186" s="18" t="s">
        <v>14</v>
      </c>
      <c r="F186" s="3">
        <v>5.9765625</v>
      </c>
    </row>
    <row r="187" spans="1:6" x14ac:dyDescent="0.3">
      <c r="A187" s="134">
        <v>29</v>
      </c>
      <c r="B187" s="8">
        <v>1</v>
      </c>
      <c r="C187" s="5">
        <v>1.0208333333333335</v>
      </c>
      <c r="D187" s="5">
        <v>1.0598958333333335</v>
      </c>
      <c r="E187" s="18" t="s">
        <v>14</v>
      </c>
      <c r="F187" s="3">
        <v>6.015625</v>
      </c>
    </row>
    <row r="188" spans="1:6" x14ac:dyDescent="0.3">
      <c r="A188" s="135"/>
      <c r="B188" s="7">
        <v>2</v>
      </c>
      <c r="C188" s="5">
        <v>1.0598958333333335</v>
      </c>
      <c r="D188" s="5">
        <v>1.0989583333333335</v>
      </c>
      <c r="E188" s="18" t="s">
        <v>14</v>
      </c>
      <c r="F188" s="3">
        <v>6.0546875</v>
      </c>
    </row>
    <row r="189" spans="1:6" x14ac:dyDescent="0.3">
      <c r="A189" s="135"/>
      <c r="B189" s="7">
        <v>3</v>
      </c>
      <c r="C189" s="5">
        <v>1.0989583333333335</v>
      </c>
      <c r="D189" s="5">
        <v>1.1380208333333335</v>
      </c>
      <c r="E189" s="18" t="s">
        <v>14</v>
      </c>
      <c r="F189" s="3">
        <v>6.09375</v>
      </c>
    </row>
    <row r="190" spans="1:6" x14ac:dyDescent="0.3">
      <c r="A190" s="135"/>
      <c r="B190" s="7">
        <v>4</v>
      </c>
      <c r="C190" s="5">
        <v>1.1380208333333335</v>
      </c>
      <c r="D190" s="5">
        <v>1.1770833333333335</v>
      </c>
      <c r="E190" s="18" t="s">
        <v>14</v>
      </c>
      <c r="F190" s="3">
        <v>6.1328125</v>
      </c>
    </row>
    <row r="191" spans="1:6" x14ac:dyDescent="0.3">
      <c r="A191" s="135"/>
      <c r="B191" s="7">
        <v>5</v>
      </c>
      <c r="C191" s="5">
        <v>1.1770833333333335</v>
      </c>
      <c r="D191" s="5">
        <v>1.2161458333333335</v>
      </c>
      <c r="E191" s="18" t="s">
        <v>14</v>
      </c>
      <c r="F191" s="3">
        <v>6.171875</v>
      </c>
    </row>
    <row r="192" spans="1:6" x14ac:dyDescent="0.3">
      <c r="A192" s="136"/>
      <c r="B192" s="6">
        <v>6</v>
      </c>
      <c r="C192" s="5">
        <v>1.2161458333333335</v>
      </c>
      <c r="D192" s="5">
        <v>5.208333333333333E-3</v>
      </c>
      <c r="E192" s="18" t="s">
        <v>14</v>
      </c>
      <c r="F192" s="3">
        <v>6.2109375</v>
      </c>
    </row>
    <row r="193" spans="1:6" x14ac:dyDescent="0.3">
      <c r="A193" s="134">
        <v>59</v>
      </c>
      <c r="B193" s="8">
        <v>1</v>
      </c>
      <c r="C193" s="15">
        <v>5.208333333333333E-3</v>
      </c>
      <c r="D193" s="15">
        <v>4.4270833333333336E-2</v>
      </c>
      <c r="E193" s="16" t="s">
        <v>15</v>
      </c>
      <c r="F193" s="3">
        <v>6.25</v>
      </c>
    </row>
    <row r="194" spans="1:6" x14ac:dyDescent="0.3">
      <c r="A194" s="135"/>
      <c r="B194" s="7">
        <v>2</v>
      </c>
      <c r="C194" s="15">
        <v>4.4270833333333336E-2</v>
      </c>
      <c r="D194" s="15">
        <v>8.3333333333333343E-2</v>
      </c>
      <c r="E194" s="16" t="s">
        <v>15</v>
      </c>
      <c r="F194" s="3">
        <v>6.2890625</v>
      </c>
    </row>
    <row r="195" spans="1:6" x14ac:dyDescent="0.3">
      <c r="A195" s="135"/>
      <c r="B195" s="7">
        <v>3</v>
      </c>
      <c r="C195" s="15">
        <v>8.3333333333333343E-2</v>
      </c>
      <c r="D195" s="15">
        <v>0.12239583333333334</v>
      </c>
      <c r="E195" s="16" t="s">
        <v>15</v>
      </c>
      <c r="F195" s="3">
        <v>6.328125</v>
      </c>
    </row>
    <row r="196" spans="1:6" x14ac:dyDescent="0.3">
      <c r="A196" s="135"/>
      <c r="B196" s="7">
        <v>4</v>
      </c>
      <c r="C196" s="15">
        <v>0.12239583333333334</v>
      </c>
      <c r="D196" s="15">
        <v>0.16145833333333334</v>
      </c>
      <c r="E196" s="16" t="s">
        <v>15</v>
      </c>
      <c r="F196" s="3">
        <v>6.3671875</v>
      </c>
    </row>
    <row r="197" spans="1:6" x14ac:dyDescent="0.3">
      <c r="A197" s="135"/>
      <c r="B197" s="7">
        <v>5</v>
      </c>
      <c r="C197" s="15">
        <v>0.16145833333333334</v>
      </c>
      <c r="D197" s="15">
        <v>0.20052083333333334</v>
      </c>
      <c r="E197" s="16" t="s">
        <v>15</v>
      </c>
      <c r="F197" s="3">
        <v>6.40625</v>
      </c>
    </row>
    <row r="198" spans="1:6" x14ac:dyDescent="0.3">
      <c r="A198" s="136"/>
      <c r="B198" s="6">
        <v>6</v>
      </c>
      <c r="C198" s="15">
        <v>0.20052083333333334</v>
      </c>
      <c r="D198" s="15">
        <v>0.23958333333333334</v>
      </c>
      <c r="E198" s="16" t="s">
        <v>15</v>
      </c>
      <c r="F198" s="3">
        <v>6.4453125</v>
      </c>
    </row>
    <row r="199" spans="1:6" x14ac:dyDescent="0.3">
      <c r="A199" s="134">
        <v>40</v>
      </c>
      <c r="B199" s="8">
        <v>1</v>
      </c>
      <c r="C199" s="14">
        <v>0.23958333333333334</v>
      </c>
      <c r="D199" s="14">
        <v>0.27864583333333337</v>
      </c>
      <c r="E199" s="16" t="s">
        <v>15</v>
      </c>
      <c r="F199" s="3">
        <v>6.484375</v>
      </c>
    </row>
    <row r="200" spans="1:6" x14ac:dyDescent="0.3">
      <c r="A200" s="135"/>
      <c r="B200" s="7">
        <v>2</v>
      </c>
      <c r="C200" s="14">
        <v>0.27864583333333337</v>
      </c>
      <c r="D200" s="14">
        <v>0.31770833333333337</v>
      </c>
      <c r="E200" s="16" t="s">
        <v>15</v>
      </c>
      <c r="F200" s="3">
        <v>6.5234375</v>
      </c>
    </row>
    <row r="201" spans="1:6" x14ac:dyDescent="0.3">
      <c r="A201" s="135"/>
      <c r="B201" s="7">
        <v>3</v>
      </c>
      <c r="C201" s="14">
        <v>0.31770833333333337</v>
      </c>
      <c r="D201" s="14">
        <v>0.35677083333333337</v>
      </c>
      <c r="E201" s="16" t="s">
        <v>15</v>
      </c>
      <c r="F201" s="3">
        <v>6.5625</v>
      </c>
    </row>
    <row r="202" spans="1:6" x14ac:dyDescent="0.3">
      <c r="A202" s="135"/>
      <c r="B202" s="7">
        <v>4</v>
      </c>
      <c r="C202" s="14">
        <v>0.35677083333333337</v>
      </c>
      <c r="D202" s="14">
        <v>0.39583333333333337</v>
      </c>
      <c r="E202" s="16" t="s">
        <v>15</v>
      </c>
      <c r="F202" s="3">
        <v>6.6015625</v>
      </c>
    </row>
    <row r="203" spans="1:6" x14ac:dyDescent="0.3">
      <c r="A203" s="135"/>
      <c r="B203" s="7">
        <v>5</v>
      </c>
      <c r="C203" s="14">
        <v>0.39583333333333337</v>
      </c>
      <c r="D203" s="14">
        <v>0.43489583333333337</v>
      </c>
      <c r="E203" s="16" t="s">
        <v>15</v>
      </c>
      <c r="F203" s="3">
        <v>6.640625</v>
      </c>
    </row>
    <row r="204" spans="1:6" x14ac:dyDescent="0.3">
      <c r="A204" s="136"/>
      <c r="B204" s="6">
        <v>6</v>
      </c>
      <c r="C204" s="14">
        <v>0.43489583333333337</v>
      </c>
      <c r="D204" s="14">
        <v>0.47395833333333337</v>
      </c>
      <c r="E204" s="16" t="s">
        <v>15</v>
      </c>
      <c r="F204" s="3">
        <v>6.6796875</v>
      </c>
    </row>
    <row r="205" spans="1:6" x14ac:dyDescent="0.3">
      <c r="A205" s="134">
        <v>64</v>
      </c>
      <c r="B205" s="8">
        <v>1</v>
      </c>
      <c r="C205" s="13">
        <v>0.47395833333333337</v>
      </c>
      <c r="D205" s="13">
        <v>0.51302083333333337</v>
      </c>
      <c r="E205" s="16" t="s">
        <v>15</v>
      </c>
      <c r="F205" s="3">
        <v>6.71875</v>
      </c>
    </row>
    <row r="206" spans="1:6" x14ac:dyDescent="0.3">
      <c r="A206" s="135"/>
      <c r="B206" s="7">
        <v>2</v>
      </c>
      <c r="C206" s="13">
        <v>0.51302083333333337</v>
      </c>
      <c r="D206" s="13">
        <v>0.55208333333333337</v>
      </c>
      <c r="E206" s="16" t="s">
        <v>15</v>
      </c>
      <c r="F206" s="3">
        <v>6.7578125</v>
      </c>
    </row>
    <row r="207" spans="1:6" x14ac:dyDescent="0.3">
      <c r="A207" s="135"/>
      <c r="B207" s="7">
        <v>3</v>
      </c>
      <c r="C207" s="13">
        <v>0.55208333333333337</v>
      </c>
      <c r="D207" s="13">
        <v>0.59114583333333337</v>
      </c>
      <c r="E207" s="16" t="s">
        <v>15</v>
      </c>
      <c r="F207" s="3">
        <v>6.796875</v>
      </c>
    </row>
    <row r="208" spans="1:6" x14ac:dyDescent="0.3">
      <c r="A208" s="135"/>
      <c r="B208" s="7">
        <v>4</v>
      </c>
      <c r="C208" s="13">
        <v>0.59114583333333337</v>
      </c>
      <c r="D208" s="13">
        <v>0.63020833333333337</v>
      </c>
      <c r="E208" s="16" t="s">
        <v>15</v>
      </c>
      <c r="F208" s="3">
        <v>6.8359375</v>
      </c>
    </row>
    <row r="209" spans="1:6" x14ac:dyDescent="0.3">
      <c r="A209" s="135"/>
      <c r="B209" s="7">
        <v>5</v>
      </c>
      <c r="C209" s="13">
        <v>0.63020833333333337</v>
      </c>
      <c r="D209" s="13">
        <v>0.66927083333333337</v>
      </c>
      <c r="E209" s="16" t="s">
        <v>15</v>
      </c>
      <c r="F209" s="3">
        <v>6.875</v>
      </c>
    </row>
    <row r="210" spans="1:6" x14ac:dyDescent="0.3">
      <c r="A210" s="136"/>
      <c r="B210" s="6">
        <v>6</v>
      </c>
      <c r="C210" s="13">
        <v>0.66927083333333337</v>
      </c>
      <c r="D210" s="13">
        <v>0.70833333333333337</v>
      </c>
      <c r="E210" s="16" t="s">
        <v>15</v>
      </c>
      <c r="F210" s="3">
        <v>6.9140625</v>
      </c>
    </row>
    <row r="211" spans="1:6" x14ac:dyDescent="0.3">
      <c r="A211" s="134">
        <v>47</v>
      </c>
      <c r="B211" s="8">
        <v>1</v>
      </c>
      <c r="C211" s="12">
        <v>0.70833333333333337</v>
      </c>
      <c r="D211" s="12">
        <v>0.74739583333333337</v>
      </c>
      <c r="E211" s="16" t="s">
        <v>15</v>
      </c>
      <c r="F211" s="3">
        <v>6.953125</v>
      </c>
    </row>
    <row r="212" spans="1:6" x14ac:dyDescent="0.3">
      <c r="A212" s="135"/>
      <c r="B212" s="7">
        <v>2</v>
      </c>
      <c r="C212" s="12">
        <v>0.74739583333333337</v>
      </c>
      <c r="D212" s="12">
        <v>0.78645833333333337</v>
      </c>
      <c r="E212" s="16" t="s">
        <v>15</v>
      </c>
      <c r="F212" s="3">
        <v>6.9921875</v>
      </c>
    </row>
    <row r="213" spans="1:6" x14ac:dyDescent="0.3">
      <c r="A213" s="135"/>
      <c r="B213" s="7">
        <v>3</v>
      </c>
      <c r="C213" s="12">
        <v>0.78645833333333337</v>
      </c>
      <c r="D213" s="12">
        <v>0.82552083333333337</v>
      </c>
      <c r="E213" s="16" t="s">
        <v>15</v>
      </c>
      <c r="F213" s="3">
        <v>7.03125</v>
      </c>
    </row>
    <row r="214" spans="1:6" x14ac:dyDescent="0.3">
      <c r="A214" s="135"/>
      <c r="B214" s="7">
        <v>4</v>
      </c>
      <c r="C214" s="12">
        <v>0.82552083333333337</v>
      </c>
      <c r="D214" s="12">
        <v>0.86458333333333337</v>
      </c>
      <c r="E214" s="16" t="s">
        <v>15</v>
      </c>
      <c r="F214" s="3">
        <v>7.0703125</v>
      </c>
    </row>
    <row r="215" spans="1:6" x14ac:dyDescent="0.3">
      <c r="A215" s="135"/>
      <c r="B215" s="7">
        <v>5</v>
      </c>
      <c r="C215" s="12">
        <v>0.86458333333333337</v>
      </c>
      <c r="D215" s="12">
        <v>0.90364583333333337</v>
      </c>
      <c r="E215" s="16" t="s">
        <v>15</v>
      </c>
      <c r="F215" s="3">
        <v>7.109375</v>
      </c>
    </row>
    <row r="216" spans="1:6" x14ac:dyDescent="0.3">
      <c r="A216" s="136"/>
      <c r="B216" s="6">
        <v>6</v>
      </c>
      <c r="C216" s="12">
        <v>0.90364583333333337</v>
      </c>
      <c r="D216" s="12">
        <v>0.94270833333333337</v>
      </c>
      <c r="E216" s="16" t="s">
        <v>15</v>
      </c>
      <c r="F216" s="3">
        <v>7.1484375</v>
      </c>
    </row>
    <row r="217" spans="1:6" x14ac:dyDescent="0.3">
      <c r="A217" s="134">
        <v>6</v>
      </c>
      <c r="B217" s="8">
        <v>1</v>
      </c>
      <c r="C217" s="11">
        <v>0.94270833333333337</v>
      </c>
      <c r="D217" s="11">
        <v>0.98177083333333337</v>
      </c>
      <c r="E217" s="16" t="s">
        <v>15</v>
      </c>
      <c r="F217" s="3">
        <v>7.1875</v>
      </c>
    </row>
    <row r="218" spans="1:6" x14ac:dyDescent="0.3">
      <c r="A218" s="135"/>
      <c r="B218" s="7">
        <v>2</v>
      </c>
      <c r="C218" s="11">
        <v>0.98177083333333337</v>
      </c>
      <c r="D218" s="11">
        <v>1.0208333333333335</v>
      </c>
      <c r="E218" s="16" t="s">
        <v>15</v>
      </c>
      <c r="F218" s="3">
        <v>7.2265625</v>
      </c>
    </row>
    <row r="219" spans="1:6" x14ac:dyDescent="0.3">
      <c r="A219" s="135"/>
      <c r="B219" s="7">
        <v>3</v>
      </c>
      <c r="C219" s="11">
        <v>1.0208333333333335</v>
      </c>
      <c r="D219" s="11">
        <v>1.0598958333333335</v>
      </c>
      <c r="E219" s="16" t="s">
        <v>15</v>
      </c>
      <c r="F219" s="3">
        <v>7.265625</v>
      </c>
    </row>
    <row r="220" spans="1:6" x14ac:dyDescent="0.3">
      <c r="A220" s="135"/>
      <c r="B220" s="7">
        <v>4</v>
      </c>
      <c r="C220" s="11">
        <v>1.0598958333333335</v>
      </c>
      <c r="D220" s="11">
        <v>1.0989583333333335</v>
      </c>
      <c r="E220" s="16" t="s">
        <v>15</v>
      </c>
      <c r="F220" s="3">
        <v>7.3046875</v>
      </c>
    </row>
    <row r="221" spans="1:6" x14ac:dyDescent="0.3">
      <c r="A221" s="135"/>
      <c r="B221" s="7">
        <v>5</v>
      </c>
      <c r="C221" s="11">
        <v>1.0989583333333335</v>
      </c>
      <c r="D221" s="11">
        <v>1.1380208333333335</v>
      </c>
      <c r="E221" s="16" t="s">
        <v>15</v>
      </c>
      <c r="F221" s="3">
        <v>7.34375</v>
      </c>
    </row>
    <row r="222" spans="1:6" x14ac:dyDescent="0.3">
      <c r="A222" s="136"/>
      <c r="B222" s="6">
        <v>6</v>
      </c>
      <c r="C222" s="11">
        <v>1.1380208333333335</v>
      </c>
      <c r="D222" s="11">
        <v>1.1770833333333335</v>
      </c>
      <c r="E222" s="16" t="s">
        <v>15</v>
      </c>
      <c r="F222" s="3">
        <v>7.3828125</v>
      </c>
    </row>
    <row r="223" spans="1:6" x14ac:dyDescent="0.3">
      <c r="A223" s="134">
        <v>46</v>
      </c>
      <c r="B223" s="8">
        <v>1</v>
      </c>
      <c r="C223" s="10">
        <v>1.1770833333333335</v>
      </c>
      <c r="D223" s="10">
        <v>1.2161458333333335</v>
      </c>
      <c r="E223" s="16" t="s">
        <v>15</v>
      </c>
      <c r="F223" s="3">
        <v>7.421875</v>
      </c>
    </row>
    <row r="224" spans="1:6" x14ac:dyDescent="0.3">
      <c r="A224" s="135"/>
      <c r="B224" s="7">
        <v>2</v>
      </c>
      <c r="C224" s="10">
        <v>1.2161458333333335</v>
      </c>
      <c r="D224" s="10">
        <v>5.208333333333333E-3</v>
      </c>
      <c r="E224" s="16" t="s">
        <v>15</v>
      </c>
      <c r="F224" s="3">
        <v>7.4609375</v>
      </c>
    </row>
    <row r="225" spans="1:6" x14ac:dyDescent="0.3">
      <c r="A225" s="135"/>
      <c r="B225" s="7">
        <v>3</v>
      </c>
      <c r="C225" s="10">
        <v>5.208333333333333E-3</v>
      </c>
      <c r="D225" s="10">
        <v>4.4270833333333336E-2</v>
      </c>
      <c r="E225" s="18" t="s">
        <v>16</v>
      </c>
      <c r="F225" s="3">
        <v>7.5</v>
      </c>
    </row>
    <row r="226" spans="1:6" x14ac:dyDescent="0.3">
      <c r="A226" s="135"/>
      <c r="B226" s="7">
        <v>4</v>
      </c>
      <c r="C226" s="10">
        <v>4.4270833333333336E-2</v>
      </c>
      <c r="D226" s="10">
        <v>8.3333333333333343E-2</v>
      </c>
      <c r="E226" s="18" t="s">
        <v>16</v>
      </c>
      <c r="F226" s="3">
        <v>7.5390625</v>
      </c>
    </row>
    <row r="227" spans="1:6" x14ac:dyDescent="0.3">
      <c r="A227" s="135"/>
      <c r="B227" s="7">
        <v>5</v>
      </c>
      <c r="C227" s="10">
        <v>8.3333333333333343E-2</v>
      </c>
      <c r="D227" s="10">
        <v>0.12239583333333334</v>
      </c>
      <c r="E227" s="18" t="s">
        <v>16</v>
      </c>
      <c r="F227" s="3">
        <v>7.578125</v>
      </c>
    </row>
    <row r="228" spans="1:6" x14ac:dyDescent="0.3">
      <c r="A228" s="136"/>
      <c r="B228" s="6">
        <v>6</v>
      </c>
      <c r="C228" s="10">
        <v>0.12239583333333334</v>
      </c>
      <c r="D228" s="10">
        <v>0.16145833333333334</v>
      </c>
      <c r="E228" s="18" t="s">
        <v>16</v>
      </c>
      <c r="F228" s="3">
        <v>7.6171875</v>
      </c>
    </row>
    <row r="229" spans="1:6" x14ac:dyDescent="0.3">
      <c r="A229" s="134">
        <v>18</v>
      </c>
      <c r="B229" s="8">
        <v>1</v>
      </c>
      <c r="C229" s="9">
        <v>0.16145833333333334</v>
      </c>
      <c r="D229" s="9">
        <v>0.20052083333333334</v>
      </c>
      <c r="E229" s="18" t="s">
        <v>16</v>
      </c>
      <c r="F229" s="3">
        <v>7.65625</v>
      </c>
    </row>
    <row r="230" spans="1:6" x14ac:dyDescent="0.3">
      <c r="A230" s="135"/>
      <c r="B230" s="7">
        <v>2</v>
      </c>
      <c r="C230" s="9">
        <v>0.20052083333333334</v>
      </c>
      <c r="D230" s="9">
        <v>0.23958333333333334</v>
      </c>
      <c r="E230" s="18" t="s">
        <v>16</v>
      </c>
      <c r="F230" s="3">
        <v>7.6953125</v>
      </c>
    </row>
    <row r="231" spans="1:6" x14ac:dyDescent="0.3">
      <c r="A231" s="135"/>
      <c r="B231" s="7">
        <v>3</v>
      </c>
      <c r="C231" s="9">
        <v>0.23958333333333334</v>
      </c>
      <c r="D231" s="9">
        <v>0.27864583333333337</v>
      </c>
      <c r="E231" s="18" t="s">
        <v>16</v>
      </c>
      <c r="F231" s="3">
        <v>7.734375</v>
      </c>
    </row>
    <row r="232" spans="1:6" x14ac:dyDescent="0.3">
      <c r="A232" s="135"/>
      <c r="B232" s="7">
        <v>4</v>
      </c>
      <c r="C232" s="9">
        <v>0.27864583333333337</v>
      </c>
      <c r="D232" s="9">
        <v>0.31770833333333337</v>
      </c>
      <c r="E232" s="18" t="s">
        <v>16</v>
      </c>
      <c r="F232" s="3">
        <v>7.7734375</v>
      </c>
    </row>
    <row r="233" spans="1:6" x14ac:dyDescent="0.3">
      <c r="A233" s="135"/>
      <c r="B233" s="7">
        <v>5</v>
      </c>
      <c r="C233" s="9">
        <v>0.31770833333333337</v>
      </c>
      <c r="D233" s="9">
        <v>0.35677083333333337</v>
      </c>
      <c r="E233" s="18" t="s">
        <v>16</v>
      </c>
      <c r="F233" s="3">
        <v>7.8125</v>
      </c>
    </row>
    <row r="234" spans="1:6" x14ac:dyDescent="0.3">
      <c r="A234" s="136"/>
      <c r="B234" s="6">
        <v>6</v>
      </c>
      <c r="C234" s="9">
        <v>0.35677083333333337</v>
      </c>
      <c r="D234" s="9">
        <v>0.39583333333333337</v>
      </c>
      <c r="E234" s="18" t="s">
        <v>16</v>
      </c>
      <c r="F234" s="3">
        <v>7.8515625</v>
      </c>
    </row>
    <row r="235" spans="1:6" x14ac:dyDescent="0.3">
      <c r="A235" s="134">
        <v>48</v>
      </c>
      <c r="B235" s="8">
        <v>1</v>
      </c>
      <c r="C235" s="5">
        <v>0.39583333333333337</v>
      </c>
      <c r="D235" s="5">
        <v>0.43489583333333337</v>
      </c>
      <c r="E235" s="18" t="s">
        <v>16</v>
      </c>
      <c r="F235" s="3">
        <v>7.890625</v>
      </c>
    </row>
    <row r="236" spans="1:6" x14ac:dyDescent="0.3">
      <c r="A236" s="135"/>
      <c r="B236" s="7">
        <v>2</v>
      </c>
      <c r="C236" s="5">
        <v>0.43489583333333337</v>
      </c>
      <c r="D236" s="5">
        <v>0.47395833333333337</v>
      </c>
      <c r="E236" s="18" t="s">
        <v>16</v>
      </c>
      <c r="F236" s="3">
        <v>7.9296875</v>
      </c>
    </row>
    <row r="237" spans="1:6" x14ac:dyDescent="0.3">
      <c r="A237" s="135"/>
      <c r="B237" s="7">
        <v>3</v>
      </c>
      <c r="C237" s="5">
        <v>0.47395833333333337</v>
      </c>
      <c r="D237" s="5">
        <v>0.51302083333333337</v>
      </c>
      <c r="E237" s="18" t="s">
        <v>16</v>
      </c>
      <c r="F237" s="3">
        <v>7.96875</v>
      </c>
    </row>
    <row r="238" spans="1:6" x14ac:dyDescent="0.3">
      <c r="A238" s="135"/>
      <c r="B238" s="7">
        <v>4</v>
      </c>
      <c r="C238" s="5">
        <v>0.51302083333333337</v>
      </c>
      <c r="D238" s="5">
        <v>0.55208333333333337</v>
      </c>
      <c r="E238" s="18" t="s">
        <v>16</v>
      </c>
      <c r="F238" s="3">
        <v>8.0078125</v>
      </c>
    </row>
    <row r="239" spans="1:6" x14ac:dyDescent="0.3">
      <c r="A239" s="135"/>
      <c r="B239" s="7">
        <v>5</v>
      </c>
      <c r="C239" s="5">
        <v>0.55208333333333337</v>
      </c>
      <c r="D239" s="5">
        <v>0.59114583333333337</v>
      </c>
      <c r="E239" s="18" t="s">
        <v>16</v>
      </c>
      <c r="F239" s="3">
        <v>8.046875</v>
      </c>
    </row>
    <row r="240" spans="1:6" x14ac:dyDescent="0.3">
      <c r="A240" s="136"/>
      <c r="B240" s="6">
        <v>6</v>
      </c>
      <c r="C240" s="5">
        <v>0.59114583333333337</v>
      </c>
      <c r="D240" s="5">
        <v>0.63020833333333337</v>
      </c>
      <c r="E240" s="18" t="s">
        <v>16</v>
      </c>
      <c r="F240" s="3">
        <v>8.0859375</v>
      </c>
    </row>
    <row r="241" spans="1:6" x14ac:dyDescent="0.3">
      <c r="A241" s="134">
        <v>57</v>
      </c>
      <c r="B241" s="8">
        <v>1</v>
      </c>
      <c r="C241" s="15">
        <v>0.63020833333333337</v>
      </c>
      <c r="D241" s="15">
        <v>0.66927083333333337</v>
      </c>
      <c r="E241" s="18" t="s">
        <v>16</v>
      </c>
      <c r="F241" s="3">
        <v>8.125</v>
      </c>
    </row>
    <row r="242" spans="1:6" x14ac:dyDescent="0.3">
      <c r="A242" s="135"/>
      <c r="B242" s="7">
        <v>2</v>
      </c>
      <c r="C242" s="15">
        <v>0.66927083333333337</v>
      </c>
      <c r="D242" s="15">
        <v>0.70833333333333337</v>
      </c>
      <c r="E242" s="18" t="s">
        <v>16</v>
      </c>
      <c r="F242" s="3">
        <v>8.1640625</v>
      </c>
    </row>
    <row r="243" spans="1:6" x14ac:dyDescent="0.3">
      <c r="A243" s="135"/>
      <c r="B243" s="7">
        <v>3</v>
      </c>
      <c r="C243" s="15">
        <v>0.70833333333333337</v>
      </c>
      <c r="D243" s="15">
        <v>0.74739583333333337</v>
      </c>
      <c r="E243" s="18" t="s">
        <v>16</v>
      </c>
      <c r="F243" s="3">
        <v>8.203125</v>
      </c>
    </row>
    <row r="244" spans="1:6" x14ac:dyDescent="0.3">
      <c r="A244" s="135"/>
      <c r="B244" s="7">
        <v>4</v>
      </c>
      <c r="C244" s="15">
        <v>0.74739583333333337</v>
      </c>
      <c r="D244" s="15">
        <v>0.78645833333333337</v>
      </c>
      <c r="E244" s="18" t="s">
        <v>16</v>
      </c>
      <c r="F244" s="3">
        <v>8.2421875</v>
      </c>
    </row>
    <row r="245" spans="1:6" x14ac:dyDescent="0.3">
      <c r="A245" s="135"/>
      <c r="B245" s="7">
        <v>5</v>
      </c>
      <c r="C245" s="15">
        <v>0.78645833333333337</v>
      </c>
      <c r="D245" s="15">
        <v>0.82552083333333337</v>
      </c>
      <c r="E245" s="18" t="s">
        <v>16</v>
      </c>
      <c r="F245" s="3">
        <v>8.28125</v>
      </c>
    </row>
    <row r="246" spans="1:6" x14ac:dyDescent="0.3">
      <c r="A246" s="136"/>
      <c r="B246" s="6">
        <v>6</v>
      </c>
      <c r="C246" s="15">
        <v>0.82552083333333337</v>
      </c>
      <c r="D246" s="15">
        <v>0.86458333333333337</v>
      </c>
      <c r="E246" s="18" t="s">
        <v>16</v>
      </c>
      <c r="F246" s="3">
        <v>8.3203125</v>
      </c>
    </row>
    <row r="247" spans="1:6" x14ac:dyDescent="0.3">
      <c r="A247" s="134">
        <v>32</v>
      </c>
      <c r="B247" s="8">
        <v>1</v>
      </c>
      <c r="C247" s="14">
        <v>0.86458333333333337</v>
      </c>
      <c r="D247" s="14">
        <v>0.90364583333333337</v>
      </c>
      <c r="E247" s="18" t="s">
        <v>16</v>
      </c>
      <c r="F247" s="3">
        <v>8.359375</v>
      </c>
    </row>
    <row r="248" spans="1:6" x14ac:dyDescent="0.3">
      <c r="A248" s="135"/>
      <c r="B248" s="7">
        <v>2</v>
      </c>
      <c r="C248" s="14">
        <v>0.90364583333333337</v>
      </c>
      <c r="D248" s="14">
        <v>0.94270833333333337</v>
      </c>
      <c r="E248" s="18" t="s">
        <v>16</v>
      </c>
      <c r="F248" s="3">
        <v>8.3984375</v>
      </c>
    </row>
    <row r="249" spans="1:6" x14ac:dyDescent="0.3">
      <c r="A249" s="135"/>
      <c r="B249" s="7">
        <v>3</v>
      </c>
      <c r="C249" s="14">
        <v>0.94270833333333337</v>
      </c>
      <c r="D249" s="14">
        <v>0.98177083333333337</v>
      </c>
      <c r="E249" s="18" t="s">
        <v>16</v>
      </c>
      <c r="F249" s="3">
        <v>8.4375</v>
      </c>
    </row>
    <row r="250" spans="1:6" x14ac:dyDescent="0.3">
      <c r="A250" s="135"/>
      <c r="B250" s="7">
        <v>4</v>
      </c>
      <c r="C250" s="14">
        <v>0.98177083333333337</v>
      </c>
      <c r="D250" s="14">
        <v>1.0208333333333335</v>
      </c>
      <c r="E250" s="18" t="s">
        <v>16</v>
      </c>
      <c r="F250" s="3">
        <v>8.4765625</v>
      </c>
    </row>
    <row r="251" spans="1:6" x14ac:dyDescent="0.3">
      <c r="A251" s="135"/>
      <c r="B251" s="7">
        <v>5</v>
      </c>
      <c r="C251" s="14">
        <v>1.0208333333333335</v>
      </c>
      <c r="D251" s="14">
        <v>1.0598958333333335</v>
      </c>
      <c r="E251" s="18" t="s">
        <v>16</v>
      </c>
      <c r="F251" s="3">
        <v>8.515625</v>
      </c>
    </row>
    <row r="252" spans="1:6" x14ac:dyDescent="0.3">
      <c r="A252" s="136"/>
      <c r="B252" s="6">
        <v>6</v>
      </c>
      <c r="C252" s="14">
        <v>1.0598958333333335</v>
      </c>
      <c r="D252" s="14">
        <v>1.0989583333333335</v>
      </c>
      <c r="E252" s="18" t="s">
        <v>16</v>
      </c>
      <c r="F252" s="3">
        <v>8.5546875</v>
      </c>
    </row>
    <row r="253" spans="1:6" x14ac:dyDescent="0.3">
      <c r="A253" s="134">
        <v>50</v>
      </c>
      <c r="B253" s="8">
        <v>1</v>
      </c>
      <c r="C253" s="13">
        <v>1.0989583333333335</v>
      </c>
      <c r="D253" s="13">
        <v>1.1380208333333335</v>
      </c>
      <c r="E253" s="18" t="s">
        <v>16</v>
      </c>
      <c r="F253" s="3">
        <v>8.59375</v>
      </c>
    </row>
    <row r="254" spans="1:6" x14ac:dyDescent="0.3">
      <c r="A254" s="135"/>
      <c r="B254" s="7">
        <v>2</v>
      </c>
      <c r="C254" s="13">
        <v>1.1380208333333335</v>
      </c>
      <c r="D254" s="13">
        <v>1.1770833333333335</v>
      </c>
      <c r="E254" s="18" t="s">
        <v>16</v>
      </c>
      <c r="F254" s="3">
        <v>8.6328125</v>
      </c>
    </row>
    <row r="255" spans="1:6" x14ac:dyDescent="0.3">
      <c r="A255" s="135"/>
      <c r="B255" s="7">
        <v>3</v>
      </c>
      <c r="C255" s="13">
        <v>1.1770833333333335</v>
      </c>
      <c r="D255" s="13">
        <v>1.2161458333333335</v>
      </c>
      <c r="E255" s="18" t="s">
        <v>16</v>
      </c>
      <c r="F255" s="3">
        <v>8.671875</v>
      </c>
    </row>
    <row r="256" spans="1:6" x14ac:dyDescent="0.3">
      <c r="A256" s="135"/>
      <c r="B256" s="7">
        <v>4</v>
      </c>
      <c r="C256" s="13">
        <v>1.2161458333333335</v>
      </c>
      <c r="D256" s="13">
        <v>5.208333333333333E-3</v>
      </c>
      <c r="E256" s="18" t="s">
        <v>16</v>
      </c>
      <c r="F256" s="3">
        <v>8.7109375</v>
      </c>
    </row>
    <row r="257" spans="1:6" x14ac:dyDescent="0.3">
      <c r="A257" s="135"/>
      <c r="B257" s="7">
        <v>5</v>
      </c>
      <c r="C257" s="13">
        <v>5.208333333333333E-3</v>
      </c>
      <c r="D257" s="13">
        <v>4.4270833333333336E-2</v>
      </c>
      <c r="E257" s="18" t="s">
        <v>17</v>
      </c>
      <c r="F257" s="3">
        <v>8.75</v>
      </c>
    </row>
    <row r="258" spans="1:6" x14ac:dyDescent="0.3">
      <c r="A258" s="136"/>
      <c r="B258" s="6">
        <v>6</v>
      </c>
      <c r="C258" s="13">
        <v>4.4270833333333336E-2</v>
      </c>
      <c r="D258" s="13">
        <v>8.3333333333333343E-2</v>
      </c>
      <c r="E258" s="18" t="s">
        <v>17</v>
      </c>
      <c r="F258" s="3">
        <v>8.7890625</v>
      </c>
    </row>
    <row r="259" spans="1:6" x14ac:dyDescent="0.3">
      <c r="A259" s="134">
        <v>28</v>
      </c>
      <c r="B259" s="8">
        <v>1</v>
      </c>
      <c r="C259" s="12">
        <v>8.3333333333333343E-2</v>
      </c>
      <c r="D259" s="12">
        <v>0.12239583333333334</v>
      </c>
      <c r="E259" s="18" t="s">
        <v>17</v>
      </c>
      <c r="F259" s="3">
        <v>8.828125</v>
      </c>
    </row>
    <row r="260" spans="1:6" x14ac:dyDescent="0.3">
      <c r="A260" s="135"/>
      <c r="B260" s="7">
        <v>2</v>
      </c>
      <c r="C260" s="12">
        <v>0.12239583333333334</v>
      </c>
      <c r="D260" s="12">
        <v>0.16145833333333334</v>
      </c>
      <c r="E260" s="18" t="s">
        <v>17</v>
      </c>
      <c r="F260" s="3">
        <v>8.8671875</v>
      </c>
    </row>
    <row r="261" spans="1:6" x14ac:dyDescent="0.3">
      <c r="A261" s="135"/>
      <c r="B261" s="7">
        <v>3</v>
      </c>
      <c r="C261" s="12">
        <v>0.16145833333333334</v>
      </c>
      <c r="D261" s="12">
        <v>0.20052083333333334</v>
      </c>
      <c r="E261" s="18" t="s">
        <v>17</v>
      </c>
      <c r="F261" s="3">
        <v>8.90625</v>
      </c>
    </row>
    <row r="262" spans="1:6" x14ac:dyDescent="0.3">
      <c r="A262" s="135"/>
      <c r="B262" s="7">
        <v>4</v>
      </c>
      <c r="C262" s="12">
        <v>0.20052083333333334</v>
      </c>
      <c r="D262" s="12">
        <v>0.23958333333333334</v>
      </c>
      <c r="E262" s="18" t="s">
        <v>17</v>
      </c>
      <c r="F262" s="3">
        <v>8.9453125</v>
      </c>
    </row>
    <row r="263" spans="1:6" x14ac:dyDescent="0.3">
      <c r="A263" s="135"/>
      <c r="B263" s="7">
        <v>5</v>
      </c>
      <c r="C263" s="12">
        <v>0.23958333333333334</v>
      </c>
      <c r="D263" s="12">
        <v>0.27864583333333337</v>
      </c>
      <c r="E263" s="18" t="s">
        <v>17</v>
      </c>
      <c r="F263" s="3">
        <v>8.984375</v>
      </c>
    </row>
    <row r="264" spans="1:6" x14ac:dyDescent="0.3">
      <c r="A264" s="136"/>
      <c r="B264" s="6">
        <v>6</v>
      </c>
      <c r="C264" s="12">
        <v>0.27864583333333337</v>
      </c>
      <c r="D264" s="12">
        <v>0.31770833333333337</v>
      </c>
      <c r="E264" s="18" t="s">
        <v>17</v>
      </c>
      <c r="F264" s="3">
        <v>9.0234375</v>
      </c>
    </row>
    <row r="265" spans="1:6" x14ac:dyDescent="0.3">
      <c r="A265" s="134">
        <v>44</v>
      </c>
      <c r="B265" s="8">
        <v>1</v>
      </c>
      <c r="C265" s="11">
        <v>0.31770833333333337</v>
      </c>
      <c r="D265" s="11">
        <v>0.35677083333333337</v>
      </c>
      <c r="E265" s="18" t="s">
        <v>17</v>
      </c>
      <c r="F265" s="3">
        <v>9.0625</v>
      </c>
    </row>
    <row r="266" spans="1:6" x14ac:dyDescent="0.3">
      <c r="A266" s="135"/>
      <c r="B266" s="7">
        <v>2</v>
      </c>
      <c r="C266" s="11">
        <v>0.35677083333333337</v>
      </c>
      <c r="D266" s="11">
        <v>0.39583333333333337</v>
      </c>
      <c r="E266" s="18" t="s">
        <v>17</v>
      </c>
      <c r="F266" s="3">
        <v>9.1015625</v>
      </c>
    </row>
    <row r="267" spans="1:6" x14ac:dyDescent="0.3">
      <c r="A267" s="135"/>
      <c r="B267" s="7">
        <v>3</v>
      </c>
      <c r="C267" s="11">
        <v>0.39583333333333337</v>
      </c>
      <c r="D267" s="11">
        <v>0.43489583333333337</v>
      </c>
      <c r="E267" s="18" t="s">
        <v>17</v>
      </c>
      <c r="F267" s="3">
        <v>9.140625</v>
      </c>
    </row>
    <row r="268" spans="1:6" x14ac:dyDescent="0.3">
      <c r="A268" s="135"/>
      <c r="B268" s="7">
        <v>4</v>
      </c>
      <c r="C268" s="11">
        <v>0.43489583333333337</v>
      </c>
      <c r="D268" s="11">
        <v>0.47395833333333337</v>
      </c>
      <c r="E268" s="18" t="s">
        <v>17</v>
      </c>
      <c r="F268" s="3">
        <v>9.1796875</v>
      </c>
    </row>
    <row r="269" spans="1:6" x14ac:dyDescent="0.3">
      <c r="A269" s="135"/>
      <c r="B269" s="7">
        <v>5</v>
      </c>
      <c r="C269" s="11">
        <v>0.47395833333333337</v>
      </c>
      <c r="D269" s="11">
        <v>0.51302083333333337</v>
      </c>
      <c r="E269" s="18" t="s">
        <v>17</v>
      </c>
      <c r="F269" s="3">
        <v>9.21875</v>
      </c>
    </row>
    <row r="270" spans="1:6" x14ac:dyDescent="0.3">
      <c r="A270" s="136"/>
      <c r="B270" s="6">
        <v>6</v>
      </c>
      <c r="C270" s="11">
        <v>0.51302083333333337</v>
      </c>
      <c r="D270" s="11">
        <v>0.55208333333333337</v>
      </c>
      <c r="E270" s="18" t="s">
        <v>17</v>
      </c>
      <c r="F270" s="3">
        <v>9.2578125</v>
      </c>
    </row>
    <row r="271" spans="1:6" x14ac:dyDescent="0.3">
      <c r="A271" s="134">
        <v>1</v>
      </c>
      <c r="B271" s="8">
        <v>1</v>
      </c>
      <c r="C271" s="10">
        <v>0.55208333333333337</v>
      </c>
      <c r="D271" s="10">
        <v>0.59114583333333337</v>
      </c>
      <c r="E271" s="18" t="s">
        <v>17</v>
      </c>
      <c r="F271" s="3">
        <v>9.296875</v>
      </c>
    </row>
    <row r="272" spans="1:6" x14ac:dyDescent="0.3">
      <c r="A272" s="135"/>
      <c r="B272" s="7">
        <v>2</v>
      </c>
      <c r="C272" s="10">
        <v>0.59114583333333337</v>
      </c>
      <c r="D272" s="10">
        <v>0.63020833333333337</v>
      </c>
      <c r="E272" s="18" t="s">
        <v>17</v>
      </c>
      <c r="F272" s="3">
        <v>9.3359375</v>
      </c>
    </row>
    <row r="273" spans="1:6" x14ac:dyDescent="0.3">
      <c r="A273" s="135"/>
      <c r="B273" s="7">
        <v>3</v>
      </c>
      <c r="C273" s="10">
        <v>0.63020833333333337</v>
      </c>
      <c r="D273" s="10">
        <v>0.66927083333333337</v>
      </c>
      <c r="E273" s="18" t="s">
        <v>17</v>
      </c>
      <c r="F273" s="3">
        <v>9.375</v>
      </c>
    </row>
    <row r="274" spans="1:6" x14ac:dyDescent="0.3">
      <c r="A274" s="135"/>
      <c r="B274" s="7">
        <v>4</v>
      </c>
      <c r="C274" s="10">
        <v>0.66927083333333337</v>
      </c>
      <c r="D274" s="10">
        <v>0.70833333333333337</v>
      </c>
      <c r="E274" s="18" t="s">
        <v>17</v>
      </c>
      <c r="F274" s="3">
        <v>9.4140625</v>
      </c>
    </row>
    <row r="275" spans="1:6" x14ac:dyDescent="0.3">
      <c r="A275" s="135"/>
      <c r="B275" s="7">
        <v>5</v>
      </c>
      <c r="C275" s="10">
        <v>0.70833333333333337</v>
      </c>
      <c r="D275" s="10">
        <v>0.74739583333333337</v>
      </c>
      <c r="E275" s="18" t="s">
        <v>17</v>
      </c>
      <c r="F275" s="3">
        <v>9.453125</v>
      </c>
    </row>
    <row r="276" spans="1:6" x14ac:dyDescent="0.3">
      <c r="A276" s="136"/>
      <c r="B276" s="6">
        <v>6</v>
      </c>
      <c r="C276" s="10">
        <v>0.74739583333333337</v>
      </c>
      <c r="D276" s="10">
        <v>0.78645833333333337</v>
      </c>
      <c r="E276" s="18" t="s">
        <v>17</v>
      </c>
      <c r="F276" s="3">
        <v>9.4921875</v>
      </c>
    </row>
    <row r="277" spans="1:6" x14ac:dyDescent="0.3">
      <c r="A277" s="134">
        <v>43</v>
      </c>
      <c r="B277" s="8">
        <v>1</v>
      </c>
      <c r="C277" s="9">
        <v>0.78645833333333337</v>
      </c>
      <c r="D277" s="9">
        <v>0.82552083333333337</v>
      </c>
      <c r="E277" s="18" t="s">
        <v>17</v>
      </c>
      <c r="F277" s="3">
        <v>9.53125</v>
      </c>
    </row>
    <row r="278" spans="1:6" x14ac:dyDescent="0.3">
      <c r="A278" s="135"/>
      <c r="B278" s="7">
        <v>2</v>
      </c>
      <c r="C278" s="9">
        <v>0.82552083333333337</v>
      </c>
      <c r="D278" s="9">
        <v>0.86458333333333337</v>
      </c>
      <c r="E278" s="18" t="s">
        <v>17</v>
      </c>
      <c r="F278" s="17">
        <v>9.5703125</v>
      </c>
    </row>
    <row r="279" spans="1:6" x14ac:dyDescent="0.3">
      <c r="A279" s="135"/>
      <c r="B279" s="7">
        <v>3</v>
      </c>
      <c r="C279" s="9">
        <v>0.86458333333333337</v>
      </c>
      <c r="D279" s="9">
        <v>0.90364583333333337</v>
      </c>
      <c r="E279" s="18" t="s">
        <v>17</v>
      </c>
      <c r="F279" s="3">
        <v>9.609375</v>
      </c>
    </row>
    <row r="280" spans="1:6" x14ac:dyDescent="0.3">
      <c r="A280" s="135"/>
      <c r="B280" s="7">
        <v>4</v>
      </c>
      <c r="C280" s="9">
        <v>0.90364583333333337</v>
      </c>
      <c r="D280" s="9">
        <v>0.94270833333333337</v>
      </c>
      <c r="E280" s="18" t="s">
        <v>17</v>
      </c>
      <c r="F280" s="3">
        <v>9.6484375</v>
      </c>
    </row>
    <row r="281" spans="1:6" x14ac:dyDescent="0.3">
      <c r="A281" s="135"/>
      <c r="B281" s="7">
        <v>5</v>
      </c>
      <c r="C281" s="9">
        <v>0.94270833333333337</v>
      </c>
      <c r="D281" s="9">
        <v>0.98177083333333337</v>
      </c>
      <c r="E281" s="18" t="s">
        <v>17</v>
      </c>
      <c r="F281" s="3">
        <v>9.6875</v>
      </c>
    </row>
    <row r="282" spans="1:6" x14ac:dyDescent="0.3">
      <c r="A282" s="136"/>
      <c r="B282" s="6">
        <v>6</v>
      </c>
      <c r="C282" s="9">
        <v>0.98177083333333337</v>
      </c>
      <c r="D282" s="9">
        <v>1.0208333333333335</v>
      </c>
      <c r="E282" s="18" t="s">
        <v>17</v>
      </c>
      <c r="F282" s="3">
        <v>9.7265625</v>
      </c>
    </row>
    <row r="283" spans="1:6" x14ac:dyDescent="0.3">
      <c r="A283" s="134">
        <v>14</v>
      </c>
      <c r="B283" s="8">
        <v>1</v>
      </c>
      <c r="C283" s="5">
        <v>1.0208333333333335</v>
      </c>
      <c r="D283" s="5">
        <v>1.0598958333333335</v>
      </c>
      <c r="E283" s="18" t="s">
        <v>17</v>
      </c>
      <c r="F283" s="3">
        <v>9.765625</v>
      </c>
    </row>
    <row r="284" spans="1:6" x14ac:dyDescent="0.3">
      <c r="A284" s="135"/>
      <c r="B284" s="7">
        <v>2</v>
      </c>
      <c r="C284" s="5">
        <v>1.0598958333333335</v>
      </c>
      <c r="D284" s="5">
        <v>1.0989583333333335</v>
      </c>
      <c r="E284" s="18" t="s">
        <v>17</v>
      </c>
      <c r="F284" s="3">
        <v>9.8046875</v>
      </c>
    </row>
    <row r="285" spans="1:6" x14ac:dyDescent="0.3">
      <c r="A285" s="135"/>
      <c r="B285" s="7">
        <v>3</v>
      </c>
      <c r="C285" s="5">
        <v>1.0989583333333335</v>
      </c>
      <c r="D285" s="5">
        <v>1.1380208333333335</v>
      </c>
      <c r="E285" s="18" t="s">
        <v>17</v>
      </c>
      <c r="F285" s="3">
        <v>9.84375</v>
      </c>
    </row>
    <row r="286" spans="1:6" x14ac:dyDescent="0.3">
      <c r="A286" s="135"/>
      <c r="B286" s="7">
        <v>4</v>
      </c>
      <c r="C286" s="5">
        <v>1.1380208333333335</v>
      </c>
      <c r="D286" s="5">
        <v>1.1770833333333335</v>
      </c>
      <c r="E286" s="18" t="s">
        <v>17</v>
      </c>
      <c r="F286" s="3">
        <v>9.8828125</v>
      </c>
    </row>
    <row r="287" spans="1:6" x14ac:dyDescent="0.3">
      <c r="A287" s="135"/>
      <c r="B287" s="7">
        <v>5</v>
      </c>
      <c r="C287" s="5">
        <v>1.1770833333333335</v>
      </c>
      <c r="D287" s="5">
        <v>1.2161458333333335</v>
      </c>
      <c r="E287" s="18" t="s">
        <v>17</v>
      </c>
      <c r="F287" s="3">
        <v>9.921875</v>
      </c>
    </row>
    <row r="288" spans="1:6" x14ac:dyDescent="0.3">
      <c r="A288" s="136"/>
      <c r="B288" s="6">
        <v>6</v>
      </c>
      <c r="C288" s="5">
        <v>1.2161458333333335</v>
      </c>
      <c r="D288" s="5">
        <v>5.208333333333333E-3</v>
      </c>
      <c r="E288" s="18" t="s">
        <v>17</v>
      </c>
      <c r="F288" s="3">
        <v>9.9609375</v>
      </c>
    </row>
    <row r="289" spans="1:6" x14ac:dyDescent="0.3">
      <c r="A289" s="134">
        <v>34</v>
      </c>
      <c r="B289" s="8">
        <v>1</v>
      </c>
      <c r="C289" s="15">
        <v>5.208333333333333E-3</v>
      </c>
      <c r="D289" s="15">
        <v>4.4270833333333336E-2</v>
      </c>
      <c r="E289" s="16" t="s">
        <v>18</v>
      </c>
      <c r="F289" s="3">
        <v>10</v>
      </c>
    </row>
    <row r="290" spans="1:6" x14ac:dyDescent="0.3">
      <c r="A290" s="135"/>
      <c r="B290" s="7">
        <v>2</v>
      </c>
      <c r="C290" s="15">
        <v>4.4270833333333336E-2</v>
      </c>
      <c r="D290" s="15">
        <v>8.3333333333333343E-2</v>
      </c>
      <c r="E290" s="16" t="s">
        <v>18</v>
      </c>
      <c r="F290" s="3">
        <v>10.0390625</v>
      </c>
    </row>
    <row r="291" spans="1:6" x14ac:dyDescent="0.3">
      <c r="A291" s="135"/>
      <c r="B291" s="7">
        <v>3</v>
      </c>
      <c r="C291" s="15">
        <v>8.3333333333333343E-2</v>
      </c>
      <c r="D291" s="15">
        <v>0.12239583333333334</v>
      </c>
      <c r="E291" s="16" t="s">
        <v>18</v>
      </c>
      <c r="F291" s="3">
        <v>10.078125</v>
      </c>
    </row>
    <row r="292" spans="1:6" x14ac:dyDescent="0.3">
      <c r="A292" s="135"/>
      <c r="B292" s="7">
        <v>4</v>
      </c>
      <c r="C292" s="15">
        <v>0.12239583333333334</v>
      </c>
      <c r="D292" s="15">
        <v>0.16145833333333334</v>
      </c>
      <c r="E292" s="16" t="s">
        <v>18</v>
      </c>
      <c r="F292" s="3">
        <v>10.1171875</v>
      </c>
    </row>
    <row r="293" spans="1:6" x14ac:dyDescent="0.3">
      <c r="A293" s="135"/>
      <c r="B293" s="7">
        <v>5</v>
      </c>
      <c r="C293" s="15">
        <v>0.16145833333333334</v>
      </c>
      <c r="D293" s="15">
        <v>0.20052083333333334</v>
      </c>
      <c r="E293" s="16" t="s">
        <v>18</v>
      </c>
      <c r="F293" s="3">
        <v>10.15625</v>
      </c>
    </row>
    <row r="294" spans="1:6" x14ac:dyDescent="0.3">
      <c r="A294" s="136"/>
      <c r="B294" s="6">
        <v>6</v>
      </c>
      <c r="C294" s="15">
        <v>0.20052083333333334</v>
      </c>
      <c r="D294" s="15">
        <v>0.23958333333333334</v>
      </c>
      <c r="E294" s="16" t="s">
        <v>18</v>
      </c>
      <c r="F294" s="3">
        <v>10.1953125</v>
      </c>
    </row>
    <row r="295" spans="1:6" x14ac:dyDescent="0.3">
      <c r="A295" s="134">
        <v>9</v>
      </c>
      <c r="B295" s="8">
        <v>1</v>
      </c>
      <c r="C295" s="14">
        <v>0.23958333333333334</v>
      </c>
      <c r="D295" s="14">
        <v>0.27864583333333337</v>
      </c>
      <c r="E295" s="16" t="s">
        <v>18</v>
      </c>
      <c r="F295" s="3">
        <v>10.234375</v>
      </c>
    </row>
    <row r="296" spans="1:6" x14ac:dyDescent="0.3">
      <c r="A296" s="135"/>
      <c r="B296" s="7">
        <v>2</v>
      </c>
      <c r="C296" s="14">
        <v>0.27864583333333337</v>
      </c>
      <c r="D296" s="14">
        <v>0.31770833333333337</v>
      </c>
      <c r="E296" s="16" t="s">
        <v>18</v>
      </c>
      <c r="F296" s="3">
        <v>10.2734375</v>
      </c>
    </row>
    <row r="297" spans="1:6" x14ac:dyDescent="0.3">
      <c r="A297" s="135"/>
      <c r="B297" s="7">
        <v>3</v>
      </c>
      <c r="C297" s="14">
        <v>0.31770833333333337</v>
      </c>
      <c r="D297" s="14">
        <v>0.35677083333333337</v>
      </c>
      <c r="E297" s="16" t="s">
        <v>18</v>
      </c>
      <c r="F297" s="3">
        <v>10.3125</v>
      </c>
    </row>
    <row r="298" spans="1:6" x14ac:dyDescent="0.3">
      <c r="A298" s="135"/>
      <c r="B298" s="7">
        <v>4</v>
      </c>
      <c r="C298" s="14">
        <v>0.35677083333333337</v>
      </c>
      <c r="D298" s="14">
        <v>0.39583333333333337</v>
      </c>
      <c r="E298" s="16" t="s">
        <v>18</v>
      </c>
      <c r="F298" s="3">
        <v>10.3515625</v>
      </c>
    </row>
    <row r="299" spans="1:6" x14ac:dyDescent="0.3">
      <c r="A299" s="135"/>
      <c r="B299" s="7">
        <v>5</v>
      </c>
      <c r="C299" s="14">
        <v>0.39583333333333337</v>
      </c>
      <c r="D299" s="14">
        <v>0.43489583333333337</v>
      </c>
      <c r="E299" s="16" t="s">
        <v>18</v>
      </c>
      <c r="F299" s="3">
        <v>10.390625</v>
      </c>
    </row>
    <row r="300" spans="1:6" x14ac:dyDescent="0.3">
      <c r="A300" s="136"/>
      <c r="B300" s="6">
        <v>6</v>
      </c>
      <c r="C300" s="14">
        <v>0.43489583333333337</v>
      </c>
      <c r="D300" s="14">
        <v>0.47395833333333337</v>
      </c>
      <c r="E300" s="16" t="s">
        <v>18</v>
      </c>
      <c r="F300" s="3">
        <v>10.4296875</v>
      </c>
    </row>
    <row r="301" spans="1:6" x14ac:dyDescent="0.3">
      <c r="A301" s="134">
        <v>5</v>
      </c>
      <c r="B301" s="8">
        <v>1</v>
      </c>
      <c r="C301" s="13">
        <v>0.47395833333333337</v>
      </c>
      <c r="D301" s="13">
        <v>0.51302083333333337</v>
      </c>
      <c r="E301" s="16" t="s">
        <v>18</v>
      </c>
      <c r="F301" s="3">
        <v>10.46875</v>
      </c>
    </row>
    <row r="302" spans="1:6" x14ac:dyDescent="0.3">
      <c r="A302" s="135"/>
      <c r="B302" s="7">
        <v>2</v>
      </c>
      <c r="C302" s="13">
        <v>0.51302083333333337</v>
      </c>
      <c r="D302" s="13">
        <v>0.55208333333333337</v>
      </c>
      <c r="E302" s="16" t="s">
        <v>18</v>
      </c>
      <c r="F302" s="3">
        <v>10.5078125</v>
      </c>
    </row>
    <row r="303" spans="1:6" x14ac:dyDescent="0.3">
      <c r="A303" s="135"/>
      <c r="B303" s="7">
        <v>3</v>
      </c>
      <c r="C303" s="13">
        <v>0.55208333333333337</v>
      </c>
      <c r="D303" s="13">
        <v>0.59114583333333337</v>
      </c>
      <c r="E303" s="16" t="s">
        <v>18</v>
      </c>
      <c r="F303" s="3">
        <v>10.546875</v>
      </c>
    </row>
    <row r="304" spans="1:6" x14ac:dyDescent="0.3">
      <c r="A304" s="135"/>
      <c r="B304" s="7">
        <v>4</v>
      </c>
      <c r="C304" s="13">
        <v>0.59114583333333337</v>
      </c>
      <c r="D304" s="13">
        <v>0.63020833333333337</v>
      </c>
      <c r="E304" s="16" t="s">
        <v>18</v>
      </c>
      <c r="F304" s="3">
        <v>10.5859375</v>
      </c>
    </row>
    <row r="305" spans="1:6" x14ac:dyDescent="0.3">
      <c r="A305" s="135"/>
      <c r="B305" s="7">
        <v>5</v>
      </c>
      <c r="C305" s="13">
        <v>0.63020833333333337</v>
      </c>
      <c r="D305" s="13">
        <v>0.66927083333333337</v>
      </c>
      <c r="E305" s="16" t="s">
        <v>18</v>
      </c>
      <c r="F305" s="3">
        <v>10.625</v>
      </c>
    </row>
    <row r="306" spans="1:6" x14ac:dyDescent="0.3">
      <c r="A306" s="136"/>
      <c r="B306" s="6">
        <v>6</v>
      </c>
      <c r="C306" s="13">
        <v>0.66927083333333337</v>
      </c>
      <c r="D306" s="13">
        <v>0.70833333333333337</v>
      </c>
      <c r="E306" s="16" t="s">
        <v>18</v>
      </c>
      <c r="F306" s="3">
        <v>10.6640625</v>
      </c>
    </row>
    <row r="307" spans="1:6" x14ac:dyDescent="0.3">
      <c r="A307" s="134">
        <v>26</v>
      </c>
      <c r="B307" s="8">
        <v>1</v>
      </c>
      <c r="C307" s="12">
        <v>0.70833333333333337</v>
      </c>
      <c r="D307" s="12">
        <v>0.74739583333333337</v>
      </c>
      <c r="E307" s="16" t="s">
        <v>18</v>
      </c>
      <c r="F307" s="3">
        <v>10.703125</v>
      </c>
    </row>
    <row r="308" spans="1:6" x14ac:dyDescent="0.3">
      <c r="A308" s="135"/>
      <c r="B308" s="7">
        <v>2</v>
      </c>
      <c r="C308" s="12">
        <v>0.74739583333333337</v>
      </c>
      <c r="D308" s="12">
        <v>0.78645833333333337</v>
      </c>
      <c r="E308" s="16" t="s">
        <v>18</v>
      </c>
      <c r="F308" s="3">
        <v>10.7421875</v>
      </c>
    </row>
    <row r="309" spans="1:6" x14ac:dyDescent="0.3">
      <c r="A309" s="135"/>
      <c r="B309" s="7">
        <v>3</v>
      </c>
      <c r="C309" s="12">
        <v>0.78645833333333337</v>
      </c>
      <c r="D309" s="12">
        <v>0.82552083333333337</v>
      </c>
      <c r="E309" s="16" t="s">
        <v>18</v>
      </c>
      <c r="F309" s="3">
        <v>10.78125</v>
      </c>
    </row>
    <row r="310" spans="1:6" x14ac:dyDescent="0.3">
      <c r="A310" s="135"/>
      <c r="B310" s="7">
        <v>4</v>
      </c>
      <c r="C310" s="12">
        <v>0.82552083333333337</v>
      </c>
      <c r="D310" s="12">
        <v>0.86458333333333337</v>
      </c>
      <c r="E310" s="16" t="s">
        <v>18</v>
      </c>
      <c r="F310" s="3">
        <v>10.8203125</v>
      </c>
    </row>
    <row r="311" spans="1:6" x14ac:dyDescent="0.3">
      <c r="A311" s="135"/>
      <c r="B311" s="7">
        <v>5</v>
      </c>
      <c r="C311" s="12">
        <v>0.86458333333333337</v>
      </c>
      <c r="D311" s="12">
        <v>0.90364583333333337</v>
      </c>
      <c r="E311" s="16" t="s">
        <v>18</v>
      </c>
      <c r="F311" s="3">
        <v>10.859375</v>
      </c>
    </row>
    <row r="312" spans="1:6" x14ac:dyDescent="0.3">
      <c r="A312" s="136"/>
      <c r="B312" s="6">
        <v>6</v>
      </c>
      <c r="C312" s="12">
        <v>0.90364583333333337</v>
      </c>
      <c r="D312" s="12">
        <v>0.94270833333333337</v>
      </c>
      <c r="E312" s="16" t="s">
        <v>18</v>
      </c>
      <c r="F312" s="3">
        <v>10.8984375</v>
      </c>
    </row>
    <row r="313" spans="1:6" x14ac:dyDescent="0.3">
      <c r="A313" s="134">
        <v>11</v>
      </c>
      <c r="B313" s="8">
        <v>1</v>
      </c>
      <c r="C313" s="11">
        <v>0.94270833333333337</v>
      </c>
      <c r="D313" s="11">
        <v>0.98177083333333337</v>
      </c>
      <c r="E313" s="16" t="s">
        <v>18</v>
      </c>
      <c r="F313" s="3">
        <v>10.9375</v>
      </c>
    </row>
    <row r="314" spans="1:6" x14ac:dyDescent="0.3">
      <c r="A314" s="135"/>
      <c r="B314" s="7">
        <v>2</v>
      </c>
      <c r="C314" s="11">
        <v>0.98177083333333337</v>
      </c>
      <c r="D314" s="11">
        <v>1.0208333333333335</v>
      </c>
      <c r="E314" s="16" t="s">
        <v>18</v>
      </c>
      <c r="F314" s="3">
        <v>10.9765625</v>
      </c>
    </row>
    <row r="315" spans="1:6" x14ac:dyDescent="0.3">
      <c r="A315" s="135"/>
      <c r="B315" s="7">
        <v>3</v>
      </c>
      <c r="C315" s="11">
        <v>1.0208333333333335</v>
      </c>
      <c r="D315" s="11">
        <v>1.0598958333333335</v>
      </c>
      <c r="E315" s="16" t="s">
        <v>18</v>
      </c>
      <c r="F315" s="3">
        <v>11.015625</v>
      </c>
    </row>
    <row r="316" spans="1:6" x14ac:dyDescent="0.3">
      <c r="A316" s="135"/>
      <c r="B316" s="7">
        <v>4</v>
      </c>
      <c r="C316" s="11">
        <v>1.0598958333333335</v>
      </c>
      <c r="D316" s="11">
        <v>1.0989583333333335</v>
      </c>
      <c r="E316" s="16" t="s">
        <v>18</v>
      </c>
      <c r="F316" s="3">
        <v>11.0546875</v>
      </c>
    </row>
    <row r="317" spans="1:6" x14ac:dyDescent="0.3">
      <c r="A317" s="135"/>
      <c r="B317" s="7">
        <v>5</v>
      </c>
      <c r="C317" s="11">
        <v>1.0989583333333335</v>
      </c>
      <c r="D317" s="11">
        <v>1.1380208333333335</v>
      </c>
      <c r="E317" s="16" t="s">
        <v>18</v>
      </c>
      <c r="F317" s="3">
        <v>11.09375</v>
      </c>
    </row>
    <row r="318" spans="1:6" x14ac:dyDescent="0.3">
      <c r="A318" s="136"/>
      <c r="B318" s="6">
        <v>6</v>
      </c>
      <c r="C318" s="11">
        <v>1.1380208333333335</v>
      </c>
      <c r="D318" s="11">
        <v>1.1770833333333335</v>
      </c>
      <c r="E318" s="16" t="s">
        <v>18</v>
      </c>
      <c r="F318" s="3">
        <v>11.1328125</v>
      </c>
    </row>
    <row r="319" spans="1:6" x14ac:dyDescent="0.3">
      <c r="A319" s="134">
        <v>10</v>
      </c>
      <c r="B319" s="8">
        <v>1</v>
      </c>
      <c r="C319" s="10">
        <v>1.1770833333333335</v>
      </c>
      <c r="D319" s="10">
        <v>1.2161458333333335</v>
      </c>
      <c r="E319" s="16" t="s">
        <v>18</v>
      </c>
      <c r="F319" s="3">
        <v>11.171875</v>
      </c>
    </row>
    <row r="320" spans="1:6" x14ac:dyDescent="0.3">
      <c r="A320" s="135"/>
      <c r="B320" s="7">
        <v>2</v>
      </c>
      <c r="C320" s="10">
        <v>1.2161458333333335</v>
      </c>
      <c r="D320" s="10">
        <v>5.208333333333333E-3</v>
      </c>
      <c r="E320" s="16" t="s">
        <v>18</v>
      </c>
      <c r="F320" s="3">
        <v>11.2109375</v>
      </c>
    </row>
    <row r="321" spans="1:6" x14ac:dyDescent="0.3">
      <c r="A321" s="135"/>
      <c r="B321" s="7">
        <v>3</v>
      </c>
      <c r="C321" s="10">
        <v>5.208333333333333E-3</v>
      </c>
      <c r="D321" s="10">
        <v>4.4270833333333336E-2</v>
      </c>
      <c r="E321" s="18" t="s">
        <v>19</v>
      </c>
      <c r="F321" s="3">
        <v>11.25</v>
      </c>
    </row>
    <row r="322" spans="1:6" x14ac:dyDescent="0.3">
      <c r="A322" s="135"/>
      <c r="B322" s="7">
        <v>4</v>
      </c>
      <c r="C322" s="10">
        <v>4.4270833333333336E-2</v>
      </c>
      <c r="D322" s="10">
        <v>8.3333333333333343E-2</v>
      </c>
      <c r="E322" s="18" t="s">
        <v>19</v>
      </c>
      <c r="F322" s="3">
        <v>11.2890625</v>
      </c>
    </row>
    <row r="323" spans="1:6" x14ac:dyDescent="0.3">
      <c r="A323" s="135"/>
      <c r="B323" s="7">
        <v>5</v>
      </c>
      <c r="C323" s="10">
        <v>8.3333333333333343E-2</v>
      </c>
      <c r="D323" s="10">
        <v>0.12239583333333334</v>
      </c>
      <c r="E323" s="18" t="s">
        <v>19</v>
      </c>
      <c r="F323" s="3">
        <v>11.328125</v>
      </c>
    </row>
    <row r="324" spans="1:6" x14ac:dyDescent="0.3">
      <c r="A324" s="136"/>
      <c r="B324" s="6">
        <v>6</v>
      </c>
      <c r="C324" s="10">
        <v>0.12239583333333334</v>
      </c>
      <c r="D324" s="10">
        <v>0.16145833333333334</v>
      </c>
      <c r="E324" s="18" t="s">
        <v>19</v>
      </c>
      <c r="F324" s="3">
        <v>11.3671875</v>
      </c>
    </row>
    <row r="325" spans="1:6" x14ac:dyDescent="0.3">
      <c r="A325" s="134">
        <v>58</v>
      </c>
      <c r="B325" s="8">
        <v>1</v>
      </c>
      <c r="C325" s="9">
        <v>0.16145833333333334</v>
      </c>
      <c r="D325" s="9">
        <v>0.20052083333333334</v>
      </c>
      <c r="E325" s="18" t="s">
        <v>19</v>
      </c>
      <c r="F325" s="3">
        <v>11.40625</v>
      </c>
    </row>
    <row r="326" spans="1:6" x14ac:dyDescent="0.3">
      <c r="A326" s="135"/>
      <c r="B326" s="7">
        <v>2</v>
      </c>
      <c r="C326" s="9">
        <v>0.20052083333333334</v>
      </c>
      <c r="D326" s="9">
        <v>0.23958333333333334</v>
      </c>
      <c r="E326" s="18" t="s">
        <v>19</v>
      </c>
      <c r="F326" s="3">
        <v>11.4453125</v>
      </c>
    </row>
    <row r="327" spans="1:6" x14ac:dyDescent="0.3">
      <c r="A327" s="135"/>
      <c r="B327" s="7">
        <v>3</v>
      </c>
      <c r="C327" s="9">
        <v>0.23958333333333334</v>
      </c>
      <c r="D327" s="9">
        <v>0.27864583333333337</v>
      </c>
      <c r="E327" s="18" t="s">
        <v>19</v>
      </c>
      <c r="F327" s="3">
        <v>11.484375</v>
      </c>
    </row>
    <row r="328" spans="1:6" x14ac:dyDescent="0.3">
      <c r="A328" s="135"/>
      <c r="B328" s="7">
        <v>4</v>
      </c>
      <c r="C328" s="9">
        <v>0.27864583333333337</v>
      </c>
      <c r="D328" s="9">
        <v>0.31770833333333337</v>
      </c>
      <c r="E328" s="18" t="s">
        <v>19</v>
      </c>
      <c r="F328" s="3">
        <v>11.5234375</v>
      </c>
    </row>
    <row r="329" spans="1:6" x14ac:dyDescent="0.3">
      <c r="A329" s="135"/>
      <c r="B329" s="7">
        <v>5</v>
      </c>
      <c r="C329" s="9">
        <v>0.31770833333333337</v>
      </c>
      <c r="D329" s="9">
        <v>0.35677083333333337</v>
      </c>
      <c r="E329" s="18" t="s">
        <v>19</v>
      </c>
      <c r="F329" s="3">
        <v>11.5625</v>
      </c>
    </row>
    <row r="330" spans="1:6" x14ac:dyDescent="0.3">
      <c r="A330" s="136"/>
      <c r="B330" s="6">
        <v>6</v>
      </c>
      <c r="C330" s="9">
        <v>0.35677083333333337</v>
      </c>
      <c r="D330" s="9">
        <v>0.39583333333333337</v>
      </c>
      <c r="E330" s="18" t="s">
        <v>19</v>
      </c>
      <c r="F330" s="3">
        <v>11.6015625</v>
      </c>
    </row>
    <row r="331" spans="1:6" x14ac:dyDescent="0.3">
      <c r="A331" s="134">
        <v>38</v>
      </c>
      <c r="B331" s="8">
        <v>1</v>
      </c>
      <c r="C331" s="5">
        <v>0.39583333333333337</v>
      </c>
      <c r="D331" s="5">
        <v>0.43489583333333337</v>
      </c>
      <c r="E331" s="18" t="s">
        <v>19</v>
      </c>
      <c r="F331" s="3">
        <v>11.640625</v>
      </c>
    </row>
    <row r="332" spans="1:6" x14ac:dyDescent="0.3">
      <c r="A332" s="135"/>
      <c r="B332" s="7">
        <v>2</v>
      </c>
      <c r="C332" s="5">
        <v>0.43489583333333337</v>
      </c>
      <c r="D332" s="5">
        <v>0.47395833333333337</v>
      </c>
      <c r="E332" s="18" t="s">
        <v>19</v>
      </c>
      <c r="F332" s="3">
        <v>11.6796875</v>
      </c>
    </row>
    <row r="333" spans="1:6" x14ac:dyDescent="0.3">
      <c r="A333" s="135"/>
      <c r="B333" s="7">
        <v>3</v>
      </c>
      <c r="C333" s="5">
        <v>0.47395833333333337</v>
      </c>
      <c r="D333" s="5">
        <v>0.51302083333333337</v>
      </c>
      <c r="E333" s="18" t="s">
        <v>19</v>
      </c>
      <c r="F333" s="3">
        <v>11.71875</v>
      </c>
    </row>
    <row r="334" spans="1:6" x14ac:dyDescent="0.3">
      <c r="A334" s="135"/>
      <c r="B334" s="7">
        <v>4</v>
      </c>
      <c r="C334" s="5">
        <v>0.51302083333333337</v>
      </c>
      <c r="D334" s="5">
        <v>0.55208333333333337</v>
      </c>
      <c r="E334" s="18" t="s">
        <v>19</v>
      </c>
      <c r="F334" s="3">
        <v>11.7578125</v>
      </c>
    </row>
    <row r="335" spans="1:6" x14ac:dyDescent="0.3">
      <c r="A335" s="135"/>
      <c r="B335" s="7">
        <v>5</v>
      </c>
      <c r="C335" s="5">
        <v>0.55208333333333337</v>
      </c>
      <c r="D335" s="5">
        <v>0.59114583333333337</v>
      </c>
      <c r="E335" s="18" t="s">
        <v>19</v>
      </c>
      <c r="F335" s="3">
        <v>11.796875</v>
      </c>
    </row>
    <row r="336" spans="1:6" x14ac:dyDescent="0.3">
      <c r="A336" s="136"/>
      <c r="B336" s="6">
        <v>6</v>
      </c>
      <c r="C336" s="5">
        <v>0.59114583333333337</v>
      </c>
      <c r="D336" s="5">
        <v>0.63020833333333337</v>
      </c>
      <c r="E336" s="18" t="s">
        <v>19</v>
      </c>
      <c r="F336" s="3">
        <v>11.8359375</v>
      </c>
    </row>
    <row r="337" spans="1:6" x14ac:dyDescent="0.3">
      <c r="A337" s="134">
        <v>54</v>
      </c>
      <c r="B337" s="8">
        <v>1</v>
      </c>
      <c r="C337" s="15">
        <v>0.63020833333333337</v>
      </c>
      <c r="D337" s="15">
        <v>0.66927083333333337</v>
      </c>
      <c r="E337" s="18" t="s">
        <v>19</v>
      </c>
      <c r="F337" s="3">
        <v>11.875</v>
      </c>
    </row>
    <row r="338" spans="1:6" x14ac:dyDescent="0.3">
      <c r="A338" s="135"/>
      <c r="B338" s="7">
        <v>2</v>
      </c>
      <c r="C338" s="15">
        <v>0.66927083333333337</v>
      </c>
      <c r="D338" s="15">
        <v>0.70833333333333337</v>
      </c>
      <c r="E338" s="18" t="s">
        <v>19</v>
      </c>
      <c r="F338" s="3">
        <v>11.9140625</v>
      </c>
    </row>
    <row r="339" spans="1:6" x14ac:dyDescent="0.3">
      <c r="A339" s="135"/>
      <c r="B339" s="7">
        <v>3</v>
      </c>
      <c r="C339" s="15">
        <v>0.70833333333333337</v>
      </c>
      <c r="D339" s="15">
        <v>0.74739583333333337</v>
      </c>
      <c r="E339" s="18" t="s">
        <v>19</v>
      </c>
      <c r="F339" s="3">
        <v>11.953125</v>
      </c>
    </row>
    <row r="340" spans="1:6" x14ac:dyDescent="0.3">
      <c r="A340" s="135"/>
      <c r="B340" s="7">
        <v>4</v>
      </c>
      <c r="C340" s="15">
        <v>0.74739583333333337</v>
      </c>
      <c r="D340" s="15">
        <v>0.78645833333333337</v>
      </c>
      <c r="E340" s="18" t="s">
        <v>19</v>
      </c>
      <c r="F340" s="3">
        <v>11.9921875</v>
      </c>
    </row>
    <row r="341" spans="1:6" x14ac:dyDescent="0.3">
      <c r="A341" s="135"/>
      <c r="B341" s="7">
        <v>5</v>
      </c>
      <c r="C341" s="15">
        <v>0.78645833333333337</v>
      </c>
      <c r="D341" s="15">
        <v>0.82552083333333337</v>
      </c>
      <c r="E341" s="18" t="s">
        <v>19</v>
      </c>
      <c r="F341" s="3">
        <v>12.03125</v>
      </c>
    </row>
    <row r="342" spans="1:6" x14ac:dyDescent="0.3">
      <c r="A342" s="136"/>
      <c r="B342" s="6">
        <v>6</v>
      </c>
      <c r="C342" s="15">
        <v>0.82552083333333337</v>
      </c>
      <c r="D342" s="15">
        <v>0.86458333333333337</v>
      </c>
      <c r="E342" s="18" t="s">
        <v>19</v>
      </c>
      <c r="F342" s="3">
        <v>12.0703125</v>
      </c>
    </row>
    <row r="343" spans="1:6" x14ac:dyDescent="0.3">
      <c r="A343" s="134">
        <v>61</v>
      </c>
      <c r="B343" s="8">
        <v>1</v>
      </c>
      <c r="C343" s="14">
        <v>0.86458333333333337</v>
      </c>
      <c r="D343" s="14">
        <v>0.90364583333333337</v>
      </c>
      <c r="E343" s="18" t="s">
        <v>19</v>
      </c>
      <c r="F343" s="3">
        <v>12.109375</v>
      </c>
    </row>
    <row r="344" spans="1:6" x14ac:dyDescent="0.3">
      <c r="A344" s="135"/>
      <c r="B344" s="7">
        <v>2</v>
      </c>
      <c r="C344" s="14">
        <v>0.90364583333333337</v>
      </c>
      <c r="D344" s="14">
        <v>0.94270833333333337</v>
      </c>
      <c r="E344" s="18" t="s">
        <v>19</v>
      </c>
      <c r="F344" s="3">
        <v>12.1484375</v>
      </c>
    </row>
    <row r="345" spans="1:6" x14ac:dyDescent="0.3">
      <c r="A345" s="135"/>
      <c r="B345" s="7">
        <v>3</v>
      </c>
      <c r="C345" s="14">
        <v>0.94270833333333337</v>
      </c>
      <c r="D345" s="14">
        <v>0.98177083333333337</v>
      </c>
      <c r="E345" s="18" t="s">
        <v>19</v>
      </c>
      <c r="F345" s="3">
        <v>12.1875</v>
      </c>
    </row>
    <row r="346" spans="1:6" x14ac:dyDescent="0.3">
      <c r="A346" s="135"/>
      <c r="B346" s="7">
        <v>4</v>
      </c>
      <c r="C346" s="14">
        <v>0.98177083333333337</v>
      </c>
      <c r="D346" s="14">
        <v>1.0208333333333335</v>
      </c>
      <c r="E346" s="18" t="s">
        <v>19</v>
      </c>
      <c r="F346" s="3">
        <v>12.2265625</v>
      </c>
    </row>
    <row r="347" spans="1:6" x14ac:dyDescent="0.3">
      <c r="A347" s="135"/>
      <c r="B347" s="7">
        <v>5</v>
      </c>
      <c r="C347" s="14">
        <v>1.0208333333333335</v>
      </c>
      <c r="D347" s="14">
        <v>1.0598958333333335</v>
      </c>
      <c r="E347" s="18" t="s">
        <v>19</v>
      </c>
      <c r="F347" s="3">
        <v>12.265625</v>
      </c>
    </row>
    <row r="348" spans="1:6" x14ac:dyDescent="0.3">
      <c r="A348" s="136"/>
      <c r="B348" s="6">
        <v>6</v>
      </c>
      <c r="C348" s="14">
        <v>1.0598958333333335</v>
      </c>
      <c r="D348" s="14">
        <v>1.0989583333333335</v>
      </c>
      <c r="E348" s="18" t="s">
        <v>19</v>
      </c>
      <c r="F348" s="3">
        <v>12.3046875</v>
      </c>
    </row>
    <row r="349" spans="1:6" x14ac:dyDescent="0.3">
      <c r="A349" s="134">
        <v>60</v>
      </c>
      <c r="B349" s="8">
        <v>1</v>
      </c>
      <c r="C349" s="13">
        <v>1.0989583333333335</v>
      </c>
      <c r="D349" s="13">
        <v>1.1380208333333335</v>
      </c>
      <c r="E349" s="18" t="s">
        <v>19</v>
      </c>
      <c r="F349" s="3">
        <v>12.34375</v>
      </c>
    </row>
    <row r="350" spans="1:6" x14ac:dyDescent="0.3">
      <c r="A350" s="135"/>
      <c r="B350" s="7">
        <v>2</v>
      </c>
      <c r="C350" s="13">
        <v>1.1380208333333335</v>
      </c>
      <c r="D350" s="13">
        <v>1.1770833333333335</v>
      </c>
      <c r="E350" s="18" t="s">
        <v>19</v>
      </c>
      <c r="F350" s="3">
        <v>12.3828125</v>
      </c>
    </row>
    <row r="351" spans="1:6" x14ac:dyDescent="0.3">
      <c r="A351" s="135"/>
      <c r="B351" s="7">
        <v>3</v>
      </c>
      <c r="C351" s="13">
        <v>1.1770833333333335</v>
      </c>
      <c r="D351" s="13">
        <v>1.2161458333333335</v>
      </c>
      <c r="E351" s="18" t="s">
        <v>19</v>
      </c>
      <c r="F351" s="3">
        <v>12.421875</v>
      </c>
    </row>
    <row r="352" spans="1:6" x14ac:dyDescent="0.3">
      <c r="A352" s="135"/>
      <c r="B352" s="7">
        <v>4</v>
      </c>
      <c r="C352" s="13">
        <v>1.2161458333333335</v>
      </c>
      <c r="D352" s="13">
        <v>5.208333333333333E-3</v>
      </c>
      <c r="E352" s="18" t="s">
        <v>19</v>
      </c>
      <c r="F352" s="3">
        <v>12.4609375</v>
      </c>
    </row>
    <row r="353" spans="1:6" x14ac:dyDescent="0.3">
      <c r="A353" s="135"/>
      <c r="B353" s="7">
        <v>5</v>
      </c>
      <c r="C353" s="13">
        <v>5.208333333333333E-3</v>
      </c>
      <c r="D353" s="13">
        <v>4.4270833333333336E-2</v>
      </c>
      <c r="E353" s="18" t="s">
        <v>20</v>
      </c>
      <c r="F353" s="3">
        <v>12.5</v>
      </c>
    </row>
    <row r="354" spans="1:6" x14ac:dyDescent="0.3">
      <c r="A354" s="136"/>
      <c r="B354" s="6">
        <v>6</v>
      </c>
      <c r="C354" s="13">
        <v>4.4270833333333336E-2</v>
      </c>
      <c r="D354" s="13">
        <v>8.3333333333333343E-2</v>
      </c>
      <c r="E354" s="18" t="s">
        <v>20</v>
      </c>
      <c r="F354" s="3">
        <v>12.5390625</v>
      </c>
    </row>
    <row r="355" spans="1:6" x14ac:dyDescent="0.3">
      <c r="A355" s="134">
        <v>41</v>
      </c>
      <c r="B355" s="8">
        <v>1</v>
      </c>
      <c r="C355" s="12">
        <v>8.3333333333333343E-2</v>
      </c>
      <c r="D355" s="12">
        <v>0.12239583333333334</v>
      </c>
      <c r="E355" s="18" t="s">
        <v>20</v>
      </c>
      <c r="F355" s="3">
        <v>12.578125</v>
      </c>
    </row>
    <row r="356" spans="1:6" x14ac:dyDescent="0.3">
      <c r="A356" s="135"/>
      <c r="B356" s="7">
        <v>2</v>
      </c>
      <c r="C356" s="12">
        <v>0.12239583333333334</v>
      </c>
      <c r="D356" s="12">
        <v>0.16145833333333334</v>
      </c>
      <c r="E356" s="18" t="s">
        <v>20</v>
      </c>
      <c r="F356" s="3">
        <v>12.6171875</v>
      </c>
    </row>
    <row r="357" spans="1:6" x14ac:dyDescent="0.3">
      <c r="A357" s="135"/>
      <c r="B357" s="7">
        <v>3</v>
      </c>
      <c r="C357" s="12">
        <v>0.16145833333333334</v>
      </c>
      <c r="D357" s="12">
        <v>0.20052083333333334</v>
      </c>
      <c r="E357" s="18" t="s">
        <v>20</v>
      </c>
      <c r="F357" s="3">
        <v>12.65625</v>
      </c>
    </row>
    <row r="358" spans="1:6" x14ac:dyDescent="0.3">
      <c r="A358" s="135"/>
      <c r="B358" s="7">
        <v>4</v>
      </c>
      <c r="C358" s="12">
        <v>0.20052083333333334</v>
      </c>
      <c r="D358" s="12">
        <v>0.23958333333333334</v>
      </c>
      <c r="E358" s="18" t="s">
        <v>20</v>
      </c>
      <c r="F358" s="3">
        <v>12.6953125</v>
      </c>
    </row>
    <row r="359" spans="1:6" x14ac:dyDescent="0.3">
      <c r="A359" s="135"/>
      <c r="B359" s="7">
        <v>5</v>
      </c>
      <c r="C359" s="12">
        <v>0.23958333333333334</v>
      </c>
      <c r="D359" s="12">
        <v>0.27864583333333337</v>
      </c>
      <c r="E359" s="18" t="s">
        <v>20</v>
      </c>
      <c r="F359" s="3">
        <v>12.734375</v>
      </c>
    </row>
    <row r="360" spans="1:6" x14ac:dyDescent="0.3">
      <c r="A360" s="136"/>
      <c r="B360" s="6">
        <v>6</v>
      </c>
      <c r="C360" s="12">
        <v>0.27864583333333337</v>
      </c>
      <c r="D360" s="12">
        <v>0.31770833333333337</v>
      </c>
      <c r="E360" s="18" t="s">
        <v>20</v>
      </c>
      <c r="F360" s="3">
        <v>12.7734375</v>
      </c>
    </row>
    <row r="361" spans="1:6" x14ac:dyDescent="0.3">
      <c r="A361" s="134">
        <v>19</v>
      </c>
      <c r="B361" s="8">
        <v>1</v>
      </c>
      <c r="C361" s="11">
        <v>0.31770833333333337</v>
      </c>
      <c r="D361" s="11">
        <v>0.35677083333333337</v>
      </c>
      <c r="E361" s="18" t="s">
        <v>20</v>
      </c>
      <c r="F361" s="3">
        <v>12.8125</v>
      </c>
    </row>
    <row r="362" spans="1:6" x14ac:dyDescent="0.3">
      <c r="A362" s="135"/>
      <c r="B362" s="7">
        <v>2</v>
      </c>
      <c r="C362" s="11">
        <v>0.35677083333333337</v>
      </c>
      <c r="D362" s="11">
        <v>0.39583333333333337</v>
      </c>
      <c r="E362" s="18" t="s">
        <v>20</v>
      </c>
      <c r="F362" s="3">
        <v>12.8515625</v>
      </c>
    </row>
    <row r="363" spans="1:6" x14ac:dyDescent="0.3">
      <c r="A363" s="135"/>
      <c r="B363" s="7">
        <v>3</v>
      </c>
      <c r="C363" s="11">
        <v>0.39583333333333337</v>
      </c>
      <c r="D363" s="11">
        <v>0.43489583333333337</v>
      </c>
      <c r="E363" s="18" t="s">
        <v>20</v>
      </c>
      <c r="F363" s="3">
        <v>12.890625</v>
      </c>
    </row>
    <row r="364" spans="1:6" x14ac:dyDescent="0.3">
      <c r="A364" s="135"/>
      <c r="B364" s="7">
        <v>4</v>
      </c>
      <c r="C364" s="11">
        <v>0.43489583333333337</v>
      </c>
      <c r="D364" s="11">
        <v>0.47395833333333337</v>
      </c>
      <c r="E364" s="18" t="s">
        <v>20</v>
      </c>
      <c r="F364" s="3">
        <v>12.9296875</v>
      </c>
    </row>
    <row r="365" spans="1:6" x14ac:dyDescent="0.3">
      <c r="A365" s="135"/>
      <c r="B365" s="7">
        <v>5</v>
      </c>
      <c r="C365" s="11">
        <v>0.47395833333333337</v>
      </c>
      <c r="D365" s="11">
        <v>0.51302083333333337</v>
      </c>
      <c r="E365" s="18" t="s">
        <v>20</v>
      </c>
      <c r="F365" s="3">
        <v>12.96875</v>
      </c>
    </row>
    <row r="366" spans="1:6" x14ac:dyDescent="0.3">
      <c r="A366" s="136"/>
      <c r="B366" s="6">
        <v>6</v>
      </c>
      <c r="C366" s="11">
        <v>0.51302083333333337</v>
      </c>
      <c r="D366" s="11">
        <v>0.55208333333333337</v>
      </c>
      <c r="E366" s="18" t="s">
        <v>20</v>
      </c>
      <c r="F366" s="3">
        <v>13.0078125</v>
      </c>
    </row>
    <row r="367" spans="1:6" x14ac:dyDescent="0.3">
      <c r="A367" s="134">
        <v>13</v>
      </c>
      <c r="B367" s="8">
        <v>1</v>
      </c>
      <c r="C367" s="10">
        <v>0.55208333333333337</v>
      </c>
      <c r="D367" s="10">
        <v>0.59114583333333337</v>
      </c>
      <c r="E367" s="18" t="s">
        <v>20</v>
      </c>
      <c r="F367" s="3">
        <v>13.046875</v>
      </c>
    </row>
    <row r="368" spans="1:6" x14ac:dyDescent="0.3">
      <c r="A368" s="135"/>
      <c r="B368" s="7">
        <v>2</v>
      </c>
      <c r="C368" s="10">
        <v>0.59114583333333337</v>
      </c>
      <c r="D368" s="10">
        <v>0.63020833333333337</v>
      </c>
      <c r="E368" s="18" t="s">
        <v>20</v>
      </c>
      <c r="F368" s="3">
        <v>13.0859375</v>
      </c>
    </row>
    <row r="369" spans="1:6" x14ac:dyDescent="0.3">
      <c r="A369" s="135"/>
      <c r="B369" s="7">
        <v>3</v>
      </c>
      <c r="C369" s="10">
        <v>0.63020833333333337</v>
      </c>
      <c r="D369" s="10">
        <v>0.66927083333333337</v>
      </c>
      <c r="E369" s="18" t="s">
        <v>20</v>
      </c>
      <c r="F369" s="3">
        <v>13.125</v>
      </c>
    </row>
    <row r="370" spans="1:6" x14ac:dyDescent="0.3">
      <c r="A370" s="135"/>
      <c r="B370" s="7">
        <v>4</v>
      </c>
      <c r="C370" s="10">
        <v>0.66927083333333337</v>
      </c>
      <c r="D370" s="10">
        <v>0.70833333333333337</v>
      </c>
      <c r="E370" s="18" t="s">
        <v>20</v>
      </c>
      <c r="F370" s="3">
        <v>13.1640625</v>
      </c>
    </row>
    <row r="371" spans="1:6" x14ac:dyDescent="0.3">
      <c r="A371" s="135"/>
      <c r="B371" s="7">
        <v>5</v>
      </c>
      <c r="C371" s="10">
        <v>0.70833333333333337</v>
      </c>
      <c r="D371" s="10">
        <v>0.74739583333333337</v>
      </c>
      <c r="E371" s="18" t="s">
        <v>20</v>
      </c>
      <c r="F371" s="3">
        <v>13.203125</v>
      </c>
    </row>
    <row r="372" spans="1:6" x14ac:dyDescent="0.3">
      <c r="A372" s="136"/>
      <c r="B372" s="6">
        <v>6</v>
      </c>
      <c r="C372" s="10">
        <v>0.74739583333333337</v>
      </c>
      <c r="D372" s="10">
        <v>0.78645833333333337</v>
      </c>
      <c r="E372" s="18" t="s">
        <v>20</v>
      </c>
      <c r="F372" s="17">
        <v>13.2421875</v>
      </c>
    </row>
    <row r="373" spans="1:6" x14ac:dyDescent="0.3">
      <c r="A373" s="134">
        <v>49</v>
      </c>
      <c r="B373" s="8">
        <v>1</v>
      </c>
      <c r="C373" s="9">
        <v>0.78645833333333337</v>
      </c>
      <c r="D373" s="9">
        <v>0.82552083333333337</v>
      </c>
      <c r="E373" s="18" t="s">
        <v>20</v>
      </c>
      <c r="F373" s="3">
        <v>13.28125</v>
      </c>
    </row>
    <row r="374" spans="1:6" x14ac:dyDescent="0.3">
      <c r="A374" s="135"/>
      <c r="B374" s="7">
        <v>2</v>
      </c>
      <c r="C374" s="9">
        <v>0.82552083333333337</v>
      </c>
      <c r="D374" s="9">
        <v>0.86458333333333337</v>
      </c>
      <c r="E374" s="18" t="s">
        <v>20</v>
      </c>
      <c r="F374" s="3">
        <v>13.3203125</v>
      </c>
    </row>
    <row r="375" spans="1:6" x14ac:dyDescent="0.3">
      <c r="A375" s="135"/>
      <c r="B375" s="7">
        <v>3</v>
      </c>
      <c r="C375" s="9">
        <v>0.86458333333333337</v>
      </c>
      <c r="D375" s="9">
        <v>0.90364583333333337</v>
      </c>
      <c r="E375" s="18" t="s">
        <v>20</v>
      </c>
      <c r="F375" s="3">
        <v>13.359375</v>
      </c>
    </row>
    <row r="376" spans="1:6" x14ac:dyDescent="0.3">
      <c r="A376" s="135"/>
      <c r="B376" s="7">
        <v>4</v>
      </c>
      <c r="C376" s="9">
        <v>0.90364583333333337</v>
      </c>
      <c r="D376" s="9">
        <v>0.94270833333333337</v>
      </c>
      <c r="E376" s="18" t="s">
        <v>20</v>
      </c>
      <c r="F376" s="3">
        <v>13.3984375</v>
      </c>
    </row>
    <row r="377" spans="1:6" x14ac:dyDescent="0.3">
      <c r="A377" s="135"/>
      <c r="B377" s="7">
        <v>5</v>
      </c>
      <c r="C377" s="9">
        <v>0.94270833333333337</v>
      </c>
      <c r="D377" s="9">
        <v>0.98177083333333337</v>
      </c>
      <c r="E377" s="18" t="s">
        <v>20</v>
      </c>
      <c r="F377" s="3">
        <v>13.4375</v>
      </c>
    </row>
    <row r="378" spans="1:6" x14ac:dyDescent="0.3">
      <c r="A378" s="136"/>
      <c r="B378" s="6">
        <v>6</v>
      </c>
      <c r="C378" s="9">
        <v>0.98177083333333337</v>
      </c>
      <c r="D378" s="9">
        <v>1.0208333333333335</v>
      </c>
      <c r="E378" s="18" t="s">
        <v>20</v>
      </c>
      <c r="F378" s="3">
        <v>13.4765625</v>
      </c>
    </row>
    <row r="379" spans="1:6" x14ac:dyDescent="0.3">
      <c r="A379" s="134">
        <v>30</v>
      </c>
      <c r="B379" s="8">
        <v>1</v>
      </c>
      <c r="C379" s="5">
        <v>1.0208333333333335</v>
      </c>
      <c r="D379" s="5">
        <v>1.0598958333333335</v>
      </c>
      <c r="E379" s="18" t="s">
        <v>20</v>
      </c>
      <c r="F379" s="3">
        <v>13.515625</v>
      </c>
    </row>
    <row r="380" spans="1:6" x14ac:dyDescent="0.3">
      <c r="A380" s="135"/>
      <c r="B380" s="7">
        <v>2</v>
      </c>
      <c r="C380" s="5">
        <v>1.0598958333333335</v>
      </c>
      <c r="D380" s="5">
        <v>1.0989583333333335</v>
      </c>
      <c r="E380" s="18" t="s">
        <v>20</v>
      </c>
      <c r="F380" s="3">
        <v>13.5546875</v>
      </c>
    </row>
    <row r="381" spans="1:6" x14ac:dyDescent="0.3">
      <c r="A381" s="135"/>
      <c r="B381" s="7">
        <v>3</v>
      </c>
      <c r="C381" s="5">
        <v>1.0989583333333335</v>
      </c>
      <c r="D381" s="5">
        <v>1.1380208333333335</v>
      </c>
      <c r="E381" s="18" t="s">
        <v>20</v>
      </c>
      <c r="F381" s="3">
        <v>13.59375</v>
      </c>
    </row>
    <row r="382" spans="1:6" x14ac:dyDescent="0.3">
      <c r="A382" s="135"/>
      <c r="B382" s="7">
        <v>4</v>
      </c>
      <c r="C382" s="5">
        <v>1.1380208333333335</v>
      </c>
      <c r="D382" s="5">
        <v>1.1770833333333335</v>
      </c>
      <c r="E382" s="18" t="s">
        <v>20</v>
      </c>
      <c r="F382" s="3">
        <v>13.6328125</v>
      </c>
    </row>
    <row r="383" spans="1:6" x14ac:dyDescent="0.3">
      <c r="A383" s="135"/>
      <c r="B383" s="7">
        <v>5</v>
      </c>
      <c r="C383" s="5">
        <v>1.1770833333333335</v>
      </c>
      <c r="D383" s="5">
        <v>1.2161458333333335</v>
      </c>
      <c r="E383" s="18" t="s">
        <v>20</v>
      </c>
      <c r="F383" s="3">
        <v>13.671875</v>
      </c>
    </row>
    <row r="384" spans="1:6" x14ac:dyDescent="0.3">
      <c r="A384" s="136"/>
      <c r="B384" s="6">
        <v>6</v>
      </c>
      <c r="C384" s="5">
        <v>1.2161458333333335</v>
      </c>
      <c r="D384" s="5">
        <v>5.208333333333333E-3</v>
      </c>
      <c r="E384" s="18" t="s">
        <v>20</v>
      </c>
      <c r="F384" s="3">
        <v>13.7109375</v>
      </c>
    </row>
    <row r="385" spans="3:6" x14ac:dyDescent="0.3">
      <c r="C385" s="4"/>
      <c r="D385" s="4"/>
      <c r="E385" s="1"/>
      <c r="F385" s="3">
        <v>13.75</v>
      </c>
    </row>
  </sheetData>
  <mergeCells count="64">
    <mergeCell ref="A373:A378"/>
    <mergeCell ref="A379:A384"/>
    <mergeCell ref="A325:A330"/>
    <mergeCell ref="A331:A336"/>
    <mergeCell ref="A337:A342"/>
    <mergeCell ref="A343:A348"/>
    <mergeCell ref="A349:A354"/>
    <mergeCell ref="A355:A360"/>
    <mergeCell ref="A289:A294"/>
    <mergeCell ref="A295:A300"/>
    <mergeCell ref="A301:A306"/>
    <mergeCell ref="A361:A366"/>
    <mergeCell ref="A367:A372"/>
    <mergeCell ref="A259:A264"/>
    <mergeCell ref="A265:A270"/>
    <mergeCell ref="A271:A276"/>
    <mergeCell ref="A277:A282"/>
    <mergeCell ref="A283:A288"/>
    <mergeCell ref="A307:A312"/>
    <mergeCell ref="A313:A318"/>
    <mergeCell ref="A319:A324"/>
    <mergeCell ref="A181:A186"/>
    <mergeCell ref="A187:A192"/>
    <mergeCell ref="A193:A198"/>
    <mergeCell ref="A199:A204"/>
    <mergeCell ref="A205:A210"/>
    <mergeCell ref="A211:A216"/>
    <mergeCell ref="A217:A222"/>
    <mergeCell ref="A223:A228"/>
    <mergeCell ref="A229:A234"/>
    <mergeCell ref="A235:A240"/>
    <mergeCell ref="A241:A246"/>
    <mergeCell ref="A247:A252"/>
    <mergeCell ref="A253:A258"/>
    <mergeCell ref="A157:A162"/>
    <mergeCell ref="A163:A168"/>
    <mergeCell ref="A169:A174"/>
    <mergeCell ref="A175:A180"/>
    <mergeCell ref="A109:A114"/>
    <mergeCell ref="A115:A120"/>
    <mergeCell ref="A121:A126"/>
    <mergeCell ref="A127:A132"/>
    <mergeCell ref="A133:A138"/>
    <mergeCell ref="A139:A144"/>
    <mergeCell ref="A91:A96"/>
    <mergeCell ref="A97:A102"/>
    <mergeCell ref="A103:A108"/>
    <mergeCell ref="A145:A150"/>
    <mergeCell ref="A151:A156"/>
    <mergeCell ref="A61:A66"/>
    <mergeCell ref="A67:A72"/>
    <mergeCell ref="A73:A78"/>
    <mergeCell ref="A79:A84"/>
    <mergeCell ref="A85:A90"/>
    <mergeCell ref="A31:A36"/>
    <mergeCell ref="A37:A42"/>
    <mergeCell ref="A43:A48"/>
    <mergeCell ref="A49:A54"/>
    <mergeCell ref="A55:A60"/>
    <mergeCell ref="A1:A6"/>
    <mergeCell ref="A7:A12"/>
    <mergeCell ref="A13:A18"/>
    <mergeCell ref="A19:A24"/>
    <mergeCell ref="A25:A3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0000"/>
  </sheetPr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13"/>
  <sheetViews>
    <sheetView workbookViewId="0">
      <selection sqref="A1:A13"/>
    </sheetView>
  </sheetViews>
  <sheetFormatPr defaultRowHeight="14.4" x14ac:dyDescent="0.3"/>
  <cols>
    <col min="1" max="1" width="10" bestFit="1" customWidth="1"/>
  </cols>
  <sheetData>
    <row r="1" spans="1:1" x14ac:dyDescent="0.3">
      <c r="A1" s="3">
        <v>0</v>
      </c>
    </row>
    <row r="2" spans="1:1" x14ac:dyDescent="0.3">
      <c r="A2" s="3">
        <v>1.25</v>
      </c>
    </row>
    <row r="3" spans="1:1" x14ac:dyDescent="0.3">
      <c r="A3" s="3">
        <v>2.5</v>
      </c>
    </row>
    <row r="4" spans="1:1" x14ac:dyDescent="0.3">
      <c r="A4" s="3">
        <v>3.75</v>
      </c>
    </row>
    <row r="5" spans="1:1" x14ac:dyDescent="0.3">
      <c r="A5" s="3">
        <v>5</v>
      </c>
    </row>
    <row r="6" spans="1:1" x14ac:dyDescent="0.3">
      <c r="A6" s="3">
        <v>6.25</v>
      </c>
    </row>
    <row r="7" spans="1:1" x14ac:dyDescent="0.3">
      <c r="A7" s="3">
        <v>7.5</v>
      </c>
    </row>
    <row r="8" spans="1:1" x14ac:dyDescent="0.3">
      <c r="A8" s="3">
        <v>8.75</v>
      </c>
    </row>
    <row r="9" spans="1:1" x14ac:dyDescent="0.3">
      <c r="A9" s="3">
        <v>10</v>
      </c>
    </row>
    <row r="10" spans="1:1" x14ac:dyDescent="0.3">
      <c r="A10" s="3">
        <v>11.25</v>
      </c>
    </row>
    <row r="11" spans="1:1" x14ac:dyDescent="0.3">
      <c r="A11" s="3">
        <v>12.5</v>
      </c>
    </row>
    <row r="12" spans="1:1" x14ac:dyDescent="0.3">
      <c r="A12" s="3">
        <v>13.75</v>
      </c>
    </row>
    <row r="13" spans="1:1" x14ac:dyDescent="0.3">
      <c r="A13" s="3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Astro</vt:lpstr>
      <vt:lpstr>Расчет Дизайна</vt:lpstr>
      <vt:lpstr>Лист1</vt:lpstr>
      <vt:lpstr>Hexagramm</vt:lpstr>
      <vt:lpstr>Справочная инфа</vt:lpstr>
      <vt:lpstr>Horoscope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Виталий Белов</cp:lastModifiedBy>
  <dcterms:created xsi:type="dcterms:W3CDTF">2014-02-18T16:51:58Z</dcterms:created>
  <dcterms:modified xsi:type="dcterms:W3CDTF">2016-02-26T18:43:45Z</dcterms:modified>
</cp:coreProperties>
</file>