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TNET_React_App\"/>
    </mc:Choice>
  </mc:AlternateContent>
  <bookViews>
    <workbookView xWindow="0" yWindow="0" windowWidth="20430" windowHeight="7590"/>
  </bookViews>
  <sheets>
    <sheet name="Лист1" sheetId="1" r:id="rId1"/>
  </sheets>
  <definedNames>
    <definedName name="Schedule_state">Лист1!$U$5:$U$8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I51" i="1"/>
  <c r="I50" i="1"/>
  <c r="I49" i="1"/>
  <c r="I48" i="1"/>
  <c r="H45" i="1"/>
  <c r="G45" i="1"/>
  <c r="I47" i="1"/>
  <c r="I46" i="1"/>
  <c r="I45" i="1" l="1"/>
  <c r="G28" i="1"/>
  <c r="I40" i="1"/>
  <c r="H40" i="1"/>
  <c r="G40" i="1"/>
  <c r="I43" i="1"/>
  <c r="I39" i="1"/>
  <c r="H37" i="1"/>
  <c r="I38" i="1"/>
  <c r="G37" i="1"/>
  <c r="H23" i="1"/>
  <c r="I27" i="1"/>
  <c r="G23" i="1"/>
  <c r="I31" i="1"/>
  <c r="I29" i="1"/>
  <c r="I26" i="1"/>
  <c r="I23" i="1" s="1"/>
  <c r="I32" i="1"/>
  <c r="I37" i="1" l="1"/>
  <c r="I42" i="1"/>
  <c r="I24" i="1" l="1"/>
  <c r="I25" i="1"/>
  <c r="G56" i="1" l="1"/>
  <c r="H18" i="1"/>
  <c r="G18" i="1"/>
  <c r="I19" i="1"/>
  <c r="I14" i="1" l="1"/>
  <c r="I34" i="1"/>
  <c r="I35" i="1"/>
  <c r="I57" i="1"/>
  <c r="H57" i="1"/>
  <c r="I33" i="1" l="1"/>
  <c r="I36" i="1"/>
  <c r="G11" i="1"/>
  <c r="I13" i="1"/>
  <c r="I12" i="1"/>
  <c r="I17" i="1" l="1"/>
  <c r="I16" i="1"/>
  <c r="H15" i="1"/>
  <c r="H11" i="1" s="1"/>
  <c r="G15" i="1"/>
  <c r="I20" i="1"/>
  <c r="I18" i="1" s="1"/>
  <c r="G4" i="1"/>
  <c r="G3" i="1" s="1"/>
  <c r="I5" i="1"/>
  <c r="H4" i="1"/>
  <c r="I7" i="1"/>
  <c r="I8" i="1"/>
  <c r="I9" i="1"/>
  <c r="I6" i="1"/>
  <c r="G10" i="1" l="1"/>
  <c r="I4" i="1"/>
  <c r="I15" i="1"/>
  <c r="I11" i="1" s="1"/>
  <c r="G22" i="1"/>
  <c r="I28" i="1"/>
  <c r="H28" i="1"/>
</calcChain>
</file>

<file path=xl/sharedStrings.xml><?xml version="1.0" encoding="utf-8"?>
<sst xmlns="http://schemas.openxmlformats.org/spreadsheetml/2006/main" count="169" uniqueCount="110">
  <si>
    <t>11.09.18</t>
  </si>
  <si>
    <t>5.09.18</t>
  </si>
  <si>
    <t>12.09.18</t>
  </si>
  <si>
    <t>18.09.18</t>
  </si>
  <si>
    <t>19.09.18</t>
  </si>
  <si>
    <t>25.09.18</t>
  </si>
  <si>
    <t>26.09.18</t>
  </si>
  <si>
    <t>2.10.18</t>
  </si>
  <si>
    <t>3.10.18</t>
  </si>
  <si>
    <t>9.10.18</t>
  </si>
  <si>
    <t>10.10.18</t>
  </si>
  <si>
    <t>16.10.18</t>
  </si>
  <si>
    <t>17.10.18</t>
  </si>
  <si>
    <t>23.10.18</t>
  </si>
  <si>
    <t>24.10.18</t>
  </si>
  <si>
    <t>30.10.18</t>
  </si>
  <si>
    <t>Timescale</t>
  </si>
  <si>
    <t>ID</t>
  </si>
  <si>
    <t>Name</t>
  </si>
  <si>
    <t>US1</t>
  </si>
  <si>
    <t>Investigate and install frameworks and Microsoft SQL</t>
  </si>
  <si>
    <t>Task Est</t>
  </si>
  <si>
    <t>To Do</t>
  </si>
  <si>
    <t>TA1</t>
  </si>
  <si>
    <t>Investigate React, Redux</t>
  </si>
  <si>
    <t>Investigate .Net Rest Api</t>
  </si>
  <si>
    <t>TA2</t>
  </si>
  <si>
    <t>TA3</t>
  </si>
  <si>
    <t>Schedule state
(D, P, C, A)</t>
  </si>
  <si>
    <t>ITERATION STATUS</t>
  </si>
  <si>
    <t>US2</t>
  </si>
  <si>
    <t>TA4</t>
  </si>
  <si>
    <t>Install Microsoft SQL Server and SQL Server Management Studio</t>
  </si>
  <si>
    <t>D</t>
  </si>
  <si>
    <t>P</t>
  </si>
  <si>
    <t>C</t>
  </si>
  <si>
    <t>A</t>
  </si>
  <si>
    <t>TA5</t>
  </si>
  <si>
    <t>Planning</t>
  </si>
  <si>
    <t>TA6</t>
  </si>
  <si>
    <t>TA7</t>
  </si>
  <si>
    <t>TA8</t>
  </si>
  <si>
    <t>Install the necessay frameworks and libraries</t>
  </si>
  <si>
    <t>US3</t>
  </si>
  <si>
    <t>TA9</t>
  </si>
  <si>
    <t>TA10</t>
  </si>
  <si>
    <t>Connect App with Microsoft SQL (EntityF.)</t>
  </si>
  <si>
    <t>Structure of database (entities and relationships)</t>
  </si>
  <si>
    <t>Add the database in Microsoft SQL</t>
  </si>
  <si>
    <t>TA11</t>
  </si>
  <si>
    <t>TA13</t>
  </si>
  <si>
    <t>US4</t>
  </si>
  <si>
    <t>Database</t>
  </si>
  <si>
    <t>Backend Web Api (app with GET method)</t>
  </si>
  <si>
    <t>US5</t>
  </si>
  <si>
    <t>TA14</t>
  </si>
  <si>
    <t>TA15</t>
  </si>
  <si>
    <t>TA16</t>
  </si>
  <si>
    <t>TA17</t>
  </si>
  <si>
    <t>TA18</t>
  </si>
  <si>
    <t>Testcases</t>
  </si>
  <si>
    <t>Testing</t>
  </si>
  <si>
    <t>E2E Regression</t>
  </si>
  <si>
    <t>Unit tests</t>
  </si>
  <si>
    <t>Integration tests</t>
  </si>
  <si>
    <t>TA19</t>
  </si>
  <si>
    <t>US6</t>
  </si>
  <si>
    <t>US7</t>
  </si>
  <si>
    <t>TA12</t>
  </si>
  <si>
    <t>Frontend React/Redux</t>
  </si>
  <si>
    <t>TA20</t>
  </si>
  <si>
    <t>Investigate OData</t>
  </si>
  <si>
    <t>Create .Net Rest Api application with GET method (controllers+services+DAL)</t>
  </si>
  <si>
    <t xml:space="preserve"> </t>
  </si>
  <si>
    <t>Update structure of database to minimal project</t>
  </si>
  <si>
    <t>Create new database in Microsoft SQL</t>
  </si>
  <si>
    <t>Update database</t>
  </si>
  <si>
    <t>TA21</t>
  </si>
  <si>
    <t>TA22</t>
  </si>
  <si>
    <t>US8</t>
  </si>
  <si>
    <t>TA23</t>
  </si>
  <si>
    <t>TA24</t>
  </si>
  <si>
    <t>TA25</t>
  </si>
  <si>
    <t>Time Spent</t>
  </si>
  <si>
    <t>Update database in SQL Server</t>
  </si>
  <si>
    <t>Create .Net Rest Api application</t>
  </si>
  <si>
    <t>Add GET method for "List of products" (controllers+services+server side validation+DAL)</t>
  </si>
  <si>
    <t>Backend Web Api (add GET, POST methods)</t>
  </si>
  <si>
    <t>TA26</t>
  </si>
  <si>
    <t>TA27</t>
  </si>
  <si>
    <t>TA28</t>
  </si>
  <si>
    <t>Create mock-up for page with List of products</t>
  </si>
  <si>
    <t>Mock-ups for List of products and Orders</t>
  </si>
  <si>
    <t>Create mock-up for page with Order</t>
  </si>
  <si>
    <t>Create SPA with simple components for List of product</t>
  </si>
  <si>
    <t>TA29</t>
  </si>
  <si>
    <t>TA30</t>
  </si>
  <si>
    <t>Connect App with React/Redux infrastructure</t>
  </si>
  <si>
    <t>Add POST method for "Create order" (controllers+services+server side validation+DAL)</t>
  </si>
  <si>
    <t xml:space="preserve">[Continue] Backend Web Api </t>
  </si>
  <si>
    <t>Method POST: Orders, ItemsOfOrders</t>
  </si>
  <si>
    <t>Add POST method for Users</t>
  </si>
  <si>
    <t>Controllers: Products, Users, Orders, ItemsOfOrders
Method GET: Products, Users, Orders, ItemsOfOrders</t>
  </si>
  <si>
    <t>Add services+server side validation for all models</t>
  </si>
  <si>
    <t>TA31</t>
  </si>
  <si>
    <t>TA32</t>
  </si>
  <si>
    <t>TA33</t>
  </si>
  <si>
    <t>TA34</t>
  </si>
  <si>
    <t>TA35</t>
  </si>
  <si>
    <t>TA36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</si>
</sst>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6" borderId="10" xfId="1" applyBorder="1" applyAlignment="1">
      <alignment horizontal="center" vertical="center" wrapText="1"/>
    </xf>
    <xf numFmtId="0" fontId="2" fillId="6" borderId="11" xfId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left" vertical="center" wrapText="1"/>
    </xf>
    <xf numFmtId="0" fontId="0" fillId="5" borderId="29" xfId="0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left" vertical="center" wrapText="1"/>
    </xf>
    <xf numFmtId="0" fontId="0" fillId="5" borderId="33" xfId="0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22" xfId="0" applyFill="1" applyBorder="1" applyAlignment="1">
      <alignment horizontal="left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  <xf numFmtId="14" fontId="0" fillId="2" borderId="32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4" fontId="0" fillId="2" borderId="16" xfId="0" applyNumberFormat="1" applyFill="1" applyBorder="1" applyAlignment="1">
      <alignment horizontal="center" vertical="center" wrapText="1"/>
    </xf>
    <xf numFmtId="14" fontId="0" fillId="2" borderId="17" xfId="0" applyNumberForma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center" vertical="center" wrapText="1"/>
    </xf>
    <xf numFmtId="14" fontId="0" fillId="2" borderId="19" xfId="0" applyNumberFormat="1" applyFill="1" applyBorder="1" applyAlignment="1">
      <alignment horizontal="center" vertical="center" wrapText="1"/>
    </xf>
    <xf numFmtId="14" fontId="0" fillId="2" borderId="20" xfId="0" applyNumberFormat="1" applyFill="1" applyBorder="1" applyAlignment="1">
      <alignment horizontal="center" vertical="center" wrapText="1"/>
    </xf>
    <xf numFmtId="14" fontId="0" fillId="2" borderId="21" xfId="0" applyNumberForma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4" fontId="0" fillId="2" borderId="12" xfId="0" applyNumberFormat="1" applyFill="1" applyBorder="1" applyAlignment="1">
      <alignment horizontal="center" vertical="center" wrapText="1"/>
    </xf>
    <xf numFmtId="14" fontId="0" fillId="2" borderId="15" xfId="0" applyNumberForma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topLeftCell="A34" zoomScale="85" zoomScaleNormal="85" workbookViewId="0">
      <selection activeCell="H32" sqref="H32"/>
    </sheetView>
  </sheetViews>
  <sheetFormatPr defaultRowHeight="15" x14ac:dyDescent="0.25"/>
  <cols>
    <col min="1" max="2" width="9.140625" style="1"/>
    <col min="3" max="3" width="4.28515625" style="1" bestFit="1" customWidth="1"/>
    <col min="4" max="4" width="6.28515625" style="1" bestFit="1" customWidth="1"/>
    <col min="5" max="5" width="43" style="1" customWidth="1"/>
    <col min="6" max="6" width="10.28515625" style="1" bestFit="1" customWidth="1"/>
    <col min="7" max="7" width="9.140625" style="1"/>
    <col min="8" max="8" width="8.5703125" style="1" customWidth="1"/>
    <col min="9" max="9" width="9.140625" style="1"/>
    <col min="10" max="10" width="49.85546875" style="1" bestFit="1" customWidth="1"/>
    <col min="11" max="16384" width="9.140625" style="1"/>
  </cols>
  <sheetData>
    <row r="1" spans="1:21" ht="15" customHeight="1" x14ac:dyDescent="0.25">
      <c r="A1" s="48" t="s">
        <v>16</v>
      </c>
      <c r="B1" s="49"/>
      <c r="C1" s="52" t="s">
        <v>29</v>
      </c>
      <c r="D1" s="53"/>
      <c r="E1" s="53"/>
      <c r="F1" s="53"/>
      <c r="G1" s="53"/>
      <c r="H1" s="53"/>
      <c r="I1" s="53"/>
    </row>
    <row r="2" spans="1:21" ht="45.75" thickBot="1" x14ac:dyDescent="0.3">
      <c r="A2" s="50"/>
      <c r="B2" s="51"/>
      <c r="C2" s="54" t="s">
        <v>17</v>
      </c>
      <c r="D2" s="55"/>
      <c r="E2" s="4" t="s">
        <v>18</v>
      </c>
      <c r="F2" s="4" t="s">
        <v>28</v>
      </c>
      <c r="G2" s="4" t="s">
        <v>21</v>
      </c>
      <c r="H2" s="4" t="s">
        <v>22</v>
      </c>
      <c r="I2" s="4" t="s">
        <v>83</v>
      </c>
    </row>
    <row r="3" spans="1:21" ht="15.75" thickBot="1" x14ac:dyDescent="0.3">
      <c r="A3" s="60" t="s">
        <v>1</v>
      </c>
      <c r="B3" s="63" t="s">
        <v>0</v>
      </c>
      <c r="C3" s="66"/>
      <c r="D3" s="67"/>
      <c r="E3" s="19"/>
      <c r="F3" s="19"/>
      <c r="G3" s="19">
        <f>SUM(G4)</f>
        <v>28</v>
      </c>
      <c r="H3" s="19"/>
      <c r="I3" s="19"/>
    </row>
    <row r="4" spans="1:21" ht="30" x14ac:dyDescent="0.25">
      <c r="A4" s="61"/>
      <c r="B4" s="64"/>
      <c r="C4" s="56" t="s">
        <v>19</v>
      </c>
      <c r="D4" s="57"/>
      <c r="E4" s="6" t="s">
        <v>20</v>
      </c>
      <c r="F4" s="6" t="s">
        <v>34</v>
      </c>
      <c r="G4" s="6">
        <f>SUM(G5:G9)</f>
        <v>28</v>
      </c>
      <c r="H4" s="6">
        <f>SUM(H5:H9)</f>
        <v>20</v>
      </c>
      <c r="I4" s="6">
        <f>SUM(I5:I9)</f>
        <v>8</v>
      </c>
    </row>
    <row r="5" spans="1:21" x14ac:dyDescent="0.25">
      <c r="A5" s="61"/>
      <c r="B5" s="64"/>
      <c r="C5" s="24"/>
      <c r="D5" s="2" t="s">
        <v>23</v>
      </c>
      <c r="E5" s="13" t="s">
        <v>38</v>
      </c>
      <c r="F5" s="2" t="s">
        <v>34</v>
      </c>
      <c r="G5" s="2">
        <v>8</v>
      </c>
      <c r="H5" s="2">
        <v>4</v>
      </c>
      <c r="I5" s="2">
        <f>G5-H5</f>
        <v>4</v>
      </c>
      <c r="U5" s="1" t="s">
        <v>33</v>
      </c>
    </row>
    <row r="6" spans="1:21" x14ac:dyDescent="0.25">
      <c r="A6" s="61"/>
      <c r="B6" s="64"/>
      <c r="C6" s="24"/>
      <c r="D6" s="2" t="s">
        <v>26</v>
      </c>
      <c r="E6" s="3" t="s">
        <v>24</v>
      </c>
      <c r="F6" s="2" t="s">
        <v>34</v>
      </c>
      <c r="G6" s="2">
        <v>4</v>
      </c>
      <c r="H6" s="2">
        <v>2</v>
      </c>
      <c r="I6" s="2">
        <f>G6-H6</f>
        <v>2</v>
      </c>
      <c r="U6" s="1" t="s">
        <v>34</v>
      </c>
    </row>
    <row r="7" spans="1:21" x14ac:dyDescent="0.25">
      <c r="A7" s="61"/>
      <c r="B7" s="64"/>
      <c r="C7" s="25"/>
      <c r="D7" s="8" t="s">
        <v>27</v>
      </c>
      <c r="E7" s="3" t="s">
        <v>25</v>
      </c>
      <c r="F7" s="2" t="s">
        <v>34</v>
      </c>
      <c r="G7" s="2">
        <v>4</v>
      </c>
      <c r="H7" s="2">
        <v>2</v>
      </c>
      <c r="I7" s="2">
        <f t="shared" ref="I7:I9" si="0">G7-H7</f>
        <v>2</v>
      </c>
      <c r="U7" s="1" t="s">
        <v>35</v>
      </c>
    </row>
    <row r="8" spans="1:21" x14ac:dyDescent="0.25">
      <c r="A8" s="61"/>
      <c r="B8" s="64"/>
      <c r="C8" s="10"/>
      <c r="D8" s="8" t="s">
        <v>31</v>
      </c>
      <c r="E8" s="9" t="s">
        <v>42</v>
      </c>
      <c r="F8" s="8" t="s">
        <v>35</v>
      </c>
      <c r="G8" s="8">
        <v>8</v>
      </c>
      <c r="H8" s="8">
        <v>8</v>
      </c>
      <c r="I8" s="8">
        <f t="shared" si="0"/>
        <v>0</v>
      </c>
      <c r="U8" s="1" t="s">
        <v>36</v>
      </c>
    </row>
    <row r="9" spans="1:21" ht="30.75" thickBot="1" x14ac:dyDescent="0.3">
      <c r="A9" s="62"/>
      <c r="B9" s="65"/>
      <c r="C9" s="16"/>
      <c r="D9" s="14" t="s">
        <v>37</v>
      </c>
      <c r="E9" s="15" t="s">
        <v>32</v>
      </c>
      <c r="F9" s="14" t="s">
        <v>35</v>
      </c>
      <c r="G9" s="14">
        <v>4</v>
      </c>
      <c r="H9" s="14">
        <v>4</v>
      </c>
      <c r="I9" s="14">
        <f t="shared" si="0"/>
        <v>0</v>
      </c>
    </row>
    <row r="10" spans="1:21" ht="15.75" thickBot="1" x14ac:dyDescent="0.3">
      <c r="A10" s="60" t="s">
        <v>2</v>
      </c>
      <c r="B10" s="63" t="s">
        <v>3</v>
      </c>
      <c r="C10" s="68"/>
      <c r="D10" s="69"/>
      <c r="E10" s="20"/>
      <c r="F10" s="21"/>
      <c r="G10" s="22">
        <f>SUM(G11,G15,G18)</f>
        <v>38</v>
      </c>
      <c r="H10" s="21"/>
      <c r="I10" s="21"/>
      <c r="N10" s="18"/>
      <c r="O10" s="18"/>
    </row>
    <row r="11" spans="1:21" ht="30" x14ac:dyDescent="0.25">
      <c r="A11" s="61"/>
      <c r="B11" s="64"/>
      <c r="C11" s="56" t="s">
        <v>30</v>
      </c>
      <c r="D11" s="57"/>
      <c r="E11" s="23" t="s">
        <v>20</v>
      </c>
      <c r="F11" s="23" t="s">
        <v>35</v>
      </c>
      <c r="G11" s="23">
        <f>SUM(G12:G14)</f>
        <v>12</v>
      </c>
      <c r="H11" s="23">
        <f>SUM(H12:H16)</f>
        <v>36</v>
      </c>
      <c r="I11" s="23">
        <f>SUM(I12:I16)</f>
        <v>0</v>
      </c>
    </row>
    <row r="12" spans="1:21" x14ac:dyDescent="0.25">
      <c r="A12" s="61"/>
      <c r="B12" s="64"/>
      <c r="C12" s="5"/>
      <c r="D12" s="2" t="s">
        <v>39</v>
      </c>
      <c r="E12" s="13" t="s">
        <v>38</v>
      </c>
      <c r="F12" s="2" t="s">
        <v>35</v>
      </c>
      <c r="G12" s="2">
        <v>4</v>
      </c>
      <c r="H12" s="2">
        <v>4</v>
      </c>
      <c r="I12" s="2">
        <f>G12-H12</f>
        <v>0</v>
      </c>
    </row>
    <row r="13" spans="1:21" x14ac:dyDescent="0.25">
      <c r="A13" s="61"/>
      <c r="B13" s="64"/>
      <c r="C13" s="5"/>
      <c r="D13" s="2" t="s">
        <v>40</v>
      </c>
      <c r="E13" s="3" t="s">
        <v>24</v>
      </c>
      <c r="F13" s="2" t="s">
        <v>35</v>
      </c>
      <c r="G13" s="2">
        <v>4</v>
      </c>
      <c r="H13" s="2">
        <v>4</v>
      </c>
      <c r="I13" s="2">
        <f>G13-H13</f>
        <v>0</v>
      </c>
    </row>
    <row r="14" spans="1:21" x14ac:dyDescent="0.25">
      <c r="A14" s="61"/>
      <c r="B14" s="64"/>
      <c r="C14" s="7"/>
      <c r="D14" s="8" t="s">
        <v>41</v>
      </c>
      <c r="E14" s="3" t="s">
        <v>25</v>
      </c>
      <c r="F14" s="2" t="s">
        <v>35</v>
      </c>
      <c r="G14" s="2">
        <v>4</v>
      </c>
      <c r="H14" s="2">
        <v>4</v>
      </c>
      <c r="I14" s="2">
        <f>G14-H14</f>
        <v>0</v>
      </c>
    </row>
    <row r="15" spans="1:21" x14ac:dyDescent="0.25">
      <c r="A15" s="61"/>
      <c r="B15" s="64"/>
      <c r="C15" s="58" t="s">
        <v>43</v>
      </c>
      <c r="D15" s="59"/>
      <c r="E15" s="11" t="s">
        <v>52</v>
      </c>
      <c r="F15" s="11" t="s">
        <v>35</v>
      </c>
      <c r="G15" s="11">
        <f>SUM(G16:G17)</f>
        <v>16</v>
      </c>
      <c r="H15" s="11">
        <f>SUM(H16:H17)</f>
        <v>16</v>
      </c>
      <c r="I15" s="11">
        <f>SUM(I16:I17)</f>
        <v>0</v>
      </c>
    </row>
    <row r="16" spans="1:21" ht="30" x14ac:dyDescent="0.25">
      <c r="A16" s="61"/>
      <c r="B16" s="64"/>
      <c r="C16" s="5"/>
      <c r="D16" s="2" t="s">
        <v>44</v>
      </c>
      <c r="E16" s="13" t="s">
        <v>47</v>
      </c>
      <c r="F16" s="2" t="s">
        <v>35</v>
      </c>
      <c r="G16" s="2">
        <v>8</v>
      </c>
      <c r="H16" s="2">
        <v>8</v>
      </c>
      <c r="I16" s="2">
        <f>G16-H16</f>
        <v>0</v>
      </c>
    </row>
    <row r="17" spans="1:11" x14ac:dyDescent="0.25">
      <c r="A17" s="61"/>
      <c r="B17" s="64"/>
      <c r="C17" s="5"/>
      <c r="D17" s="2" t="s">
        <v>45</v>
      </c>
      <c r="E17" s="13" t="s">
        <v>48</v>
      </c>
      <c r="F17" s="2" t="s">
        <v>35</v>
      </c>
      <c r="G17" s="2">
        <v>8</v>
      </c>
      <c r="H17" s="2">
        <v>8</v>
      </c>
      <c r="I17" s="2">
        <f>G17-H17</f>
        <v>0</v>
      </c>
    </row>
    <row r="18" spans="1:11" x14ac:dyDescent="0.25">
      <c r="A18" s="61"/>
      <c r="B18" s="64"/>
      <c r="C18" s="70" t="s">
        <v>51</v>
      </c>
      <c r="D18" s="71"/>
      <c r="E18" s="12" t="s">
        <v>53</v>
      </c>
      <c r="F18" s="12" t="s">
        <v>34</v>
      </c>
      <c r="G18" s="12">
        <f>SUM(G19:G21)</f>
        <v>10</v>
      </c>
      <c r="H18" s="32">
        <f t="shared" ref="H18:I18" si="1">SUM(H19:H21)</f>
        <v>3</v>
      </c>
      <c r="I18" s="32">
        <f t="shared" si="1"/>
        <v>7</v>
      </c>
    </row>
    <row r="19" spans="1:11" x14ac:dyDescent="0.25">
      <c r="A19" s="61"/>
      <c r="B19" s="64"/>
      <c r="C19" s="5"/>
      <c r="D19" s="2" t="s">
        <v>49</v>
      </c>
      <c r="E19" s="13" t="s">
        <v>71</v>
      </c>
      <c r="F19" s="17" t="s">
        <v>35</v>
      </c>
      <c r="G19" s="2">
        <v>2</v>
      </c>
      <c r="H19" s="2">
        <v>2</v>
      </c>
      <c r="I19" s="2">
        <f>G19-H19</f>
        <v>0</v>
      </c>
    </row>
    <row r="20" spans="1:11" ht="30" x14ac:dyDescent="0.25">
      <c r="A20" s="61"/>
      <c r="B20" s="64"/>
      <c r="C20" s="24"/>
      <c r="D20" s="2" t="s">
        <v>68</v>
      </c>
      <c r="E20" s="13" t="s">
        <v>72</v>
      </c>
      <c r="F20" s="17" t="s">
        <v>34</v>
      </c>
      <c r="G20" s="2">
        <v>4</v>
      </c>
      <c r="H20" s="2">
        <v>1</v>
      </c>
      <c r="I20" s="2">
        <f>G20-H20</f>
        <v>3</v>
      </c>
      <c r="K20" s="1" t="s">
        <v>73</v>
      </c>
    </row>
    <row r="21" spans="1:11" ht="15.75" thickBot="1" x14ac:dyDescent="0.3">
      <c r="A21" s="61"/>
      <c r="B21" s="64"/>
      <c r="C21" s="25"/>
      <c r="D21" s="2" t="s">
        <v>50</v>
      </c>
      <c r="E21" s="26" t="s">
        <v>46</v>
      </c>
      <c r="F21" s="27" t="s">
        <v>33</v>
      </c>
      <c r="G21" s="8">
        <v>4</v>
      </c>
      <c r="H21" s="8">
        <v>0</v>
      </c>
      <c r="I21" s="8">
        <v>4</v>
      </c>
    </row>
    <row r="22" spans="1:11" ht="15.75" thickBot="1" x14ac:dyDescent="0.3">
      <c r="A22" s="60" t="s">
        <v>4</v>
      </c>
      <c r="B22" s="63" t="s">
        <v>5</v>
      </c>
      <c r="C22" s="80"/>
      <c r="D22" s="81"/>
      <c r="E22" s="28"/>
      <c r="F22" s="29"/>
      <c r="G22" s="30">
        <f>SUM(G23,G28,G37,G40)</f>
        <v>92</v>
      </c>
      <c r="H22" s="30"/>
      <c r="I22" s="30"/>
    </row>
    <row r="23" spans="1:11" x14ac:dyDescent="0.25">
      <c r="A23" s="61"/>
      <c r="B23" s="64"/>
      <c r="C23" s="71" t="s">
        <v>54</v>
      </c>
      <c r="D23" s="76"/>
      <c r="E23" s="33" t="s">
        <v>76</v>
      </c>
      <c r="F23" s="33" t="s">
        <v>35</v>
      </c>
      <c r="G23" s="33">
        <f>SUM(G24:G27)</f>
        <v>6</v>
      </c>
      <c r="H23" s="34">
        <f t="shared" ref="H23:I23" si="2">SUM(H24:H27)</f>
        <v>3.25</v>
      </c>
      <c r="I23" s="34">
        <f t="shared" si="2"/>
        <v>2.75</v>
      </c>
    </row>
    <row r="24" spans="1:11" ht="30" x14ac:dyDescent="0.25">
      <c r="A24" s="61"/>
      <c r="B24" s="64"/>
      <c r="C24" s="5"/>
      <c r="D24" s="2" t="s">
        <v>55</v>
      </c>
      <c r="E24" s="13" t="s">
        <v>74</v>
      </c>
      <c r="F24" s="2" t="s">
        <v>35</v>
      </c>
      <c r="G24" s="2">
        <v>2</v>
      </c>
      <c r="H24" s="2">
        <v>1</v>
      </c>
      <c r="I24" s="2">
        <f>G24-H24</f>
        <v>1</v>
      </c>
    </row>
    <row r="25" spans="1:11" x14ac:dyDescent="0.25">
      <c r="A25" s="61"/>
      <c r="B25" s="64"/>
      <c r="C25" s="5"/>
      <c r="D25" s="2" t="s">
        <v>56</v>
      </c>
      <c r="E25" s="13" t="s">
        <v>75</v>
      </c>
      <c r="F25" s="2" t="s">
        <v>35</v>
      </c>
      <c r="G25" s="2">
        <v>2</v>
      </c>
      <c r="H25" s="2">
        <v>1</v>
      </c>
      <c r="I25" s="2">
        <f>G25-H25</f>
        <v>1</v>
      </c>
    </row>
    <row r="26" spans="1:11" x14ac:dyDescent="0.25">
      <c r="A26" s="61"/>
      <c r="B26" s="64"/>
      <c r="C26" s="5"/>
      <c r="D26" s="2" t="s">
        <v>57</v>
      </c>
      <c r="E26" s="13" t="s">
        <v>76</v>
      </c>
      <c r="F26" s="17" t="s">
        <v>35</v>
      </c>
      <c r="G26" s="2">
        <v>1</v>
      </c>
      <c r="H26" s="2">
        <v>1</v>
      </c>
      <c r="I26" s="2">
        <f>G26-H26</f>
        <v>0</v>
      </c>
    </row>
    <row r="27" spans="1:11" x14ac:dyDescent="0.25">
      <c r="A27" s="61"/>
      <c r="B27" s="64"/>
      <c r="C27" s="5"/>
      <c r="D27" s="2" t="s">
        <v>58</v>
      </c>
      <c r="E27" s="13" t="s">
        <v>84</v>
      </c>
      <c r="F27" s="17" t="s">
        <v>35</v>
      </c>
      <c r="G27" s="2">
        <v>1</v>
      </c>
      <c r="H27" s="2">
        <v>0.25</v>
      </c>
      <c r="I27" s="2">
        <f>G27-H27</f>
        <v>0.75</v>
      </c>
    </row>
    <row r="28" spans="1:11" x14ac:dyDescent="0.25">
      <c r="A28" s="61"/>
      <c r="B28" s="64"/>
      <c r="C28" s="71" t="s">
        <v>66</v>
      </c>
      <c r="D28" s="76"/>
      <c r="E28" s="12" t="s">
        <v>87</v>
      </c>
      <c r="F28" s="12" t="s">
        <v>34</v>
      </c>
      <c r="G28" s="12">
        <f>SUM(G29:G36)</f>
        <v>46</v>
      </c>
      <c r="H28" s="33">
        <f ca="1">SUM(H26:H36)</f>
        <v>1</v>
      </c>
      <c r="I28" s="33">
        <f ca="1">SUM(I26:I36)</f>
        <v>59</v>
      </c>
    </row>
    <row r="29" spans="1:11" x14ac:dyDescent="0.25">
      <c r="A29" s="61"/>
      <c r="B29" s="64"/>
      <c r="C29" s="5"/>
      <c r="D29" s="2" t="s">
        <v>59</v>
      </c>
      <c r="E29" s="13" t="s">
        <v>85</v>
      </c>
      <c r="F29" s="17" t="s">
        <v>35</v>
      </c>
      <c r="G29" s="2">
        <v>2</v>
      </c>
      <c r="H29" s="2">
        <v>2</v>
      </c>
      <c r="I29" s="2">
        <f>G29-H29</f>
        <v>0</v>
      </c>
    </row>
    <row r="30" spans="1:11" x14ac:dyDescent="0.25">
      <c r="A30" s="61"/>
      <c r="B30" s="64"/>
      <c r="C30" s="5"/>
      <c r="D30" s="2" t="s">
        <v>65</v>
      </c>
      <c r="E30" s="26" t="s">
        <v>46</v>
      </c>
      <c r="F30" s="2" t="s">
        <v>35</v>
      </c>
      <c r="G30" s="8">
        <v>4</v>
      </c>
      <c r="H30" s="8">
        <v>4</v>
      </c>
      <c r="I30" s="8">
        <v>4</v>
      </c>
    </row>
    <row r="31" spans="1:11" ht="45" x14ac:dyDescent="0.25">
      <c r="A31" s="61"/>
      <c r="B31" s="64"/>
      <c r="C31" s="5"/>
      <c r="D31" s="2" t="s">
        <v>70</v>
      </c>
      <c r="E31" s="13" t="s">
        <v>86</v>
      </c>
      <c r="F31" s="17" t="s">
        <v>35</v>
      </c>
      <c r="G31" s="2">
        <v>4</v>
      </c>
      <c r="H31" s="2">
        <v>16</v>
      </c>
      <c r="I31" s="2">
        <f t="shared" ref="I31" si="3">G31-H31</f>
        <v>-12</v>
      </c>
      <c r="J31" s="1" t="s">
        <v>102</v>
      </c>
    </row>
    <row r="32" spans="1:11" ht="45" x14ac:dyDescent="0.25">
      <c r="A32" s="61"/>
      <c r="B32" s="64"/>
      <c r="C32" s="5"/>
      <c r="D32" s="2" t="s">
        <v>77</v>
      </c>
      <c r="E32" s="13" t="s">
        <v>98</v>
      </c>
      <c r="F32" s="17" t="s">
        <v>35</v>
      </c>
      <c r="G32" s="2">
        <v>8</v>
      </c>
      <c r="H32" s="2">
        <v>2</v>
      </c>
      <c r="I32" s="2">
        <f t="shared" ref="I32" si="4">G32-H32</f>
        <v>6</v>
      </c>
      <c r="J32" s="1" t="s">
        <v>100</v>
      </c>
    </row>
    <row r="33" spans="1:11" x14ac:dyDescent="0.25">
      <c r="A33" s="61"/>
      <c r="B33" s="64"/>
      <c r="C33" s="5"/>
      <c r="D33" s="2" t="s">
        <v>78</v>
      </c>
      <c r="E33" s="13" t="s">
        <v>60</v>
      </c>
      <c r="F33" s="2" t="s">
        <v>33</v>
      </c>
      <c r="G33" s="2">
        <v>4</v>
      </c>
      <c r="H33" s="2">
        <v>0</v>
      </c>
      <c r="I33" s="2">
        <f>G33-H33</f>
        <v>4</v>
      </c>
    </row>
    <row r="34" spans="1:11" x14ac:dyDescent="0.25">
      <c r="A34" s="61"/>
      <c r="B34" s="64"/>
      <c r="C34" s="5"/>
      <c r="D34" s="2" t="s">
        <v>80</v>
      </c>
      <c r="E34" s="26" t="s">
        <v>63</v>
      </c>
      <c r="F34" s="2" t="s">
        <v>33</v>
      </c>
      <c r="G34" s="8">
        <v>12</v>
      </c>
      <c r="H34" s="2">
        <v>0</v>
      </c>
      <c r="I34" s="2">
        <f>G34-H34</f>
        <v>12</v>
      </c>
    </row>
    <row r="35" spans="1:11" x14ac:dyDescent="0.25">
      <c r="A35" s="61"/>
      <c r="B35" s="64"/>
      <c r="C35" s="5"/>
      <c r="D35" s="2" t="s">
        <v>81</v>
      </c>
      <c r="E35" s="26" t="s">
        <v>64</v>
      </c>
      <c r="F35" s="2" t="s">
        <v>33</v>
      </c>
      <c r="G35" s="8">
        <v>8</v>
      </c>
      <c r="H35" s="2">
        <v>0</v>
      </c>
      <c r="I35" s="2">
        <f>G35-H35</f>
        <v>8</v>
      </c>
    </row>
    <row r="36" spans="1:11" x14ac:dyDescent="0.25">
      <c r="A36" s="61"/>
      <c r="B36" s="64"/>
      <c r="C36" s="7"/>
      <c r="D36" s="8" t="s">
        <v>82</v>
      </c>
      <c r="E36" s="26" t="s">
        <v>61</v>
      </c>
      <c r="F36" s="8" t="s">
        <v>33</v>
      </c>
      <c r="G36" s="8">
        <v>4</v>
      </c>
      <c r="H36" s="8">
        <v>0</v>
      </c>
      <c r="I36" s="8">
        <f t="shared" ref="I36" si="5">G36-H36</f>
        <v>4</v>
      </c>
    </row>
    <row r="37" spans="1:11" x14ac:dyDescent="0.25">
      <c r="A37" s="61"/>
      <c r="B37" s="64"/>
      <c r="C37" s="59" t="s">
        <v>67</v>
      </c>
      <c r="D37" s="82"/>
      <c r="E37" s="11" t="s">
        <v>92</v>
      </c>
      <c r="F37" s="11" t="s">
        <v>33</v>
      </c>
      <c r="G37" s="11">
        <f>SUM(G38:G39)</f>
        <v>4</v>
      </c>
      <c r="H37" s="11">
        <f t="shared" ref="H37:I37" si="6">SUM(H38:H39)</f>
        <v>0</v>
      </c>
      <c r="I37" s="11">
        <f t="shared" si="6"/>
        <v>4</v>
      </c>
    </row>
    <row r="38" spans="1:11" x14ac:dyDescent="0.25">
      <c r="A38" s="61"/>
      <c r="B38" s="64"/>
      <c r="C38" s="5"/>
      <c r="D38" s="2" t="s">
        <v>88</v>
      </c>
      <c r="E38" s="13" t="s">
        <v>91</v>
      </c>
      <c r="F38" s="2" t="s">
        <v>33</v>
      </c>
      <c r="G38" s="2">
        <v>2</v>
      </c>
      <c r="H38" s="2">
        <v>0</v>
      </c>
      <c r="I38" s="2">
        <f t="shared" ref="I38" si="7">G38-H38</f>
        <v>2</v>
      </c>
    </row>
    <row r="39" spans="1:11" x14ac:dyDescent="0.25">
      <c r="A39" s="61"/>
      <c r="B39" s="64"/>
      <c r="C39" s="7"/>
      <c r="D39" s="8" t="s">
        <v>89</v>
      </c>
      <c r="E39" s="26" t="s">
        <v>93</v>
      </c>
      <c r="F39" s="8" t="s">
        <v>33</v>
      </c>
      <c r="G39" s="8">
        <v>2</v>
      </c>
      <c r="H39" s="8">
        <v>0</v>
      </c>
      <c r="I39" s="8">
        <f t="shared" ref="I39" si="8">G39-H39</f>
        <v>2</v>
      </c>
    </row>
    <row r="40" spans="1:11" x14ac:dyDescent="0.25">
      <c r="A40" s="61"/>
      <c r="B40" s="64"/>
      <c r="C40" s="59" t="s">
        <v>67</v>
      </c>
      <c r="D40" s="82"/>
      <c r="E40" s="11" t="s">
        <v>69</v>
      </c>
      <c r="F40" s="11" t="s">
        <v>33</v>
      </c>
      <c r="G40" s="11">
        <f>SUM(G41:G43)</f>
        <v>36</v>
      </c>
      <c r="H40" s="11">
        <f>SUM(H41:H43)</f>
        <v>0</v>
      </c>
      <c r="I40" s="11">
        <f>SUM(I41:I43)</f>
        <v>36</v>
      </c>
    </row>
    <row r="41" spans="1:11" x14ac:dyDescent="0.25">
      <c r="A41" s="61"/>
      <c r="B41" s="64"/>
      <c r="C41" s="5"/>
      <c r="D41" s="2" t="s">
        <v>90</v>
      </c>
      <c r="E41" s="13" t="s">
        <v>97</v>
      </c>
      <c r="F41" s="2" t="s">
        <v>33</v>
      </c>
      <c r="G41" s="2">
        <v>4</v>
      </c>
      <c r="H41" s="2">
        <v>0</v>
      </c>
      <c r="I41" s="2">
        <v>4</v>
      </c>
    </row>
    <row r="42" spans="1:11" ht="30" x14ac:dyDescent="0.25">
      <c r="A42" s="61"/>
      <c r="B42" s="64"/>
      <c r="C42" s="5"/>
      <c r="D42" s="2" t="s">
        <v>95</v>
      </c>
      <c r="E42" s="13" t="s">
        <v>94</v>
      </c>
      <c r="F42" s="2" t="s">
        <v>33</v>
      </c>
      <c r="G42" s="2">
        <v>16</v>
      </c>
      <c r="H42" s="2">
        <v>0</v>
      </c>
      <c r="I42" s="2">
        <f t="shared" ref="I42" si="9">G42-H42</f>
        <v>16</v>
      </c>
    </row>
    <row r="43" spans="1:11" ht="30.75" thickBot="1" x14ac:dyDescent="0.3">
      <c r="A43" s="62"/>
      <c r="B43" s="65"/>
      <c r="C43" s="5"/>
      <c r="D43" s="2" t="s">
        <v>96</v>
      </c>
      <c r="E43" s="13" t="s">
        <v>94</v>
      </c>
      <c r="F43" s="2" t="s">
        <v>33</v>
      </c>
      <c r="G43" s="2">
        <v>16</v>
      </c>
      <c r="H43" s="2">
        <v>0</v>
      </c>
      <c r="I43" s="2">
        <f t="shared" ref="I43" si="10">G43-H43</f>
        <v>16</v>
      </c>
    </row>
    <row r="44" spans="1:11" x14ac:dyDescent="0.25">
      <c r="A44" s="60" t="s">
        <v>6</v>
      </c>
      <c r="B44" s="63" t="s">
        <v>7</v>
      </c>
      <c r="C44" s="84"/>
      <c r="D44" s="83"/>
      <c r="E44" s="40"/>
      <c r="F44" s="41"/>
      <c r="G44" s="19">
        <f>SUM(G45)</f>
        <v>38</v>
      </c>
      <c r="H44" s="41"/>
      <c r="I44" s="42"/>
      <c r="K44" s="1">
        <v>120</v>
      </c>
    </row>
    <row r="45" spans="1:11" x14ac:dyDescent="0.25">
      <c r="A45" s="61"/>
      <c r="B45" s="64"/>
      <c r="C45" s="85" t="s">
        <v>79</v>
      </c>
      <c r="D45" s="82"/>
      <c r="E45" s="47" t="s">
        <v>99</v>
      </c>
      <c r="F45" s="47" t="s">
        <v>33</v>
      </c>
      <c r="G45" s="47">
        <f>SUM(G46:G53)</f>
        <v>38</v>
      </c>
      <c r="H45" s="47">
        <f t="shared" ref="H45:I45" si="11">SUM(H46:H53)</f>
        <v>0</v>
      </c>
      <c r="I45" s="47">
        <f t="shared" si="11"/>
        <v>38</v>
      </c>
    </row>
    <row r="46" spans="1:11" x14ac:dyDescent="0.25">
      <c r="A46" s="61"/>
      <c r="B46" s="64"/>
      <c r="C46" s="5"/>
      <c r="D46" s="2" t="s">
        <v>104</v>
      </c>
      <c r="E46" s="13" t="s">
        <v>101</v>
      </c>
      <c r="F46" s="17" t="s">
        <v>33</v>
      </c>
      <c r="G46" s="2">
        <v>2</v>
      </c>
      <c r="H46" s="2">
        <v>0</v>
      </c>
      <c r="I46" s="2">
        <f t="shared" ref="I46:I47" si="12">G46-H46</f>
        <v>2</v>
      </c>
    </row>
    <row r="47" spans="1:11" ht="30" x14ac:dyDescent="0.25">
      <c r="A47" s="61"/>
      <c r="B47" s="64"/>
      <c r="C47" s="5"/>
      <c r="D47" s="2" t="s">
        <v>105</v>
      </c>
      <c r="E47" s="13" t="s">
        <v>103</v>
      </c>
      <c r="F47" s="17" t="s">
        <v>33</v>
      </c>
      <c r="G47" s="2">
        <v>8</v>
      </c>
      <c r="H47" s="2">
        <v>0</v>
      </c>
      <c r="I47" s="2">
        <f t="shared" si="12"/>
        <v>8</v>
      </c>
    </row>
    <row r="48" spans="1:11" x14ac:dyDescent="0.25">
      <c r="A48" s="61"/>
      <c r="B48" s="64"/>
      <c r="C48" s="5"/>
      <c r="D48" s="2" t="s">
        <v>106</v>
      </c>
      <c r="E48" s="13" t="s">
        <v>60</v>
      </c>
      <c r="F48" s="2" t="s">
        <v>33</v>
      </c>
      <c r="G48" s="2">
        <v>4</v>
      </c>
      <c r="H48" s="2">
        <v>0</v>
      </c>
      <c r="I48" s="2">
        <f>G48-H48</f>
        <v>4</v>
      </c>
    </row>
    <row r="49" spans="1:9" x14ac:dyDescent="0.25">
      <c r="A49" s="61"/>
      <c r="B49" s="64"/>
      <c r="C49" s="5"/>
      <c r="D49" s="2" t="s">
        <v>107</v>
      </c>
      <c r="E49" s="26" t="s">
        <v>63</v>
      </c>
      <c r="F49" s="2" t="s">
        <v>33</v>
      </c>
      <c r="G49" s="8">
        <v>12</v>
      </c>
      <c r="H49" s="2">
        <v>0</v>
      </c>
      <c r="I49" s="2">
        <f>G49-H49</f>
        <v>12</v>
      </c>
    </row>
    <row r="50" spans="1:9" x14ac:dyDescent="0.25">
      <c r="A50" s="61"/>
      <c r="B50" s="64"/>
      <c r="C50" s="5"/>
      <c r="D50" s="2" t="s">
        <v>108</v>
      </c>
      <c r="E50" s="26" t="s">
        <v>64</v>
      </c>
      <c r="F50" s="2" t="s">
        <v>33</v>
      </c>
      <c r="G50" s="8">
        <v>8</v>
      </c>
      <c r="H50" s="2">
        <v>0</v>
      </c>
      <c r="I50" s="2">
        <f>G50-H50</f>
        <v>8</v>
      </c>
    </row>
    <row r="51" spans="1:9" x14ac:dyDescent="0.25">
      <c r="A51" s="61"/>
      <c r="B51" s="64"/>
      <c r="C51" s="5"/>
      <c r="D51" s="2" t="s">
        <v>109</v>
      </c>
      <c r="E51" s="26" t="s">
        <v>61</v>
      </c>
      <c r="F51" s="8" t="s">
        <v>33</v>
      </c>
      <c r="G51" s="8">
        <v>4</v>
      </c>
      <c r="H51" s="8">
        <v>0</v>
      </c>
      <c r="I51" s="8">
        <f t="shared" ref="I51" si="13">G51-H51</f>
        <v>4</v>
      </c>
    </row>
    <row r="52" spans="1:9" x14ac:dyDescent="0.25">
      <c r="A52" s="61"/>
      <c r="B52" s="64"/>
      <c r="C52" s="5"/>
      <c r="D52" s="2"/>
      <c r="E52" s="13"/>
      <c r="F52" s="2"/>
      <c r="G52" s="2"/>
      <c r="H52" s="2"/>
      <c r="I52" s="2"/>
    </row>
    <row r="53" spans="1:9" ht="15.75" thickBot="1" x14ac:dyDescent="0.3">
      <c r="A53" s="62"/>
      <c r="B53" s="65"/>
      <c r="C53" s="5"/>
      <c r="D53" s="39"/>
      <c r="E53" s="39"/>
      <c r="F53" s="39"/>
      <c r="G53" s="39"/>
      <c r="H53" s="39"/>
      <c r="I53" s="39"/>
    </row>
    <row r="54" spans="1:9" x14ac:dyDescent="0.25">
      <c r="A54" s="45" t="s">
        <v>8</v>
      </c>
      <c r="B54" s="46" t="s">
        <v>9</v>
      </c>
      <c r="C54" s="39"/>
      <c r="D54" s="39"/>
      <c r="E54" s="39"/>
      <c r="F54" s="39"/>
      <c r="G54" s="39"/>
      <c r="H54" s="39"/>
      <c r="I54" s="39"/>
    </row>
    <row r="55" spans="1:9" x14ac:dyDescent="0.25">
      <c r="A55" s="31" t="s">
        <v>10</v>
      </c>
      <c r="B55" s="31" t="s">
        <v>11</v>
      </c>
    </row>
    <row r="56" spans="1:9" ht="15.75" thickBot="1" x14ac:dyDescent="0.3">
      <c r="A56" s="72" t="s">
        <v>12</v>
      </c>
      <c r="B56" s="72" t="s">
        <v>13</v>
      </c>
      <c r="C56" s="74"/>
      <c r="D56" s="75"/>
      <c r="E56" s="35"/>
      <c r="F56" s="36"/>
      <c r="G56" s="37">
        <f>80</f>
        <v>80</v>
      </c>
      <c r="H56" s="36"/>
      <c r="I56" s="38"/>
    </row>
    <row r="57" spans="1:9" ht="30" customHeight="1" x14ac:dyDescent="0.25">
      <c r="A57" s="73"/>
      <c r="B57" s="73"/>
      <c r="C57" s="77" t="s">
        <v>79</v>
      </c>
      <c r="D57" s="78"/>
      <c r="E57" s="44" t="s">
        <v>62</v>
      </c>
      <c r="F57" s="44" t="s">
        <v>33</v>
      </c>
      <c r="G57" s="44">
        <v>0</v>
      </c>
      <c r="H57" s="44">
        <f>SUM(H58:H60)</f>
        <v>0</v>
      </c>
      <c r="I57" s="44">
        <f>SUM(I58:I60)</f>
        <v>0</v>
      </c>
    </row>
    <row r="58" spans="1:9" ht="30" customHeight="1" x14ac:dyDescent="0.25">
      <c r="A58" s="31" t="s">
        <v>14</v>
      </c>
      <c r="B58" s="31" t="s">
        <v>15</v>
      </c>
      <c r="C58" s="79"/>
      <c r="D58" s="71"/>
      <c r="E58" s="43"/>
      <c r="F58" s="43"/>
      <c r="G58" s="43"/>
      <c r="H58" s="43"/>
      <c r="I58" s="43"/>
    </row>
  </sheetData>
  <mergeCells count="28">
    <mergeCell ref="C23:D23"/>
    <mergeCell ref="C22:D22"/>
    <mergeCell ref="A22:A43"/>
    <mergeCell ref="B22:B43"/>
    <mergeCell ref="A44:A53"/>
    <mergeCell ref="B44:B53"/>
    <mergeCell ref="C40:D40"/>
    <mergeCell ref="C44:D44"/>
    <mergeCell ref="C37:D37"/>
    <mergeCell ref="C45:D45"/>
    <mergeCell ref="A56:A57"/>
    <mergeCell ref="B56:B57"/>
    <mergeCell ref="C56:D56"/>
    <mergeCell ref="C28:D28"/>
    <mergeCell ref="C57:D58"/>
    <mergeCell ref="A1:B2"/>
    <mergeCell ref="C1:I1"/>
    <mergeCell ref="C2:D2"/>
    <mergeCell ref="C4:D4"/>
    <mergeCell ref="C15:D15"/>
    <mergeCell ref="A3:A9"/>
    <mergeCell ref="B3:B9"/>
    <mergeCell ref="C3:D3"/>
    <mergeCell ref="C10:D10"/>
    <mergeCell ref="A10:A21"/>
    <mergeCell ref="B10:B21"/>
    <mergeCell ref="C18:D18"/>
    <mergeCell ref="C11:D11"/>
  </mergeCells>
  <dataValidations count="1">
    <dataValidation type="list" allowBlank="1" showInputMessage="1" showErrorMessage="1" sqref="F56:F57 F4:F52">
      <formula1>Schedule_state</formula1>
    </dataValidation>
  </dataValidations>
  <pageMargins left="0.7" right="0.7" top="0.75" bottom="0.75" header="0.3" footer="0.3"/>
  <pageSetup paperSize="9" orientation="portrait" r:id="rId1"/>
  <ignoredErrors>
    <ignoredError sqref="I15 I18 I28 I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Schedule_state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Veris, Victoria</cp:lastModifiedBy>
  <dcterms:created xsi:type="dcterms:W3CDTF">2018-09-09T17:26:23Z</dcterms:created>
  <dcterms:modified xsi:type="dcterms:W3CDTF">2018-09-25T00:08:16Z</dcterms:modified>
</cp:coreProperties>
</file>