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EXCEL PROJECTS\"/>
    </mc:Choice>
  </mc:AlternateContent>
  <xr:revisionPtr revIDLastSave="0" documentId="13_ncr:1_{4D177174-B59A-4C41-86F6-AD05A41F6701}" xr6:coauthVersionLast="47" xr6:coauthVersionMax="47" xr10:uidLastSave="{00000000-0000-0000-0000-000000000000}"/>
  <bookViews>
    <workbookView xWindow="-120" yWindow="-120" windowWidth="20730" windowHeight="11160" firstSheet="2" activeTab="2" xr2:uid="{E34FA247-8EE2-46E8-A89E-AD2275301746}"/>
  </bookViews>
  <sheets>
    <sheet name="PIVOT TABLES" sheetId="2" state="hidden" r:id="rId1"/>
    <sheet name="DASHBOARD" sheetId="3" state="hidden" r:id="rId2"/>
    <sheet name="DATASET" sheetId="1" r:id="rId3"/>
  </sheets>
  <calcPr calcId="191029"/>
  <pivotCaches>
    <pivotCache cacheId="0" r:id="rId4"/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9" i="1"/>
  <c r="E50" i="1"/>
  <c r="E51" i="1"/>
  <c r="E47" i="1"/>
  <c r="E35" i="1"/>
  <c r="E36" i="1"/>
  <c r="E37" i="1"/>
  <c r="E46" i="1"/>
  <c r="E44" i="1"/>
  <c r="E45" i="1"/>
  <c r="E43" i="1"/>
  <c r="E39" i="1"/>
  <c r="E40" i="1"/>
  <c r="E41" i="1"/>
  <c r="E42" i="1"/>
  <c r="E38" i="1"/>
  <c r="E34" i="1"/>
  <c r="E30" i="1"/>
  <c r="E31" i="1"/>
  <c r="E32" i="1"/>
  <c r="E33" i="1"/>
  <c r="E29" i="1"/>
  <c r="E28" i="1"/>
  <c r="E27" i="1"/>
  <c r="E26" i="1"/>
  <c r="E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<sst xmlns="http://schemas.openxmlformats.org/spreadsheetml/2006/main" count="482" uniqueCount="123">
  <si>
    <t>Outlet Name</t>
  </si>
  <si>
    <t>Category</t>
  </si>
  <si>
    <t>Availabilty</t>
  </si>
  <si>
    <t>Consumption Rate per Week</t>
  </si>
  <si>
    <t xml:space="preserve">Product Name </t>
  </si>
  <si>
    <t>Manufacturer</t>
  </si>
  <si>
    <t>Marketer</t>
  </si>
  <si>
    <t>Nwabodo</t>
  </si>
  <si>
    <t>Exiplon Adult</t>
  </si>
  <si>
    <t>OTC</t>
  </si>
  <si>
    <t>Nigeria</t>
  </si>
  <si>
    <t>Unique Pharm</t>
  </si>
  <si>
    <t>Astyfer Tonic</t>
  </si>
  <si>
    <t>India</t>
  </si>
  <si>
    <t>Fidson</t>
  </si>
  <si>
    <t>Cyprivite Tonic</t>
  </si>
  <si>
    <t>Pharmatex</t>
  </si>
  <si>
    <t>Unigyl Metro IV</t>
  </si>
  <si>
    <t>Babyrex</t>
  </si>
  <si>
    <t>Tuyil Pharm</t>
  </si>
  <si>
    <t>Teo</t>
  </si>
  <si>
    <t>Dapzin 10</t>
  </si>
  <si>
    <t>Microlab</t>
  </si>
  <si>
    <t xml:space="preserve">Unit Price </t>
  </si>
  <si>
    <t>POM</t>
  </si>
  <si>
    <t>Tamsulosin/Dutasteride</t>
  </si>
  <si>
    <t>Pharmacy Plus</t>
  </si>
  <si>
    <t>Pilorem 80/10</t>
  </si>
  <si>
    <t>Marcson Healthcare</t>
  </si>
  <si>
    <t>Carbamal 200</t>
  </si>
  <si>
    <t>Suvitra 500</t>
  </si>
  <si>
    <t>Syrup</t>
  </si>
  <si>
    <t>Tablet</t>
  </si>
  <si>
    <t>Caleb</t>
  </si>
  <si>
    <t>Erythropoetin 4000IU</t>
  </si>
  <si>
    <t>Injection</t>
  </si>
  <si>
    <t>Insulin Pen Needles</t>
  </si>
  <si>
    <t>China</t>
  </si>
  <si>
    <t>Pharmex Co</t>
  </si>
  <si>
    <t>Amikacin Inj</t>
  </si>
  <si>
    <t>Rocephin Inj</t>
  </si>
  <si>
    <t>Switzaland</t>
  </si>
  <si>
    <t>Onyijek</t>
  </si>
  <si>
    <t>Anusol</t>
  </si>
  <si>
    <t>Suppository</t>
  </si>
  <si>
    <t>UK</t>
  </si>
  <si>
    <t>Imported</t>
  </si>
  <si>
    <t>Nexium</t>
  </si>
  <si>
    <t>Isatanbul</t>
  </si>
  <si>
    <t>Jardiance 25mg</t>
  </si>
  <si>
    <t>Lyncomycin</t>
  </si>
  <si>
    <t>Bulgaria</t>
  </si>
  <si>
    <t>Teva</t>
  </si>
  <si>
    <t>Tretinoin Gel</t>
  </si>
  <si>
    <t>Cream</t>
  </si>
  <si>
    <t>Collagen Capsules x60</t>
  </si>
  <si>
    <t>Vietnam</t>
  </si>
  <si>
    <t>Nature Field</t>
  </si>
  <si>
    <t>Fish Oil</t>
  </si>
  <si>
    <t>USA</t>
  </si>
  <si>
    <t>Earth's Creation</t>
  </si>
  <si>
    <t>Powder</t>
  </si>
  <si>
    <t>Phyto Booster Collagen</t>
  </si>
  <si>
    <t>Malaysia</t>
  </si>
  <si>
    <t>DSM Healthcare</t>
  </si>
  <si>
    <t>Lisinopril 10mg</t>
  </si>
  <si>
    <t>Weekly Sales</t>
  </si>
  <si>
    <t>Row Labels</t>
  </si>
  <si>
    <t>Grand Total</t>
  </si>
  <si>
    <t>Sum of Weekly Sales</t>
  </si>
  <si>
    <t>Count of Category</t>
  </si>
  <si>
    <t>Average of Weekly Sales</t>
  </si>
  <si>
    <t>Count of Manufacturer</t>
  </si>
  <si>
    <t>Endy</t>
  </si>
  <si>
    <t>Chris &amp; Chris</t>
  </si>
  <si>
    <t>Neurovite Forte</t>
  </si>
  <si>
    <t>Hovid</t>
  </si>
  <si>
    <t>Diamicron 30mg</t>
  </si>
  <si>
    <t>France</t>
  </si>
  <si>
    <t>Servier</t>
  </si>
  <si>
    <t>Ventolin Inhaler</t>
  </si>
  <si>
    <t>Aerosol</t>
  </si>
  <si>
    <t>GSK</t>
  </si>
  <si>
    <t>DRUG OPEN-MARKET ANALYSIS</t>
  </si>
  <si>
    <t>Sum of Consumption Rate per Week</t>
  </si>
  <si>
    <t>Amatem Softgel 80/480</t>
  </si>
  <si>
    <t>Omah</t>
  </si>
  <si>
    <t>Neocell Collagen</t>
  </si>
  <si>
    <t>Nutranext Biz</t>
  </si>
  <si>
    <t>Efamol Evening Primerose x 90</t>
  </si>
  <si>
    <t>New Height Pharma Ltd</t>
  </si>
  <si>
    <t>Lipo 6 Black</t>
  </si>
  <si>
    <t>Daynee Collagen</t>
  </si>
  <si>
    <t>Gummies</t>
  </si>
  <si>
    <t>Figab</t>
  </si>
  <si>
    <t>Plagerine</t>
  </si>
  <si>
    <t>C-Bright</t>
  </si>
  <si>
    <t>Skineal</t>
  </si>
  <si>
    <t>Dolometa-B</t>
  </si>
  <si>
    <t>Vixa Pharm</t>
  </si>
  <si>
    <t>Elbe Pharm</t>
  </si>
  <si>
    <t>Funbact A</t>
  </si>
  <si>
    <t>Greenlife Pharm</t>
  </si>
  <si>
    <t>Baron</t>
  </si>
  <si>
    <t xml:space="preserve">Visita Plus </t>
  </si>
  <si>
    <t>Greenzoral Cream</t>
  </si>
  <si>
    <t>Berlin Pharm</t>
  </si>
  <si>
    <t>Babatem 80/480</t>
  </si>
  <si>
    <t>Patricklingo</t>
  </si>
  <si>
    <t>Lincomycin DXT</t>
  </si>
  <si>
    <t>Dannyfaith Pharm</t>
  </si>
  <si>
    <t>Renerve Plus</t>
  </si>
  <si>
    <t>Strides Lifescience ltd</t>
  </si>
  <si>
    <t>Healthpath Vit E x 100</t>
  </si>
  <si>
    <t>Healthpath</t>
  </si>
  <si>
    <t>Postinor 2</t>
  </si>
  <si>
    <t>Hungary</t>
  </si>
  <si>
    <t>Family Health</t>
  </si>
  <si>
    <t>Turn by Turn</t>
  </si>
  <si>
    <t>Lonart DS</t>
  </si>
  <si>
    <t>Natura House Omega 369</t>
  </si>
  <si>
    <t>Natura House</t>
  </si>
  <si>
    <t>Astymin 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</si>
</sst>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32" formatCode="_(&quot;$&quot;* #,##0_);_(&quot;$&quot;* \(#,##0\);_(&quot;$&quot;* &quot;-&quot;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[IDUMOTA SALES ANALYSIS.xlsx]PIVOT TABLES!PivotTable4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Average</a:t>
            </a:r>
            <a:r>
              <a:rPr lang="en-US" sz="1800" b="1" baseline="0"/>
              <a:t> Sales By Availabilty</a:t>
            </a:r>
            <a:endParaRPr lang="en-US" sz="1800" b="1"/>
          </a:p>
        </c:rich>
      </c:tx>
      <c:layout>
        <c:manualLayout>
          <c:xMode val="edge"/>
          <c:yMode val="edge"/>
          <c:x val="0.14146550174378886"/>
          <c:y val="4.31678859746750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3504524263234222"/>
          <c:y val="0.20430340036918765"/>
          <c:w val="0.38717170627644149"/>
          <c:h val="0.77789507192801566"/>
        </c:manualLayout>
      </c:layout>
      <c:pieChart>
        <c:varyColors val="1"/>
        <c:ser>
          <c:idx val="0"/>
          <c:order val="0"/>
          <c:tx>
            <c:strRef>
              <c:f>'PIVOT TABLES'!$F$3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CC-4A17-8D6D-B482B4592C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CC-4A17-8D6D-B482B4592C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TABLES'!$E$4:$E$6</c:f>
              <c:strCache>
                <c:ptCount val="2"/>
                <c:pt idx="0">
                  <c:v>OTC</c:v>
                </c:pt>
                <c:pt idx="1">
                  <c:v>POM</c:v>
                </c:pt>
              </c:strCache>
            </c:strRef>
          </c:cat>
          <c:val>
            <c:numRef>
              <c:f>'PIVOT TABLES'!$F$4:$F$6</c:f>
              <c:numCache>
                <c:formatCode>_("$"* #,##0_);_("$"* \(#,##0\);_("$"* "-"_);_(@_)</c:formatCode>
                <c:ptCount val="2"/>
                <c:pt idx="0">
                  <c:v>827757.5757575758</c:v>
                </c:pt>
                <c:pt idx="1">
                  <c:v>1090176.4705882352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CC-4A17-8D6D-B482B4592C2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[IDUMOTA SALES ANALYSIS.xlsx]PIVOT TABLES!PivotTable3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Average</a:t>
            </a:r>
            <a:r>
              <a:rPr lang="en-US" sz="1800" b="1" baseline="0"/>
              <a:t> Sales by Category</a:t>
            </a:r>
            <a:endParaRPr lang="en-US" sz="1800" b="1"/>
          </a:p>
        </c:rich>
      </c:tx>
      <c:layout>
        <c:manualLayout>
          <c:xMode val="edge"/>
          <c:yMode val="edge"/>
          <c:x val="0.20234893457109807"/>
          <c:y val="1.8264840182648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175077947471332"/>
          <c:y val="0.17028919330289194"/>
          <c:w val="0.79543788570052909"/>
          <c:h val="0.762739726027397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TABLES'!$F$30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TABLES'!$E$31:$E$39</c:f>
              <c:strCache>
                <c:ptCount val="8"/>
                <c:pt idx="0">
                  <c:v>Gummies</c:v>
                </c:pt>
                <c:pt idx="1">
                  <c:v>Suppository</c:v>
                </c:pt>
                <c:pt idx="2">
                  <c:v>Powder</c:v>
                </c:pt>
                <c:pt idx="3">
                  <c:v>Aerosol</c:v>
                </c:pt>
                <c:pt idx="4">
                  <c:v>Syrup</c:v>
                </c:pt>
                <c:pt idx="5">
                  <c:v>Tablet</c:v>
                </c:pt>
                <c:pt idx="6">
                  <c:v>Cream</c:v>
                </c:pt>
                <c:pt idx="7">
                  <c:v>Injection</c:v>
                </c:pt>
              </c:strCache>
            </c:strRef>
          </c:cat>
          <c:val>
            <c:numRef>
              <c:f>'PIVOT TABLES'!$F$31:$F$39</c:f>
              <c:numCache>
                <c:formatCode>_("$"* #,##0_);_("$"* \(#,##0\);_("$"* "-"_);_(@_)</c:formatCode>
                <c:ptCount val="8"/>
                <c:pt idx="0">
                  <c:v>250000</c:v>
                </c:pt>
                <c:pt idx="1">
                  <c:v>350000</c:v>
                </c:pt>
                <c:pt idx="2">
                  <c:v>525000</c:v>
                </c:pt>
                <c:pt idx="3">
                  <c:v>600000</c:v>
                </c:pt>
                <c:pt idx="4">
                  <c:v>772000</c:v>
                </c:pt>
                <c:pt idx="5">
                  <c:v>942250</c:v>
                </c:pt>
                <c:pt idx="6">
                  <c:v>1168666.6666666667</c:v>
                </c:pt>
                <c:pt idx="7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A-4E90-93B0-F1AD9E9A6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0329039"/>
        <c:axId val="1680327119"/>
      </c:barChart>
      <c:catAx>
        <c:axId val="16803290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27119"/>
        <c:crosses val="autoZero"/>
        <c:auto val="1"/>
        <c:lblAlgn val="ctr"/>
        <c:lblOffset val="100"/>
        <c:noMultiLvlLbl val="0"/>
      </c:catAx>
      <c:valAx>
        <c:axId val="1680327119"/>
        <c:scaling>
          <c:orientation val="minMax"/>
        </c:scaling>
        <c:delete val="1"/>
        <c:axPos val="b"/>
        <c:numFmt formatCode="_(&quot;$&quot;* #,##0_);_(&quot;$&quot;* \(#,##0\);_(&quot;$&quot;* &quot;-&quot;_);_(@_)" sourceLinked="1"/>
        <c:majorTickMark val="out"/>
        <c:minorTickMark val="none"/>
        <c:tickLblPos val="nextTo"/>
        <c:crossAx val="168032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[IDUMOTA SALES ANALYSIS.xlsx]PIVOT TABLES!PivotTable6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Percentage Weekly</a:t>
            </a:r>
            <a:r>
              <a:rPr lang="en-US" sz="1800" b="1" baseline="0"/>
              <a:t>  Consumption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369366159546798"/>
          <c:y val="0.26272300469483567"/>
          <c:w val="0.79312383463379299"/>
          <c:h val="0.712237871674491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TABLES'!$H$4:$H$12</c:f>
              <c:strCache>
                <c:ptCount val="8"/>
                <c:pt idx="0">
                  <c:v>Powder</c:v>
                </c:pt>
                <c:pt idx="1">
                  <c:v>Suppository</c:v>
                </c:pt>
                <c:pt idx="2">
                  <c:v>Gummies</c:v>
                </c:pt>
                <c:pt idx="3">
                  <c:v>Aerosol</c:v>
                </c:pt>
                <c:pt idx="4">
                  <c:v>Injection</c:v>
                </c:pt>
                <c:pt idx="5">
                  <c:v>Syrup</c:v>
                </c:pt>
                <c:pt idx="6">
                  <c:v>Cream</c:v>
                </c:pt>
                <c:pt idx="7">
                  <c:v>Tablet</c:v>
                </c:pt>
              </c:strCache>
            </c:strRef>
          </c:cat>
          <c:val>
            <c:numRef>
              <c:f>'PIVOT TABLES'!$I$4:$I$12</c:f>
              <c:numCache>
                <c:formatCode>0.00%</c:formatCode>
                <c:ptCount val="8"/>
                <c:pt idx="0">
                  <c:v>5.3886568772733394E-3</c:v>
                </c:pt>
                <c:pt idx="1">
                  <c:v>6.7358210965916742E-3</c:v>
                </c:pt>
                <c:pt idx="2">
                  <c:v>6.7358210965916742E-3</c:v>
                </c:pt>
                <c:pt idx="3">
                  <c:v>1.6165970631820018E-2</c:v>
                </c:pt>
                <c:pt idx="4">
                  <c:v>7.9482688939781762E-2</c:v>
                </c:pt>
                <c:pt idx="5">
                  <c:v>8.3120032331941263E-2</c:v>
                </c:pt>
                <c:pt idx="6">
                  <c:v>0.12393910817728682</c:v>
                </c:pt>
                <c:pt idx="7">
                  <c:v>0.67843190084871341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5-467F-B724-A2D8E0E1AA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79958719"/>
        <c:axId val="1679959199"/>
      </c:barChart>
      <c:catAx>
        <c:axId val="1679958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959199"/>
        <c:crosses val="autoZero"/>
        <c:auto val="1"/>
        <c:lblAlgn val="ctr"/>
        <c:lblOffset val="100"/>
        <c:noMultiLvlLbl val="0"/>
      </c:catAx>
      <c:valAx>
        <c:axId val="1679959199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67995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[IDUMOTA SALES ANALYSIS.xlsx]PIVOT TABLES!PivotTable1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 Weekly</a:t>
            </a:r>
            <a:r>
              <a:rPr lang="en-US" sz="1800" b="1" baseline="0"/>
              <a:t> Sales by Outlet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2665181885671864E-2"/>
          <c:y val="0.27378995433789949"/>
          <c:w val="0.93466963622865629"/>
          <c:h val="0.603724397464015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TABLES'!$A$4:$A$14</c:f>
              <c:strCache>
                <c:ptCount val="10"/>
                <c:pt idx="0">
                  <c:v>Teo</c:v>
                </c:pt>
                <c:pt idx="1">
                  <c:v>C-Bright</c:v>
                </c:pt>
                <c:pt idx="2">
                  <c:v>Caleb</c:v>
                </c:pt>
                <c:pt idx="3">
                  <c:v>Baron</c:v>
                </c:pt>
                <c:pt idx="4">
                  <c:v>Chris &amp; Chris</c:v>
                </c:pt>
                <c:pt idx="5">
                  <c:v>Onyijek</c:v>
                </c:pt>
                <c:pt idx="6">
                  <c:v>Nwabodo</c:v>
                </c:pt>
                <c:pt idx="7">
                  <c:v>Omah</c:v>
                </c:pt>
                <c:pt idx="8">
                  <c:v>Endy</c:v>
                </c:pt>
                <c:pt idx="9">
                  <c:v>Figab</c:v>
                </c:pt>
              </c:strCache>
            </c:strRef>
          </c:cat>
          <c:val>
            <c:numRef>
              <c:f>'PIVOT TABLES'!$B$4:$B$14</c:f>
              <c:numCache>
                <c:formatCode>_("$"* #,##0_);_("$"* \(#,##0\);_("$"* "-"_);_(@_)</c:formatCode>
                <c:ptCount val="10"/>
                <c:pt idx="0">
                  <c:v>6575000</c:v>
                </c:pt>
                <c:pt idx="1">
                  <c:v>5800000</c:v>
                </c:pt>
                <c:pt idx="2">
                  <c:v>4800000</c:v>
                </c:pt>
                <c:pt idx="3">
                  <c:v>4347000</c:v>
                </c:pt>
                <c:pt idx="4">
                  <c:v>4200000</c:v>
                </c:pt>
                <c:pt idx="5">
                  <c:v>4126000</c:v>
                </c:pt>
                <c:pt idx="6">
                  <c:v>3604000</c:v>
                </c:pt>
                <c:pt idx="7">
                  <c:v>2875000</c:v>
                </c:pt>
                <c:pt idx="8">
                  <c:v>1567000</c:v>
                </c:pt>
                <c:pt idx="9">
                  <c:v>970000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D-4723-A2B0-1B0E633B04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0337679"/>
        <c:axId val="1680338159"/>
      </c:barChart>
      <c:catAx>
        <c:axId val="16803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38159"/>
        <c:crosses val="autoZero"/>
        <c:auto val="1"/>
        <c:lblAlgn val="ctr"/>
        <c:lblOffset val="100"/>
        <c:noMultiLvlLbl val="0"/>
      </c:catAx>
      <c:valAx>
        <c:axId val="1680338159"/>
        <c:scaling>
          <c:orientation val="minMax"/>
        </c:scaling>
        <c:delete val="1"/>
        <c:axPos val="l"/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168033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10 Highest Selling</a:t>
            </a:r>
            <a:r>
              <a:rPr lang="en-US" sz="1800" b="1" baseline="0"/>
              <a:t> Products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599550056242968E-2"/>
          <c:y val="0.14271433922547402"/>
          <c:w val="0.96503140232470941"/>
          <c:h val="0.448580595643267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TABLES'!$L$15:$L$24</c:f>
              <c:strCache>
                <c:ptCount val="10"/>
                <c:pt idx="0">
                  <c:v>Rocephin Inj</c:v>
                </c:pt>
                <c:pt idx="1">
                  <c:v>Jardiance 25mg</c:v>
                </c:pt>
                <c:pt idx="2">
                  <c:v>Tamsulosin/Dutasteride</c:v>
                </c:pt>
                <c:pt idx="3">
                  <c:v>Carbamal 200</c:v>
                </c:pt>
                <c:pt idx="4">
                  <c:v>Dapzin 10</c:v>
                </c:pt>
                <c:pt idx="5">
                  <c:v>Babyrex</c:v>
                </c:pt>
                <c:pt idx="6">
                  <c:v>Unigyl Metro IV</c:v>
                </c:pt>
                <c:pt idx="7">
                  <c:v>Astyfer Tonic</c:v>
                </c:pt>
                <c:pt idx="8">
                  <c:v>Phyto Booster Collagen</c:v>
                </c:pt>
                <c:pt idx="9">
                  <c:v>Pilorem 80/10</c:v>
                </c:pt>
              </c:strCache>
            </c:strRef>
          </c:cat>
          <c:val>
            <c:numRef>
              <c:f>'PIVOT TABLES'!$M$15:$M$24</c:f>
              <c:numCache>
                <c:formatCode>_("$"* #,##0_);_("$"* \(#,##0\);_("$"* "-"_);_(@_)</c:formatCode>
                <c:ptCount val="10"/>
                <c:pt idx="0">
                  <c:v>3400000</c:v>
                </c:pt>
                <c:pt idx="1">
                  <c:v>2700000</c:v>
                </c:pt>
                <c:pt idx="2">
                  <c:v>2200000</c:v>
                </c:pt>
                <c:pt idx="3">
                  <c:v>1700000</c:v>
                </c:pt>
                <c:pt idx="4">
                  <c:v>1250000</c:v>
                </c:pt>
                <c:pt idx="5">
                  <c:v>1134000</c:v>
                </c:pt>
                <c:pt idx="6">
                  <c:v>1110000</c:v>
                </c:pt>
                <c:pt idx="7">
                  <c:v>900000</c:v>
                </c:pt>
                <c:pt idx="8">
                  <c:v>750000</c:v>
                </c:pt>
                <c:pt idx="9">
                  <c:v>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6-4C87-A9C3-52A1936E02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0326159"/>
        <c:axId val="1680334319"/>
      </c:barChart>
      <c:catAx>
        <c:axId val="168032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34319"/>
        <c:crosses val="autoZero"/>
        <c:auto val="1"/>
        <c:lblAlgn val="ctr"/>
        <c:lblOffset val="100"/>
        <c:noMultiLvlLbl val="0"/>
      </c:catAx>
      <c:valAx>
        <c:axId val="1680334319"/>
        <c:scaling>
          <c:orientation val="minMax"/>
        </c:scaling>
        <c:delete val="1"/>
        <c:axPos val="l"/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168032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57149</xdr:rowOff>
    </xdr:from>
    <xdr:to>
      <xdr:col>6</xdr:col>
      <xdr:colOff>581025</xdr:colOff>
      <xdr:row>16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5C1F32-2B87-09D6-F0AC-1CCD4F83C841}"/>
            </a:ext>
          </a:extLst>
        </xdr:cNvPr>
        <xdr:cNvSpPr/>
      </xdr:nvSpPr>
      <xdr:spPr>
        <a:xfrm>
          <a:off x="47625" y="1276349"/>
          <a:ext cx="4191000" cy="20478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5</xdr:row>
      <xdr:rowOff>57150</xdr:rowOff>
    </xdr:from>
    <xdr:to>
      <xdr:col>14</xdr:col>
      <xdr:colOff>0</xdr:colOff>
      <xdr:row>16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E496C3-CCA2-42D3-8DB0-4D414B549956}"/>
            </a:ext>
          </a:extLst>
        </xdr:cNvPr>
        <xdr:cNvSpPr/>
      </xdr:nvSpPr>
      <xdr:spPr>
        <a:xfrm>
          <a:off x="4276725" y="1276350"/>
          <a:ext cx="4257675" cy="20478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</xdr:colOff>
      <xdr:row>16</xdr:row>
      <xdr:rowOff>66675</xdr:rowOff>
    </xdr:from>
    <xdr:to>
      <xdr:col>6</xdr:col>
      <xdr:colOff>571500</xdr:colOff>
      <xdr:row>27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85A551-832C-48DB-9D7F-38B808395F06}"/>
            </a:ext>
          </a:extLst>
        </xdr:cNvPr>
        <xdr:cNvSpPr/>
      </xdr:nvSpPr>
      <xdr:spPr>
        <a:xfrm>
          <a:off x="38100" y="3381375"/>
          <a:ext cx="4191000" cy="20478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16</xdr:row>
      <xdr:rowOff>57150</xdr:rowOff>
    </xdr:from>
    <xdr:to>
      <xdr:col>14</xdr:col>
      <xdr:colOff>9525</xdr:colOff>
      <xdr:row>27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3845DE-0551-40FC-9E68-8403BC6D238E}"/>
            </a:ext>
          </a:extLst>
        </xdr:cNvPr>
        <xdr:cNvSpPr/>
      </xdr:nvSpPr>
      <xdr:spPr>
        <a:xfrm>
          <a:off x="4276725" y="3371850"/>
          <a:ext cx="4267200" cy="20478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5</xdr:row>
      <xdr:rowOff>57149</xdr:rowOff>
    </xdr:from>
    <xdr:to>
      <xdr:col>6</xdr:col>
      <xdr:colOff>561975</xdr:colOff>
      <xdr:row>16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4E8DB4-36C2-4F79-A9B6-2A441E30D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5</xdr:row>
      <xdr:rowOff>57149</xdr:rowOff>
    </xdr:from>
    <xdr:to>
      <xdr:col>13</xdr:col>
      <xdr:colOff>571501</xdr:colOff>
      <xdr:row>16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469DCC-CD03-4353-8F74-A82BB10135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16</xdr:row>
      <xdr:rowOff>95250</xdr:rowOff>
    </xdr:from>
    <xdr:to>
      <xdr:col>6</xdr:col>
      <xdr:colOff>590550</xdr:colOff>
      <xdr:row>26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B141D4-697F-45ED-93DA-482FB1AA0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28575</xdr:colOff>
      <xdr:row>16</xdr:row>
      <xdr:rowOff>66675</xdr:rowOff>
    </xdr:from>
    <xdr:to>
      <xdr:col>16</xdr:col>
      <xdr:colOff>104774</xdr:colOff>
      <xdr:row>27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DAEA5E6-2909-495B-8AD1-7787633F1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27</xdr:row>
      <xdr:rowOff>9526</xdr:rowOff>
    </xdr:from>
    <xdr:to>
      <xdr:col>14</xdr:col>
      <xdr:colOff>0</xdr:colOff>
      <xdr:row>40</xdr:row>
      <xdr:rowOff>104775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1CF5F-D43D-CBD4-525B-B48CE8681555}"/>
            </a:ext>
          </a:extLst>
        </xdr:cNvPr>
        <xdr:cNvSpPr/>
      </xdr:nvSpPr>
      <xdr:spPr>
        <a:xfrm>
          <a:off x="0" y="5419726"/>
          <a:ext cx="8534400" cy="257174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</xdr:colOff>
      <xdr:row>27</xdr:row>
      <xdr:rowOff>9526</xdr:rowOff>
    </xdr:from>
    <xdr:to>
      <xdr:col>13</xdr:col>
      <xdr:colOff>571500</xdr:colOff>
      <xdr:row>41</xdr:row>
      <xdr:rowOff>9525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54FD05A-C5DC-4456-A873-53B863283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57.585325925924" createdVersion="8" refreshedVersion="8" minRefreshableVersion="3" recordCount="42" xr:uid="{36DE69B8-BD8B-4C57-A155-DC7CF04D4593}">
  <cacheSource type="worksheet">
    <worksheetSource ref="A1:I51" sheet="DATASET"/>
  </cacheSource>
  <cacheFields count="9">
    <cacheField name="Outlet Name" numFmtId="0">
      <sharedItems count="10">
        <s v="Nwabodo"/>
        <s v="Teo"/>
        <s v="Caleb"/>
        <s v="Onyijek"/>
        <s v="Endy"/>
        <s v="Chris &amp; Chris"/>
        <s v="Omah"/>
        <s v="Figab"/>
        <s v="C-Bright"/>
        <s v="Baron"/>
      </sharedItems>
    </cacheField>
    <cacheField name="Product Name " numFmtId="0">
      <sharedItems/>
    </cacheField>
    <cacheField name="Unit Price " numFmtId="164">
      <sharedItems containsSemiMixedTypes="0" containsString="0" containsNumber="1" containsInteger="1" minValue="1700" maxValue="90000"/>
    </cacheField>
    <cacheField name="Consumption Rate per Week" numFmtId="0">
      <sharedItems containsSemiMixedTypes="0" containsString="0" containsNumber="1" containsInteger="1" minValue="5" maxValue="800"/>
    </cacheField>
    <cacheField name="Weekly Sales" numFmtId="42">
      <sharedItems containsSemiMixedTypes="0" containsString="0" containsNumber="1" containsInteger="1" minValue="51000" maxValue="3400000"/>
    </cacheField>
    <cacheField name="Category" numFmtId="0">
      <sharedItems/>
    </cacheField>
    <cacheField name="Availabilty" numFmtId="0">
      <sharedItems/>
    </cacheField>
    <cacheField name="Manufacturer" numFmtId="0">
      <sharedItems/>
    </cacheField>
    <cacheField name="Marke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58.746361111109" createdVersion="8" refreshedVersion="8" minRefreshableVersion="3" recordCount="50" xr:uid="{A6439786-016F-4A85-A3B6-9089F95E88C1}">
  <cacheSource type="worksheet">
    <worksheetSource name="Table1"/>
  </cacheSource>
  <cacheFields count="9">
    <cacheField name="Outlet Name" numFmtId="0">
      <sharedItems/>
    </cacheField>
    <cacheField name="Product Name " numFmtId="0">
      <sharedItems count="45">
        <s v="Exiplon Adult"/>
        <s v="Astyfer Tonic"/>
        <s v="Cyprivite Tonic"/>
        <s v="Unigyl Metro IV"/>
        <s v="Babyrex"/>
        <s v="Dapzin 10"/>
        <s v="Tamsulosin/Dutasteride"/>
        <s v="Pilorem 80/10"/>
        <s v="Carbamal 200"/>
        <s v="Suvitra 500"/>
        <s v="Erythropoetin 4000IU"/>
        <s v="Insulin Pen Needles"/>
        <s v="Amikacin Inj"/>
        <s v="Rocephin Inj"/>
        <s v="Anusol"/>
        <s v="Nexium"/>
        <s v="Jardiance 25mg"/>
        <s v="Lyncomycin"/>
        <s v="Tretinoin Gel"/>
        <s v="Collagen Capsules x60"/>
        <s v="Fish Oil"/>
        <s v="Phyto Booster Collagen"/>
        <s v="Lisinopril 10mg"/>
        <s v="Neurovite Forte"/>
        <s v="Diamicron 30mg"/>
        <s v="Amatem Softgel 80/480"/>
        <s v="Ventolin Inhaler"/>
        <s v="Neocell Collagen"/>
        <s v="Efamol Evening Primerose x 90"/>
        <s v="Lipo 6 Black"/>
        <s v="Daynee Collagen"/>
        <s v="Plagerine"/>
        <s v="Renerve Plus"/>
        <s v="Healthpath Vit E x 100"/>
        <s v="Postinor 2"/>
        <s v="Skineal"/>
        <s v="Dolometa-B"/>
        <s v="Visita Plus "/>
        <s v="Funbact A"/>
        <s v="Greenzoral Cream"/>
        <s v="Babatem 80/480"/>
        <s v="Lincomycin DXT"/>
        <s v="Lonart DS"/>
        <s v="Natura House Omega 369"/>
        <s v="Astymin Tonic"/>
      </sharedItems>
    </cacheField>
    <cacheField name="Unit Price " numFmtId="164">
      <sharedItems containsSemiMixedTypes="0" containsString="0" containsNumber="1" containsInteger="1" minValue="1700" maxValue="90000"/>
    </cacheField>
    <cacheField name="Consumption Rate per Week" numFmtId="0">
      <sharedItems containsSemiMixedTypes="0" containsString="0" containsNumber="1" containsInteger="1" minValue="5" maxValue="800"/>
    </cacheField>
    <cacheField name="Weekly Sales" numFmtId="42">
      <sharedItems containsSemiMixedTypes="0" containsString="0" containsNumber="1" containsInteger="1" minValue="51000" maxValue="3400000"/>
    </cacheField>
    <cacheField name="Category" numFmtId="0">
      <sharedItems count="8">
        <s v="Syrup"/>
        <s v="Tablet"/>
        <s v="Injection"/>
        <s v="Suppository"/>
        <s v="Cream"/>
        <s v="Powder"/>
        <s v="Aerosol"/>
        <s v="Gummies"/>
      </sharedItems>
    </cacheField>
    <cacheField name="Availabilty" numFmtId="0">
      <sharedItems count="2">
        <s v="OTC"/>
        <s v="POM"/>
      </sharedItems>
    </cacheField>
    <cacheField name="Manufacturer" numFmtId="0">
      <sharedItems count="12">
        <s v="Nigeria"/>
        <s v="India"/>
        <s v="China"/>
        <s v="Switzaland"/>
        <s v="UK"/>
        <s v="Isatanbul"/>
        <s v="Bulgaria"/>
        <s v="Vietnam"/>
        <s v="USA"/>
        <s v="Malaysia"/>
        <s v="France"/>
        <s v="Hungary"/>
      </sharedItems>
    </cacheField>
    <cacheField name="Marke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s v="Exiplon Adult"/>
    <n v="11000"/>
    <n v="30"/>
    <n v="330000"/>
    <s v="Syrup"/>
    <s v="OTC"/>
    <s v="Nigeria"/>
    <s v="Unique Pharm"/>
  </r>
  <r>
    <x v="0"/>
    <s v="Astyfer Tonic"/>
    <n v="90000"/>
    <n v="10"/>
    <n v="900000"/>
    <s v="Syrup"/>
    <s v="OTC"/>
    <s v="India"/>
    <s v="Fidson"/>
  </r>
  <r>
    <x v="0"/>
    <s v="Cyprivite Tonic"/>
    <n v="26000"/>
    <n v="5"/>
    <n v="130000"/>
    <s v="Syrup"/>
    <s v="OTC"/>
    <s v="India"/>
    <s v="Pharmatex"/>
  </r>
  <r>
    <x v="0"/>
    <s v="Unigyl Metro IV"/>
    <n v="37000"/>
    <n v="30"/>
    <n v="1110000"/>
    <s v="Syrup"/>
    <s v="OTC"/>
    <s v="Nigeria"/>
    <s v="Unique Pharm"/>
  </r>
  <r>
    <x v="0"/>
    <s v="Babyrex"/>
    <n v="27000"/>
    <n v="42"/>
    <n v="1134000"/>
    <s v="Syrup"/>
    <s v="OTC"/>
    <s v="India"/>
    <s v="Tuyil Pharm"/>
  </r>
  <r>
    <x v="1"/>
    <s v="Dapzin 10"/>
    <n v="12500"/>
    <n v="100"/>
    <n v="1250000"/>
    <s v="Tablet"/>
    <s v="POM"/>
    <s v="India"/>
    <s v="Microlab"/>
  </r>
  <r>
    <x v="1"/>
    <s v="Tamsulosin/Dutasteride"/>
    <n v="5500"/>
    <n v="400"/>
    <n v="2200000"/>
    <s v="Tablet"/>
    <s v="POM"/>
    <s v="India"/>
    <s v="Pharmacy Plus"/>
  </r>
  <r>
    <x v="1"/>
    <s v="Pilorem 80/10"/>
    <n v="5000"/>
    <n v="150"/>
    <n v="750000"/>
    <s v="Tablet"/>
    <s v="POM"/>
    <s v="India"/>
    <s v="Marcson Healthcare"/>
  </r>
  <r>
    <x v="1"/>
    <s v="Carbamal 200"/>
    <n v="8500"/>
    <n v="200"/>
    <n v="1700000"/>
    <s v="Tablet"/>
    <s v="POM"/>
    <s v="India"/>
    <s v="Pharmacy Plus"/>
  </r>
  <r>
    <x v="1"/>
    <s v="Suvitra 500"/>
    <n v="7500"/>
    <n v="90"/>
    <n v="675000"/>
    <s v="Tablet"/>
    <s v="POM"/>
    <s v="India"/>
    <s v="Microlab"/>
  </r>
  <r>
    <x v="2"/>
    <s v="Erythropoetin 4000IU"/>
    <n v="5000"/>
    <n v="100"/>
    <n v="500000"/>
    <s v="Injection"/>
    <s v="POM"/>
    <s v="India"/>
    <s v="Imported"/>
  </r>
  <r>
    <x v="2"/>
    <s v="Insulin Pen Needles"/>
    <n v="10000"/>
    <n v="50"/>
    <n v="500000"/>
    <s v="Injection"/>
    <s v="OTC"/>
    <s v="China"/>
    <s v="Pharmex Co"/>
  </r>
  <r>
    <x v="2"/>
    <s v="Amikacin Inj"/>
    <n v="10000"/>
    <n v="40"/>
    <n v="400000"/>
    <s v="Injection"/>
    <s v="POM"/>
    <s v="India"/>
    <s v="Pharmex Co"/>
  </r>
  <r>
    <x v="2"/>
    <s v="Rocephin Inj"/>
    <n v="8500"/>
    <n v="400"/>
    <n v="3400000"/>
    <s v="Injection"/>
    <s v="POM"/>
    <s v="Switzaland"/>
    <s v="Pharmex Co"/>
  </r>
  <r>
    <x v="3"/>
    <s v="Anusol"/>
    <n v="7000"/>
    <n v="50"/>
    <n v="350000"/>
    <s v="Suppository"/>
    <s v="OTC"/>
    <s v="UK"/>
    <s v="Imported"/>
  </r>
  <r>
    <x v="3"/>
    <s v="Nexium"/>
    <n v="7500"/>
    <n v="100"/>
    <n v="750000"/>
    <s v="Tablet"/>
    <s v="POM"/>
    <s v="Isatanbul"/>
    <s v="Imported"/>
  </r>
  <r>
    <x v="3"/>
    <s v="Jardiance 25mg"/>
    <n v="27000"/>
    <n v="100"/>
    <n v="2700000"/>
    <s v="Tablet"/>
    <s v="POM"/>
    <s v="Isatanbul"/>
    <s v="Imported"/>
  </r>
  <r>
    <x v="3"/>
    <s v="Lyncomycin"/>
    <n v="1700"/>
    <n v="30"/>
    <n v="51000"/>
    <s v="Tablet"/>
    <s v="POM"/>
    <s v="Bulgaria"/>
    <s v="Teva"/>
  </r>
  <r>
    <x v="3"/>
    <s v="Tretinoin Gel"/>
    <n v="5500"/>
    <n v="50"/>
    <n v="275000"/>
    <s v="Cream"/>
    <s v="OTC"/>
    <s v="India"/>
    <s v="Imported"/>
  </r>
  <r>
    <x v="4"/>
    <s v="Collagen Capsules x60"/>
    <n v="9000"/>
    <n v="25"/>
    <n v="225000"/>
    <s v="Tablet"/>
    <s v="OTC"/>
    <s v="Vietnam"/>
    <s v="Nature Field"/>
  </r>
  <r>
    <x v="4"/>
    <s v="Fish Oil"/>
    <n v="17000"/>
    <n v="20"/>
    <n v="340000"/>
    <s v="Tablet"/>
    <s v="OTC"/>
    <s v="USA"/>
    <s v="Earth's Creation"/>
  </r>
  <r>
    <x v="4"/>
    <s v="Phyto Booster Collagen"/>
    <n v="30000"/>
    <n v="25"/>
    <n v="750000"/>
    <s v="Powder"/>
    <s v="OTC"/>
    <s v="Malaysia"/>
    <s v="DSM Healthcare"/>
  </r>
  <r>
    <x v="4"/>
    <s v="Lisinopril 10mg"/>
    <n v="2000"/>
    <n v="126"/>
    <n v="252000"/>
    <s v="Tablet"/>
    <s v="POM"/>
    <s v="Bulgaria"/>
    <s v="Teva"/>
  </r>
  <r>
    <x v="5"/>
    <s v="Neurovite Forte"/>
    <n v="14000"/>
    <n v="60"/>
    <n v="840000"/>
    <s v="Tablet"/>
    <s v="OTC"/>
    <s v="India"/>
    <s v="Hovid"/>
  </r>
  <r>
    <x v="5"/>
    <s v="Diamicron 30mg"/>
    <n v="12000"/>
    <n v="100"/>
    <n v="1200000"/>
    <s v="Tablet"/>
    <s v="POM"/>
    <s v="France"/>
    <s v="Servier"/>
  </r>
  <r>
    <x v="5"/>
    <s v="Amatem Softgel 80/480"/>
    <n v="1950"/>
    <n v="800"/>
    <n v="1560000"/>
    <s v="Tablet"/>
    <s v="POM"/>
    <s v="Nigeria"/>
    <s v="Elbe Pharm"/>
  </r>
  <r>
    <x v="5"/>
    <s v="Ventolin Inhaler"/>
    <n v="5000"/>
    <n v="120"/>
    <n v="600000"/>
    <s v="Aerosol"/>
    <s v="POM"/>
    <s v="UK"/>
    <s v="GSK"/>
  </r>
  <r>
    <x v="6"/>
    <s v="Neocell Collagen"/>
    <n v="45000"/>
    <n v="25"/>
    <n v="1125000"/>
    <s v="Tablet"/>
    <s v="OTC"/>
    <s v="USA"/>
    <s v="Nutranext Biz"/>
  </r>
  <r>
    <x v="6"/>
    <s v="Efamol Evening Primerose x 90"/>
    <n v="24000"/>
    <n v="50"/>
    <n v="1200000"/>
    <s v="Tablet"/>
    <s v="OTC"/>
    <s v="UK"/>
    <s v="New Height Pharma Ltd"/>
  </r>
  <r>
    <x v="6"/>
    <s v="Lipo 6 Black"/>
    <n v="20000"/>
    <n v="15"/>
    <n v="300000"/>
    <s v="Powder"/>
    <s v="OTC"/>
    <s v="USA"/>
    <s v="Imported"/>
  </r>
  <r>
    <x v="6"/>
    <s v="Daynee Collagen"/>
    <n v="5000"/>
    <n v="50"/>
    <n v="250000"/>
    <s v="Gummies"/>
    <s v="OTC"/>
    <s v="China"/>
    <s v="Imported"/>
  </r>
  <r>
    <x v="7"/>
    <s v="Plagerine"/>
    <n v="3200"/>
    <n v="100"/>
    <n v="320000"/>
    <s v="Tablet"/>
    <s v="POM"/>
    <s v="India"/>
    <s v="Microlab"/>
  </r>
  <r>
    <x v="7"/>
    <s v="Neurovite Forte"/>
    <n v="13000"/>
    <n v="50"/>
    <n v="650000"/>
    <s v="Tablet"/>
    <s v="OTC"/>
    <s v="India"/>
    <s v="Hovid"/>
  </r>
  <r>
    <x v="8"/>
    <s v="Skineal"/>
    <n v="12000"/>
    <n v="200"/>
    <n v="2400000"/>
    <s v="Cream"/>
    <s v="OTC"/>
    <s v="India"/>
    <s v="Vixa Pharm"/>
  </r>
  <r>
    <x v="8"/>
    <s v="Dolometa-B"/>
    <n v="2500"/>
    <n v="100"/>
    <n v="250000"/>
    <s v="Tablet"/>
    <s v="OTC"/>
    <s v="India"/>
    <s v="Vixa Pharm"/>
  </r>
  <r>
    <x v="8"/>
    <s v="Amatem Softgel 80/480"/>
    <n v="2500"/>
    <n v="100"/>
    <n v="250000"/>
    <s v="Tablet"/>
    <s v="OTC"/>
    <s v="India"/>
    <s v="Elbe Pharm"/>
  </r>
  <r>
    <x v="8"/>
    <s v="Visita Plus "/>
    <n v="7000"/>
    <n v="300"/>
    <n v="2100000"/>
    <s v="Cream"/>
    <s v="OTC"/>
    <s v="India"/>
    <s v="Elbe Pharm"/>
  </r>
  <r>
    <x v="8"/>
    <s v="Funbact A"/>
    <n v="8000"/>
    <n v="100"/>
    <n v="800000"/>
    <s v="Cream"/>
    <s v="OTC"/>
    <s v="India"/>
    <s v="Greenlife Pharm"/>
  </r>
  <r>
    <x v="9"/>
    <s v="Visita Plus "/>
    <n v="7100"/>
    <n v="150"/>
    <n v="1065000"/>
    <s v="Cream"/>
    <s v="OTC"/>
    <s v="India"/>
    <s v="Elbe Pharm"/>
  </r>
  <r>
    <x v="9"/>
    <s v="Greenzoral Cream"/>
    <n v="3100"/>
    <n v="120"/>
    <n v="372000"/>
    <s v="Cream"/>
    <s v="OTC"/>
    <s v="India"/>
    <s v="Berlin Pharm"/>
  </r>
  <r>
    <x v="9"/>
    <s v="Babatem 80/480"/>
    <n v="4200"/>
    <n v="350"/>
    <n v="1470000"/>
    <s v="Tablet"/>
    <s v="OTC"/>
    <s v="India"/>
    <s v="Patricklingo"/>
  </r>
  <r>
    <x v="9"/>
    <s v="Lincomycin DXT"/>
    <n v="6000"/>
    <n v="240"/>
    <n v="1440000"/>
    <s v="Tablet"/>
    <s v="OTC"/>
    <s v="India"/>
    <s v="Dannyfaith Phar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Nwabodo"/>
    <x v="0"/>
    <n v="11000"/>
    <n v="30"/>
    <n v="330000"/>
    <x v="0"/>
    <x v="0"/>
    <x v="0"/>
    <s v="Unique Pharm"/>
  </r>
  <r>
    <s v="Nwabodo"/>
    <x v="1"/>
    <n v="90000"/>
    <n v="10"/>
    <n v="900000"/>
    <x v="0"/>
    <x v="0"/>
    <x v="1"/>
    <s v="Fidson"/>
  </r>
  <r>
    <s v="Nwabodo"/>
    <x v="2"/>
    <n v="26000"/>
    <n v="5"/>
    <n v="130000"/>
    <x v="0"/>
    <x v="0"/>
    <x v="1"/>
    <s v="Pharmatex"/>
  </r>
  <r>
    <s v="Nwabodo"/>
    <x v="3"/>
    <n v="37000"/>
    <n v="30"/>
    <n v="1110000"/>
    <x v="0"/>
    <x v="0"/>
    <x v="0"/>
    <s v="Unique Pharm"/>
  </r>
  <r>
    <s v="Nwabodo"/>
    <x v="4"/>
    <n v="27000"/>
    <n v="42"/>
    <n v="1134000"/>
    <x v="0"/>
    <x v="0"/>
    <x v="1"/>
    <s v="Tuyil Pharm"/>
  </r>
  <r>
    <s v="Teo"/>
    <x v="5"/>
    <n v="12500"/>
    <n v="100"/>
    <n v="1250000"/>
    <x v="1"/>
    <x v="1"/>
    <x v="1"/>
    <s v="Microlab"/>
  </r>
  <r>
    <s v="Teo"/>
    <x v="6"/>
    <n v="5500"/>
    <n v="400"/>
    <n v="2200000"/>
    <x v="1"/>
    <x v="1"/>
    <x v="1"/>
    <s v="Pharmacy Plus"/>
  </r>
  <r>
    <s v="Teo"/>
    <x v="7"/>
    <n v="5000"/>
    <n v="150"/>
    <n v="750000"/>
    <x v="1"/>
    <x v="1"/>
    <x v="1"/>
    <s v="Marcson Healthcare"/>
  </r>
  <r>
    <s v="Teo"/>
    <x v="8"/>
    <n v="8500"/>
    <n v="200"/>
    <n v="1700000"/>
    <x v="1"/>
    <x v="1"/>
    <x v="1"/>
    <s v="Pharmacy Plus"/>
  </r>
  <r>
    <s v="Teo"/>
    <x v="9"/>
    <n v="7500"/>
    <n v="90"/>
    <n v="675000"/>
    <x v="1"/>
    <x v="1"/>
    <x v="1"/>
    <s v="Microlab"/>
  </r>
  <r>
    <s v="Caleb"/>
    <x v="10"/>
    <n v="5000"/>
    <n v="100"/>
    <n v="500000"/>
    <x v="2"/>
    <x v="1"/>
    <x v="1"/>
    <s v="Imported"/>
  </r>
  <r>
    <s v="Caleb"/>
    <x v="11"/>
    <n v="10000"/>
    <n v="50"/>
    <n v="500000"/>
    <x v="2"/>
    <x v="0"/>
    <x v="2"/>
    <s v="Pharmex Co"/>
  </r>
  <r>
    <s v="Caleb"/>
    <x v="12"/>
    <n v="10000"/>
    <n v="40"/>
    <n v="400000"/>
    <x v="2"/>
    <x v="1"/>
    <x v="1"/>
    <s v="Pharmex Co"/>
  </r>
  <r>
    <s v="Caleb"/>
    <x v="13"/>
    <n v="8500"/>
    <n v="400"/>
    <n v="3400000"/>
    <x v="2"/>
    <x v="1"/>
    <x v="3"/>
    <s v="Pharmex Co"/>
  </r>
  <r>
    <s v="Onyijek"/>
    <x v="14"/>
    <n v="7000"/>
    <n v="50"/>
    <n v="350000"/>
    <x v="3"/>
    <x v="0"/>
    <x v="4"/>
    <s v="Imported"/>
  </r>
  <r>
    <s v="Onyijek"/>
    <x v="15"/>
    <n v="7500"/>
    <n v="100"/>
    <n v="750000"/>
    <x v="1"/>
    <x v="1"/>
    <x v="5"/>
    <s v="Imported"/>
  </r>
  <r>
    <s v="Onyijek"/>
    <x v="16"/>
    <n v="27000"/>
    <n v="100"/>
    <n v="2700000"/>
    <x v="1"/>
    <x v="1"/>
    <x v="5"/>
    <s v="Imported"/>
  </r>
  <r>
    <s v="Onyijek"/>
    <x v="17"/>
    <n v="1700"/>
    <n v="30"/>
    <n v="51000"/>
    <x v="1"/>
    <x v="1"/>
    <x v="6"/>
    <s v="Teva"/>
  </r>
  <r>
    <s v="Onyijek"/>
    <x v="18"/>
    <n v="5500"/>
    <n v="50"/>
    <n v="275000"/>
    <x v="4"/>
    <x v="0"/>
    <x v="1"/>
    <s v="Imported"/>
  </r>
  <r>
    <s v="Endy"/>
    <x v="19"/>
    <n v="9000"/>
    <n v="25"/>
    <n v="225000"/>
    <x v="1"/>
    <x v="0"/>
    <x v="7"/>
    <s v="Nature Field"/>
  </r>
  <r>
    <s v="Endy"/>
    <x v="20"/>
    <n v="17000"/>
    <n v="20"/>
    <n v="340000"/>
    <x v="1"/>
    <x v="0"/>
    <x v="8"/>
    <s v="Earth's Creation"/>
  </r>
  <r>
    <s v="Endy"/>
    <x v="21"/>
    <n v="30000"/>
    <n v="25"/>
    <n v="750000"/>
    <x v="5"/>
    <x v="0"/>
    <x v="9"/>
    <s v="DSM Healthcare"/>
  </r>
  <r>
    <s v="Endy"/>
    <x v="22"/>
    <n v="2000"/>
    <n v="126"/>
    <n v="252000"/>
    <x v="1"/>
    <x v="1"/>
    <x v="6"/>
    <s v="Teva"/>
  </r>
  <r>
    <s v="Chris &amp; Chris"/>
    <x v="23"/>
    <n v="14000"/>
    <n v="60"/>
    <n v="840000"/>
    <x v="1"/>
    <x v="0"/>
    <x v="1"/>
    <s v="Hovid"/>
  </r>
  <r>
    <s v="Chris &amp; Chris"/>
    <x v="24"/>
    <n v="12000"/>
    <n v="100"/>
    <n v="1200000"/>
    <x v="1"/>
    <x v="1"/>
    <x v="10"/>
    <s v="Servier"/>
  </r>
  <r>
    <s v="Chris &amp; Chris"/>
    <x v="25"/>
    <n v="1950"/>
    <n v="800"/>
    <n v="1560000"/>
    <x v="1"/>
    <x v="0"/>
    <x v="0"/>
    <s v="Elbe Pharm"/>
  </r>
  <r>
    <s v="Chris &amp; Chris"/>
    <x v="26"/>
    <n v="5000"/>
    <n v="120"/>
    <n v="600000"/>
    <x v="6"/>
    <x v="1"/>
    <x v="4"/>
    <s v="GSK"/>
  </r>
  <r>
    <s v="Omah"/>
    <x v="27"/>
    <n v="45000"/>
    <n v="25"/>
    <n v="1125000"/>
    <x v="1"/>
    <x v="0"/>
    <x v="8"/>
    <s v="Nutranext Biz"/>
  </r>
  <r>
    <s v="Omah"/>
    <x v="28"/>
    <n v="24000"/>
    <n v="50"/>
    <n v="1200000"/>
    <x v="1"/>
    <x v="0"/>
    <x v="4"/>
    <s v="New Height Pharma Ltd"/>
  </r>
  <r>
    <s v="Omah"/>
    <x v="29"/>
    <n v="20000"/>
    <n v="15"/>
    <n v="300000"/>
    <x v="5"/>
    <x v="0"/>
    <x v="8"/>
    <s v="Imported"/>
  </r>
  <r>
    <s v="Omah"/>
    <x v="30"/>
    <n v="5000"/>
    <n v="50"/>
    <n v="250000"/>
    <x v="7"/>
    <x v="0"/>
    <x v="2"/>
    <s v="Imported"/>
  </r>
  <r>
    <s v="Figab"/>
    <x v="31"/>
    <n v="3200"/>
    <n v="100"/>
    <n v="320000"/>
    <x v="1"/>
    <x v="1"/>
    <x v="1"/>
    <s v="Microlab"/>
  </r>
  <r>
    <s v="Figab"/>
    <x v="23"/>
    <n v="13000"/>
    <n v="50"/>
    <n v="650000"/>
    <x v="1"/>
    <x v="0"/>
    <x v="1"/>
    <s v="Hovid"/>
  </r>
  <r>
    <s v="Figab"/>
    <x v="32"/>
    <n v="11500"/>
    <n v="30"/>
    <n v="345000"/>
    <x v="1"/>
    <x v="1"/>
    <x v="1"/>
    <s v="Strides Lifescience ltd"/>
  </r>
  <r>
    <s v="Figab"/>
    <x v="33"/>
    <n v="5500"/>
    <n v="100"/>
    <n v="550000"/>
    <x v="1"/>
    <x v="0"/>
    <x v="2"/>
    <s v="Healthpath"/>
  </r>
  <r>
    <s v="Figab"/>
    <x v="34"/>
    <n v="19800"/>
    <n v="50"/>
    <n v="990000"/>
    <x v="1"/>
    <x v="0"/>
    <x v="11"/>
    <s v="Family Health"/>
  </r>
  <r>
    <s v="C-Bright"/>
    <x v="35"/>
    <n v="12000"/>
    <n v="200"/>
    <n v="2400000"/>
    <x v="4"/>
    <x v="0"/>
    <x v="1"/>
    <s v="Vixa Pharm"/>
  </r>
  <r>
    <s v="C-Bright"/>
    <x v="36"/>
    <n v="2500"/>
    <n v="100"/>
    <n v="250000"/>
    <x v="1"/>
    <x v="0"/>
    <x v="1"/>
    <s v="Vixa Pharm"/>
  </r>
  <r>
    <s v="C-Bright"/>
    <x v="25"/>
    <n v="2500"/>
    <n v="100"/>
    <n v="250000"/>
    <x v="1"/>
    <x v="0"/>
    <x v="1"/>
    <s v="Elbe Pharm"/>
  </r>
  <r>
    <s v="C-Bright"/>
    <x v="37"/>
    <n v="7000"/>
    <n v="300"/>
    <n v="2100000"/>
    <x v="4"/>
    <x v="0"/>
    <x v="1"/>
    <s v="Elbe Pharm"/>
  </r>
  <r>
    <s v="C-Bright"/>
    <x v="38"/>
    <n v="8000"/>
    <n v="100"/>
    <n v="800000"/>
    <x v="4"/>
    <x v="0"/>
    <x v="1"/>
    <s v="Greenlife Pharm"/>
  </r>
  <r>
    <s v="Baron"/>
    <x v="37"/>
    <n v="7100"/>
    <n v="150"/>
    <n v="1065000"/>
    <x v="4"/>
    <x v="0"/>
    <x v="1"/>
    <s v="Elbe Pharm"/>
  </r>
  <r>
    <s v="Baron"/>
    <x v="39"/>
    <n v="3100"/>
    <n v="120"/>
    <n v="372000"/>
    <x v="4"/>
    <x v="0"/>
    <x v="1"/>
    <s v="Berlin Pharm"/>
  </r>
  <r>
    <s v="Baron"/>
    <x v="40"/>
    <n v="4200"/>
    <n v="350"/>
    <n v="1470000"/>
    <x v="1"/>
    <x v="0"/>
    <x v="1"/>
    <s v="Patricklingo"/>
  </r>
  <r>
    <s v="Baron"/>
    <x v="41"/>
    <n v="6000"/>
    <n v="240"/>
    <n v="1440000"/>
    <x v="1"/>
    <x v="1"/>
    <x v="1"/>
    <s v="Dannyfaith Pharm"/>
  </r>
  <r>
    <s v="Turn by Turn"/>
    <x v="42"/>
    <n v="2000"/>
    <n v="700"/>
    <n v="1400000"/>
    <x v="1"/>
    <x v="0"/>
    <x v="1"/>
    <s v="Greenlife Pharm"/>
  </r>
  <r>
    <s v="Turn by Turn"/>
    <x v="25"/>
    <n v="2000"/>
    <n v="800"/>
    <n v="1600000"/>
    <x v="1"/>
    <x v="0"/>
    <x v="1"/>
    <s v="Elbe Pharm"/>
  </r>
  <r>
    <s v="Turn by Turn"/>
    <x v="43"/>
    <n v="7500"/>
    <n v="40"/>
    <n v="300000"/>
    <x v="1"/>
    <x v="0"/>
    <x v="1"/>
    <s v="Natura House"/>
  </r>
  <r>
    <s v="Turn by Turn"/>
    <x v="44"/>
    <n v="3600"/>
    <n v="250"/>
    <n v="900000"/>
    <x v="0"/>
    <x v="0"/>
    <x v="1"/>
    <s v="Fidson"/>
  </r>
  <r>
    <s v="Turn by Turn"/>
    <x v="1"/>
    <n v="3600"/>
    <n v="250"/>
    <n v="900000"/>
    <x v="0"/>
    <x v="0"/>
    <x v="1"/>
    <s v="Fids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C3D8C-52FE-4B5A-9585-1788E82241D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" firstHeaderRow="1" firstDataRow="1" firstDataCol="1"/>
  <pivotFields count="9">
    <pivotField axis="axisRow" showAll="0" sortType="descending">
      <items count="11">
        <item x="2"/>
        <item x="0"/>
        <item x="3"/>
        <item x="1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showAll="0"/>
    <pivotField dataField="1" numFmtId="42" showAll="0"/>
    <pivotField showAll="0"/>
    <pivotField showAll="0"/>
    <pivotField showAll="0"/>
    <pivotField showAll="0"/>
  </pivotFields>
  <rowFields count="1">
    <field x="0"/>
  </rowFields>
  <rowItems count="11">
    <i>
      <x v="3"/>
    </i>
    <i>
      <x v="8"/>
    </i>
    <i>
      <x/>
    </i>
    <i>
      <x v="9"/>
    </i>
    <i>
      <x v="5"/>
    </i>
    <i>
      <x v="2"/>
    </i>
    <i>
      <x v="1"/>
    </i>
    <i>
      <x v="6"/>
    </i>
    <i>
      <x v="4"/>
    </i>
    <i>
      <x v="7"/>
    </i>
    <i t="grand">
      <x/>
    </i>
  </rowItems>
  <colItems count="1">
    <i/>
  </colItems>
  <dataFields count="1">
    <dataField name="Sum of Weekly Sales" fld="4" baseField="0" baseItem="0" numFmtId="42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23FAA2-3FC0-44B4-BF86-D4EA32409045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1:F24" firstHeaderRow="1" firstDataRow="1" firstDataCol="1"/>
  <pivotFields count="9">
    <pivotField showAll="0"/>
    <pivotField showAll="0"/>
    <pivotField numFmtId="164" showAll="0"/>
    <pivotField showAll="0"/>
    <pivotField numFmtId="42" showAll="0"/>
    <pivotField showAll="0"/>
    <pivotField showAll="0"/>
    <pivotField axis="axisRow" dataField="1" showAll="0" sortType="descending">
      <items count="13">
        <item x="6"/>
        <item x="2"/>
        <item x="1"/>
        <item x="5"/>
        <item x="9"/>
        <item x="0"/>
        <item x="3"/>
        <item x="4"/>
        <item x="8"/>
        <item x="7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7"/>
  </rowFields>
  <rowItems count="13">
    <i>
      <x v="2"/>
    </i>
    <i>
      <x v="7"/>
    </i>
    <i>
      <x v="8"/>
    </i>
    <i>
      <x v="1"/>
    </i>
    <i>
      <x v="5"/>
    </i>
    <i>
      <x/>
    </i>
    <i>
      <x v="3"/>
    </i>
    <i>
      <x v="10"/>
    </i>
    <i>
      <x v="9"/>
    </i>
    <i>
      <x v="11"/>
    </i>
    <i>
      <x v="6"/>
    </i>
    <i>
      <x v="4"/>
    </i>
    <i t="grand">
      <x/>
    </i>
  </rowItems>
  <colItems count="1">
    <i/>
  </colItems>
  <dataFields count="1">
    <dataField name="Count of Manufacturer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2D634-F4EC-4D15-B1F3-1E075EBF6AC7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E30:F39" firstHeaderRow="1" firstDataRow="1" firstDataCol="1"/>
  <pivotFields count="9">
    <pivotField showAll="0"/>
    <pivotField showAll="0"/>
    <pivotField numFmtId="164" showAll="0"/>
    <pivotField showAll="0"/>
    <pivotField dataField="1" numFmtId="42" showAll="0"/>
    <pivotField axis="axisRow" showAll="0" sortType="ascending">
      <items count="9">
        <item x="4"/>
        <item x="2"/>
        <item x="5"/>
        <item x="3"/>
        <item x="0"/>
        <item x="1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5"/>
  </rowFields>
  <rowItems count="9">
    <i>
      <x v="7"/>
    </i>
    <i>
      <x v="3"/>
    </i>
    <i>
      <x v="2"/>
    </i>
    <i>
      <x v="6"/>
    </i>
    <i>
      <x v="4"/>
    </i>
    <i>
      <x v="5"/>
    </i>
    <i>
      <x/>
    </i>
    <i>
      <x v="1"/>
    </i>
    <i t="grand">
      <x/>
    </i>
  </rowItems>
  <colItems count="1">
    <i/>
  </colItems>
  <dataFields count="1">
    <dataField name="Average of Weekly Sales" fld="4" subtotal="average" baseField="5" baseItem="0" numFmtId="42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B8D82-3975-4F6B-A781-D4FA32E0EA58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8:F57" firstHeaderRow="1" firstDataRow="1" firstDataCol="1"/>
  <pivotFields count="9">
    <pivotField showAll="0"/>
    <pivotField showAll="0"/>
    <pivotField numFmtId="164" showAll="0"/>
    <pivotField showAll="0"/>
    <pivotField numFmtId="42" showAll="0"/>
    <pivotField axis="axisRow" dataField="1" showAll="0" sortType="descending">
      <items count="9">
        <item x="4"/>
        <item x="2"/>
        <item x="5"/>
        <item x="3"/>
        <item x="0"/>
        <item x="1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5"/>
  </rowFields>
  <rowItems count="9">
    <i>
      <x v="5"/>
    </i>
    <i>
      <x v="4"/>
    </i>
    <i>
      <x/>
    </i>
    <i>
      <x v="1"/>
    </i>
    <i>
      <x v="2"/>
    </i>
    <i>
      <x v="6"/>
    </i>
    <i>
      <x v="7"/>
    </i>
    <i>
      <x v="3"/>
    </i>
    <i t="grand">
      <x/>
    </i>
  </rowItems>
  <colItems count="1">
    <i/>
  </colItems>
  <dataFields count="1">
    <dataField name="Count of Category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B3E89B-7B92-4270-BFD0-FBCCB66882D0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H3:I12" firstHeaderRow="1" firstDataRow="1" firstDataCol="1"/>
  <pivotFields count="9">
    <pivotField showAll="0"/>
    <pivotField showAll="0"/>
    <pivotField numFmtId="164" showAll="0"/>
    <pivotField dataField="1" showAll="0"/>
    <pivotField numFmtId="42" showAll="0"/>
    <pivotField axis="axisRow" showAll="0" sortType="ascending">
      <items count="9">
        <item x="4"/>
        <item x="2"/>
        <item x="5"/>
        <item x="3"/>
        <item x="0"/>
        <item x="1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5"/>
  </rowFields>
  <rowItems count="9">
    <i>
      <x v="2"/>
    </i>
    <i>
      <x v="3"/>
    </i>
    <i>
      <x v="7"/>
    </i>
    <i>
      <x v="6"/>
    </i>
    <i>
      <x v="1"/>
    </i>
    <i>
      <x v="4"/>
    </i>
    <i>
      <x/>
    </i>
    <i>
      <x v="5"/>
    </i>
    <i t="grand">
      <x/>
    </i>
  </rowItems>
  <colItems count="1">
    <i/>
  </colItems>
  <dataFields count="1">
    <dataField name="Sum of Consumption Rate per Week" fld="3" showDataAs="percentOfTotal" baseField="5" baseItem="0" numFmtId="10"/>
  </dataFields>
  <chartFormats count="1"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00E50-57C0-4078-82CC-C0A4492D6F62}" name="PivotTable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>
  <location ref="H14:I60" firstHeaderRow="1" firstDataRow="1" firstDataCol="1"/>
  <pivotFields count="9">
    <pivotField showAll="0"/>
    <pivotField axis="axisRow" showAll="0" sortType="descending">
      <items count="46">
        <item x="12"/>
        <item x="14"/>
        <item x="1"/>
        <item x="4"/>
        <item x="8"/>
        <item x="19"/>
        <item x="2"/>
        <item x="5"/>
        <item x="10"/>
        <item x="0"/>
        <item x="20"/>
        <item x="11"/>
        <item x="16"/>
        <item x="22"/>
        <item x="17"/>
        <item x="15"/>
        <item x="21"/>
        <item x="7"/>
        <item x="13"/>
        <item x="9"/>
        <item x="6"/>
        <item x="18"/>
        <item x="3"/>
        <item x="23"/>
        <item x="24"/>
        <item x="25"/>
        <item x="26"/>
        <item x="27"/>
        <item x="28"/>
        <item x="29"/>
        <item x="30"/>
        <item x="31"/>
        <item x="35"/>
        <item x="36"/>
        <item x="37"/>
        <item x="38"/>
        <item x="39"/>
        <item x="40"/>
        <item x="41"/>
        <item x="32"/>
        <item x="33"/>
        <item x="34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dataField="1" numFmtId="42" showAll="0"/>
    <pivotField showAll="0"/>
    <pivotField showAll="0"/>
    <pivotField showAll="0"/>
    <pivotField showAll="0"/>
  </pivotFields>
  <rowFields count="1">
    <field x="1"/>
  </rowFields>
  <rowItems count="46">
    <i>
      <x v="25"/>
    </i>
    <i>
      <x v="18"/>
    </i>
    <i>
      <x v="34"/>
    </i>
    <i>
      <x v="12"/>
    </i>
    <i>
      <x v="32"/>
    </i>
    <i>
      <x v="20"/>
    </i>
    <i>
      <x v="2"/>
    </i>
    <i>
      <x v="4"/>
    </i>
    <i>
      <x v="23"/>
    </i>
    <i>
      <x v="37"/>
    </i>
    <i>
      <x v="38"/>
    </i>
    <i>
      <x v="42"/>
    </i>
    <i>
      <x v="7"/>
    </i>
    <i>
      <x v="24"/>
    </i>
    <i>
      <x v="28"/>
    </i>
    <i>
      <x v="3"/>
    </i>
    <i>
      <x v="27"/>
    </i>
    <i>
      <x v="22"/>
    </i>
    <i>
      <x v="41"/>
    </i>
    <i>
      <x v="44"/>
    </i>
    <i>
      <x v="35"/>
    </i>
    <i>
      <x v="17"/>
    </i>
    <i>
      <x v="16"/>
    </i>
    <i>
      <x v="15"/>
    </i>
    <i>
      <x v="19"/>
    </i>
    <i>
      <x v="26"/>
    </i>
    <i>
      <x v="40"/>
    </i>
    <i>
      <x v="8"/>
    </i>
    <i>
      <x v="11"/>
    </i>
    <i>
      <x/>
    </i>
    <i>
      <x v="36"/>
    </i>
    <i>
      <x v="1"/>
    </i>
    <i>
      <x v="39"/>
    </i>
    <i>
      <x v="10"/>
    </i>
    <i>
      <x v="9"/>
    </i>
    <i>
      <x v="31"/>
    </i>
    <i>
      <x v="43"/>
    </i>
    <i>
      <x v="29"/>
    </i>
    <i>
      <x v="21"/>
    </i>
    <i>
      <x v="13"/>
    </i>
    <i>
      <x v="30"/>
    </i>
    <i>
      <x v="33"/>
    </i>
    <i>
      <x v="5"/>
    </i>
    <i>
      <x v="6"/>
    </i>
    <i>
      <x v="14"/>
    </i>
    <i t="grand">
      <x/>
    </i>
  </rowItems>
  <colItems count="1">
    <i/>
  </colItems>
  <dataFields count="1">
    <dataField name="Sum of Weekly Sales" fld="4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87B750-33D1-4716-9ED0-C34564BB220E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E3:F6" firstHeaderRow="1" firstDataRow="1" firstDataCol="1"/>
  <pivotFields count="9">
    <pivotField showAll="0"/>
    <pivotField showAll="0"/>
    <pivotField numFmtId="164" showAll="0"/>
    <pivotField showAll="0"/>
    <pivotField dataField="1" numFmtId="42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Weekly Sales" fld="4" subtotal="average" baseField="6" baseItem="0" numFmtId="42"/>
  </dataFields>
  <chartFormats count="4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ABD76-4866-4B8E-BF7A-4DA419C22E7D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61:F107" firstHeaderRow="1" firstDataRow="1" firstDataCol="1"/>
  <pivotFields count="9">
    <pivotField showAll="0"/>
    <pivotField axis="axisRow" showAll="0" sortType="descending">
      <items count="46">
        <item x="25"/>
        <item x="12"/>
        <item x="14"/>
        <item x="1"/>
        <item x="40"/>
        <item x="4"/>
        <item x="8"/>
        <item x="19"/>
        <item x="2"/>
        <item x="5"/>
        <item x="30"/>
        <item x="24"/>
        <item x="36"/>
        <item x="28"/>
        <item x="10"/>
        <item x="0"/>
        <item x="20"/>
        <item x="38"/>
        <item x="39"/>
        <item x="11"/>
        <item x="16"/>
        <item x="41"/>
        <item x="29"/>
        <item x="22"/>
        <item x="17"/>
        <item x="27"/>
        <item x="23"/>
        <item x="15"/>
        <item x="21"/>
        <item x="7"/>
        <item x="31"/>
        <item x="13"/>
        <item x="35"/>
        <item x="9"/>
        <item x="6"/>
        <item x="18"/>
        <item x="3"/>
        <item x="26"/>
        <item x="37"/>
        <item x="32"/>
        <item x="33"/>
        <item x="34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dataField="1" showAll="0"/>
    <pivotField numFmtId="42" showAll="0"/>
    <pivotField showAll="0"/>
    <pivotField showAll="0"/>
    <pivotField showAll="0"/>
    <pivotField showAll="0"/>
  </pivotFields>
  <rowFields count="1">
    <field x="1"/>
  </rowFields>
  <rowItems count="46">
    <i>
      <x/>
    </i>
    <i>
      <x v="42"/>
    </i>
    <i>
      <x v="38"/>
    </i>
    <i>
      <x v="34"/>
    </i>
    <i>
      <x v="31"/>
    </i>
    <i>
      <x v="4"/>
    </i>
    <i>
      <x v="3"/>
    </i>
    <i>
      <x v="44"/>
    </i>
    <i>
      <x v="21"/>
    </i>
    <i>
      <x v="32"/>
    </i>
    <i>
      <x v="6"/>
    </i>
    <i>
      <x v="29"/>
    </i>
    <i>
      <x v="23"/>
    </i>
    <i>
      <x v="37"/>
    </i>
    <i>
      <x v="18"/>
    </i>
    <i>
      <x v="26"/>
    </i>
    <i>
      <x v="14"/>
    </i>
    <i>
      <x v="27"/>
    </i>
    <i>
      <x v="9"/>
    </i>
    <i>
      <x v="20"/>
    </i>
    <i>
      <x v="17"/>
    </i>
    <i>
      <x v="11"/>
    </i>
    <i>
      <x v="40"/>
    </i>
    <i>
      <x v="12"/>
    </i>
    <i>
      <x v="30"/>
    </i>
    <i>
      <x v="33"/>
    </i>
    <i>
      <x v="19"/>
    </i>
    <i>
      <x v="41"/>
    </i>
    <i>
      <x v="13"/>
    </i>
    <i>
      <x v="35"/>
    </i>
    <i>
      <x v="10"/>
    </i>
    <i>
      <x v="2"/>
    </i>
    <i>
      <x v="5"/>
    </i>
    <i>
      <x v="43"/>
    </i>
    <i>
      <x v="1"/>
    </i>
    <i>
      <x v="36"/>
    </i>
    <i>
      <x v="24"/>
    </i>
    <i>
      <x v="15"/>
    </i>
    <i>
      <x v="39"/>
    </i>
    <i>
      <x v="25"/>
    </i>
    <i>
      <x v="7"/>
    </i>
    <i>
      <x v="28"/>
    </i>
    <i>
      <x v="16"/>
    </i>
    <i>
      <x v="22"/>
    </i>
    <i>
      <x v="8"/>
    </i>
    <i t="grand">
      <x/>
    </i>
  </rowItems>
  <colItems count="1">
    <i/>
  </colItems>
  <dataFields count="1">
    <dataField name="Sum of Consumption Rate per Wee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B269A-9667-4C1F-AC12-BDB635CAC926}" name="Table1" displayName="Table1" ref="A1:I51" totalsRowShown="0">
  <autoFilter ref="A1:I51" xr:uid="{2EFB269A-9667-4C1F-AC12-BDB635CAC926}"/>
  <tableColumns count="9">
    <tableColumn id="1" xr3:uid="{4801ECEE-4F12-40B3-A300-8188028A43BB}" name="Outlet Name"/>
    <tableColumn id="2" xr3:uid="{F074E05C-2287-45BF-B210-5E23FC569E65}" name="Product Name "/>
    <tableColumn id="3" xr3:uid="{D2003BC7-4D09-4C4D-B4BC-E28688995746}" name="Unit Price " dataDxfId="1"/>
    <tableColumn id="4" xr3:uid="{BF9D67C3-537A-4D85-AD44-E87ED762A444}" name="Consumption Rate per Week"/>
    <tableColumn id="5" xr3:uid="{681B086F-30C3-44E1-BE05-7EF386059AFD}" name="Weekly Sales" dataDxfId="0">
      <calculatedColumnFormula>C2*D2</calculatedColumnFormula>
    </tableColumn>
    <tableColumn id="6" xr3:uid="{1A4CE11D-731D-473B-99DC-3C88821B6B72}" name="Category"/>
    <tableColumn id="7" xr3:uid="{581938B1-E6CB-4A0D-977D-76A24EE2F01E}" name="Availabilty"/>
    <tableColumn id="8" xr3:uid="{A7ED2146-FE9F-496A-A454-03A5F718EF2D}" name="Manufacturer"/>
    <tableColumn id="9" xr3:uid="{A0692D69-C397-4B5B-B4BD-A4394B97EB2B}" name="Market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18E2-6F18-43F7-BC47-EB2AC899DF7F}">
  <dimension ref="A3:M107"/>
  <sheetViews>
    <sheetView topLeftCell="A85" zoomScale="85" zoomScaleNormal="85" workbookViewId="0">
      <selection activeCell="I16" sqref="I16"/>
    </sheetView>
  </sheetViews>
  <sheetFormatPr defaultRowHeight="15" x14ac:dyDescent="0.25"/>
  <cols>
    <col min="1" max="1" width="13.42578125" bestFit="1" customWidth="1"/>
    <col min="2" max="2" width="20" bestFit="1" customWidth="1"/>
    <col min="5" max="5" width="28" bestFit="1" customWidth="1"/>
    <col min="6" max="6" width="34.42578125" bestFit="1" customWidth="1"/>
    <col min="8" max="8" width="28" bestFit="1" customWidth="1"/>
    <col min="9" max="9" width="20" bestFit="1" customWidth="1"/>
    <col min="13" max="13" width="11.5703125" bestFit="1" customWidth="1"/>
  </cols>
  <sheetData>
    <row r="3" spans="1:13" x14ac:dyDescent="0.25">
      <c r="A3" s="3" t="s">
        <v>67</v>
      </c>
      <c r="B3" t="s">
        <v>69</v>
      </c>
      <c r="E3" s="3" t="s">
        <v>67</v>
      </c>
      <c r="F3" t="s">
        <v>71</v>
      </c>
      <c r="H3" s="3" t="s">
        <v>67</v>
      </c>
      <c r="I3" t="s">
        <v>84</v>
      </c>
    </row>
    <row r="4" spans="1:13" x14ac:dyDescent="0.25">
      <c r="A4" s="4" t="s">
        <v>20</v>
      </c>
      <c r="B4" s="1">
        <v>6575000</v>
      </c>
      <c r="E4" s="4" t="s">
        <v>9</v>
      </c>
      <c r="F4" s="1">
        <v>827757.5757575758</v>
      </c>
      <c r="H4" s="4" t="s">
        <v>61</v>
      </c>
      <c r="I4" s="7">
        <v>5.3886568772733394E-3</v>
      </c>
    </row>
    <row r="5" spans="1:13" x14ac:dyDescent="0.25">
      <c r="A5" s="4" t="s">
        <v>96</v>
      </c>
      <c r="B5" s="1">
        <v>5800000</v>
      </c>
      <c r="E5" s="4" t="s">
        <v>24</v>
      </c>
      <c r="F5" s="1">
        <v>1090176.4705882352</v>
      </c>
      <c r="H5" s="4" t="s">
        <v>44</v>
      </c>
      <c r="I5" s="7">
        <v>6.7358210965916742E-3</v>
      </c>
    </row>
    <row r="6" spans="1:13" x14ac:dyDescent="0.25">
      <c r="A6" s="4" t="s">
        <v>33</v>
      </c>
      <c r="B6" s="1">
        <v>4800000</v>
      </c>
      <c r="E6" s="4" t="s">
        <v>68</v>
      </c>
      <c r="F6" s="1">
        <v>916980</v>
      </c>
      <c r="H6" s="4" t="s">
        <v>93</v>
      </c>
      <c r="I6" s="7">
        <v>6.7358210965916742E-3</v>
      </c>
    </row>
    <row r="7" spans="1:13" x14ac:dyDescent="0.25">
      <c r="A7" s="4" t="s">
        <v>103</v>
      </c>
      <c r="B7" s="1">
        <v>4347000</v>
      </c>
      <c r="H7" s="4" t="s">
        <v>81</v>
      </c>
      <c r="I7" s="7">
        <v>1.6165970631820018E-2</v>
      </c>
    </row>
    <row r="8" spans="1:13" x14ac:dyDescent="0.25">
      <c r="A8" s="4" t="s">
        <v>74</v>
      </c>
      <c r="B8" s="1">
        <v>4200000</v>
      </c>
      <c r="H8" s="4" t="s">
        <v>35</v>
      </c>
      <c r="I8" s="7">
        <v>7.9482688939781762E-2</v>
      </c>
    </row>
    <row r="9" spans="1:13" x14ac:dyDescent="0.25">
      <c r="A9" s="4" t="s">
        <v>42</v>
      </c>
      <c r="B9" s="1">
        <v>4126000</v>
      </c>
      <c r="H9" s="4" t="s">
        <v>31</v>
      </c>
      <c r="I9" s="7">
        <v>8.3120032331941263E-2</v>
      </c>
    </row>
    <row r="10" spans="1:13" x14ac:dyDescent="0.25">
      <c r="A10" s="4" t="s">
        <v>7</v>
      </c>
      <c r="B10" s="1">
        <v>3604000</v>
      </c>
      <c r="H10" s="4" t="s">
        <v>54</v>
      </c>
      <c r="I10" s="7">
        <v>0.12393910817728682</v>
      </c>
    </row>
    <row r="11" spans="1:13" x14ac:dyDescent="0.25">
      <c r="A11" s="4" t="s">
        <v>86</v>
      </c>
      <c r="B11" s="1">
        <v>2875000</v>
      </c>
      <c r="E11" s="3" t="s">
        <v>67</v>
      </c>
      <c r="F11" t="s">
        <v>72</v>
      </c>
      <c r="H11" s="4" t="s">
        <v>32</v>
      </c>
      <c r="I11" s="7">
        <v>0.67843190084871341</v>
      </c>
    </row>
    <row r="12" spans="1:13" x14ac:dyDescent="0.25">
      <c r="A12" s="4" t="s">
        <v>73</v>
      </c>
      <c r="B12" s="1">
        <v>1567000</v>
      </c>
      <c r="E12" s="4" t="s">
        <v>13</v>
      </c>
      <c r="F12" s="8">
        <v>29</v>
      </c>
      <c r="H12" s="4" t="s">
        <v>68</v>
      </c>
      <c r="I12" s="7">
        <v>1</v>
      </c>
    </row>
    <row r="13" spans="1:13" x14ac:dyDescent="0.25">
      <c r="A13" s="4" t="s">
        <v>94</v>
      </c>
      <c r="B13" s="1">
        <v>970000</v>
      </c>
      <c r="E13" s="4" t="s">
        <v>45</v>
      </c>
      <c r="F13" s="8">
        <v>3</v>
      </c>
    </row>
    <row r="14" spans="1:13" x14ac:dyDescent="0.25">
      <c r="A14" s="4" t="s">
        <v>68</v>
      </c>
      <c r="B14" s="1">
        <v>38864000</v>
      </c>
      <c r="E14" s="4" t="s">
        <v>59</v>
      </c>
      <c r="F14" s="8">
        <v>3</v>
      </c>
      <c r="H14" s="3" t="s">
        <v>67</v>
      </c>
      <c r="I14" t="s">
        <v>69</v>
      </c>
    </row>
    <row r="15" spans="1:13" x14ac:dyDescent="0.25">
      <c r="E15" s="4" t="s">
        <v>37</v>
      </c>
      <c r="F15" s="8">
        <v>3</v>
      </c>
      <c r="H15" s="4" t="s">
        <v>85</v>
      </c>
      <c r="I15" s="1">
        <v>3410000</v>
      </c>
      <c r="L15" s="4" t="s">
        <v>40</v>
      </c>
      <c r="M15" s="1">
        <v>3400000</v>
      </c>
    </row>
    <row r="16" spans="1:13" x14ac:dyDescent="0.25">
      <c r="E16" s="4" t="s">
        <v>10</v>
      </c>
      <c r="F16" s="8">
        <v>3</v>
      </c>
      <c r="H16" s="4" t="s">
        <v>40</v>
      </c>
      <c r="I16" s="1">
        <v>3400000</v>
      </c>
      <c r="L16" s="4" t="s">
        <v>49</v>
      </c>
      <c r="M16" s="1">
        <v>2700000</v>
      </c>
    </row>
    <row r="17" spans="5:13" x14ac:dyDescent="0.25">
      <c r="E17" s="4" t="s">
        <v>51</v>
      </c>
      <c r="F17" s="8">
        <v>2</v>
      </c>
      <c r="H17" s="4" t="s">
        <v>104</v>
      </c>
      <c r="I17" s="1">
        <v>3165000</v>
      </c>
      <c r="L17" s="4" t="s">
        <v>25</v>
      </c>
      <c r="M17" s="1">
        <v>2200000</v>
      </c>
    </row>
    <row r="18" spans="5:13" x14ac:dyDescent="0.25">
      <c r="E18" s="4" t="s">
        <v>48</v>
      </c>
      <c r="F18" s="8">
        <v>2</v>
      </c>
      <c r="H18" s="4" t="s">
        <v>49</v>
      </c>
      <c r="I18" s="1">
        <v>2700000</v>
      </c>
      <c r="L18" s="4" t="s">
        <v>29</v>
      </c>
      <c r="M18" s="1">
        <v>1700000</v>
      </c>
    </row>
    <row r="19" spans="5:13" x14ac:dyDescent="0.25">
      <c r="E19" s="4" t="s">
        <v>78</v>
      </c>
      <c r="F19" s="8">
        <v>1</v>
      </c>
      <c r="H19" s="4" t="s">
        <v>97</v>
      </c>
      <c r="I19" s="1">
        <v>2400000</v>
      </c>
      <c r="L19" s="4" t="s">
        <v>21</v>
      </c>
      <c r="M19" s="1">
        <v>1250000</v>
      </c>
    </row>
    <row r="20" spans="5:13" x14ac:dyDescent="0.25">
      <c r="E20" s="4" t="s">
        <v>56</v>
      </c>
      <c r="F20" s="8">
        <v>1</v>
      </c>
      <c r="H20" s="4" t="s">
        <v>25</v>
      </c>
      <c r="I20" s="1">
        <v>2200000</v>
      </c>
      <c r="L20" s="4" t="s">
        <v>18</v>
      </c>
      <c r="M20" s="1">
        <v>1134000</v>
      </c>
    </row>
    <row r="21" spans="5:13" x14ac:dyDescent="0.25">
      <c r="E21" s="4" t="s">
        <v>116</v>
      </c>
      <c r="F21" s="8">
        <v>1</v>
      </c>
      <c r="H21" s="4" t="s">
        <v>12</v>
      </c>
      <c r="I21" s="1">
        <v>1800000</v>
      </c>
      <c r="L21" s="4" t="s">
        <v>17</v>
      </c>
      <c r="M21" s="1">
        <v>1110000</v>
      </c>
    </row>
    <row r="22" spans="5:13" x14ac:dyDescent="0.25">
      <c r="E22" s="4" t="s">
        <v>41</v>
      </c>
      <c r="F22" s="8">
        <v>1</v>
      </c>
      <c r="H22" s="4" t="s">
        <v>29</v>
      </c>
      <c r="I22" s="1">
        <v>1700000</v>
      </c>
      <c r="L22" s="4" t="s">
        <v>12</v>
      </c>
      <c r="M22" s="1">
        <v>900000</v>
      </c>
    </row>
    <row r="23" spans="5:13" x14ac:dyDescent="0.25">
      <c r="E23" s="4" t="s">
        <v>63</v>
      </c>
      <c r="F23" s="8">
        <v>1</v>
      </c>
      <c r="H23" s="4" t="s">
        <v>75</v>
      </c>
      <c r="I23" s="1">
        <v>1490000</v>
      </c>
      <c r="L23" s="4" t="s">
        <v>62</v>
      </c>
      <c r="M23" s="1">
        <v>750000</v>
      </c>
    </row>
    <row r="24" spans="5:13" x14ac:dyDescent="0.25">
      <c r="E24" s="4" t="s">
        <v>68</v>
      </c>
      <c r="F24" s="8">
        <v>50</v>
      </c>
      <c r="H24" s="4" t="s">
        <v>107</v>
      </c>
      <c r="I24" s="1">
        <v>1470000</v>
      </c>
      <c r="L24" s="4" t="s">
        <v>27</v>
      </c>
      <c r="M24" s="1">
        <v>750000</v>
      </c>
    </row>
    <row r="25" spans="5:13" x14ac:dyDescent="0.25">
      <c r="H25" s="4" t="s">
        <v>109</v>
      </c>
      <c r="I25" s="1">
        <v>1440000</v>
      </c>
    </row>
    <row r="26" spans="5:13" x14ac:dyDescent="0.25">
      <c r="H26" s="4" t="s">
        <v>119</v>
      </c>
      <c r="I26" s="1">
        <v>1400000</v>
      </c>
    </row>
    <row r="27" spans="5:13" x14ac:dyDescent="0.25">
      <c r="H27" s="4" t="s">
        <v>21</v>
      </c>
      <c r="I27" s="1">
        <v>1250000</v>
      </c>
    </row>
    <row r="28" spans="5:13" x14ac:dyDescent="0.25">
      <c r="H28" s="4" t="s">
        <v>77</v>
      </c>
      <c r="I28" s="1">
        <v>1200000</v>
      </c>
    </row>
    <row r="29" spans="5:13" x14ac:dyDescent="0.25">
      <c r="H29" s="4" t="s">
        <v>89</v>
      </c>
      <c r="I29" s="1">
        <v>1200000</v>
      </c>
    </row>
    <row r="30" spans="5:13" x14ac:dyDescent="0.25">
      <c r="E30" s="3" t="s">
        <v>67</v>
      </c>
      <c r="F30" t="s">
        <v>71</v>
      </c>
      <c r="H30" s="4" t="s">
        <v>18</v>
      </c>
      <c r="I30" s="1">
        <v>1134000</v>
      </c>
    </row>
    <row r="31" spans="5:13" x14ac:dyDescent="0.25">
      <c r="E31" s="4" t="s">
        <v>93</v>
      </c>
      <c r="F31" s="1">
        <v>250000</v>
      </c>
      <c r="H31" s="4" t="s">
        <v>87</v>
      </c>
      <c r="I31" s="1">
        <v>1125000</v>
      </c>
    </row>
    <row r="32" spans="5:13" x14ac:dyDescent="0.25">
      <c r="E32" s="4" t="s">
        <v>44</v>
      </c>
      <c r="F32" s="1">
        <v>350000</v>
      </c>
      <c r="H32" s="4" t="s">
        <v>17</v>
      </c>
      <c r="I32" s="1">
        <v>1110000</v>
      </c>
    </row>
    <row r="33" spans="5:9" x14ac:dyDescent="0.25">
      <c r="E33" s="4" t="s">
        <v>61</v>
      </c>
      <c r="F33" s="1">
        <v>525000</v>
      </c>
      <c r="H33" s="4" t="s">
        <v>115</v>
      </c>
      <c r="I33" s="1">
        <v>990000</v>
      </c>
    </row>
    <row r="34" spans="5:9" x14ac:dyDescent="0.25">
      <c r="E34" s="4" t="s">
        <v>81</v>
      </c>
      <c r="F34" s="1">
        <v>600000</v>
      </c>
      <c r="H34" s="4" t="s">
        <v>122</v>
      </c>
      <c r="I34" s="1">
        <v>900000</v>
      </c>
    </row>
    <row r="35" spans="5:9" x14ac:dyDescent="0.25">
      <c r="E35" s="4" t="s">
        <v>31</v>
      </c>
      <c r="F35" s="1">
        <v>772000</v>
      </c>
      <c r="H35" s="4" t="s">
        <v>101</v>
      </c>
      <c r="I35" s="1">
        <v>800000</v>
      </c>
    </row>
    <row r="36" spans="5:9" x14ac:dyDescent="0.25">
      <c r="E36" s="4" t="s">
        <v>32</v>
      </c>
      <c r="F36" s="1">
        <v>942250</v>
      </c>
      <c r="H36" s="4" t="s">
        <v>27</v>
      </c>
      <c r="I36" s="1">
        <v>750000</v>
      </c>
    </row>
    <row r="37" spans="5:9" x14ac:dyDescent="0.25">
      <c r="E37" s="4" t="s">
        <v>54</v>
      </c>
      <c r="F37" s="1">
        <v>1168666.6666666667</v>
      </c>
      <c r="H37" s="4" t="s">
        <v>62</v>
      </c>
      <c r="I37" s="1">
        <v>750000</v>
      </c>
    </row>
    <row r="38" spans="5:9" x14ac:dyDescent="0.25">
      <c r="E38" s="4" t="s">
        <v>35</v>
      </c>
      <c r="F38" s="1">
        <v>1200000</v>
      </c>
      <c r="H38" s="4" t="s">
        <v>47</v>
      </c>
      <c r="I38" s="1">
        <v>750000</v>
      </c>
    </row>
    <row r="39" spans="5:9" x14ac:dyDescent="0.25">
      <c r="E39" s="4" t="s">
        <v>68</v>
      </c>
      <c r="F39" s="1">
        <v>916980</v>
      </c>
      <c r="H39" s="4" t="s">
        <v>30</v>
      </c>
      <c r="I39" s="1">
        <v>675000</v>
      </c>
    </row>
    <row r="40" spans="5:9" x14ac:dyDescent="0.25">
      <c r="H40" s="4" t="s">
        <v>80</v>
      </c>
      <c r="I40" s="1">
        <v>600000</v>
      </c>
    </row>
    <row r="41" spans="5:9" x14ac:dyDescent="0.25">
      <c r="H41" s="4" t="s">
        <v>113</v>
      </c>
      <c r="I41" s="1">
        <v>550000</v>
      </c>
    </row>
    <row r="42" spans="5:9" x14ac:dyDescent="0.25">
      <c r="H42" s="4" t="s">
        <v>34</v>
      </c>
      <c r="I42" s="1">
        <v>500000</v>
      </c>
    </row>
    <row r="43" spans="5:9" x14ac:dyDescent="0.25">
      <c r="H43" s="4" t="s">
        <v>36</v>
      </c>
      <c r="I43" s="1">
        <v>500000</v>
      </c>
    </row>
    <row r="44" spans="5:9" x14ac:dyDescent="0.25">
      <c r="H44" s="4" t="s">
        <v>39</v>
      </c>
      <c r="I44" s="1">
        <v>400000</v>
      </c>
    </row>
    <row r="45" spans="5:9" x14ac:dyDescent="0.25">
      <c r="H45" s="4" t="s">
        <v>105</v>
      </c>
      <c r="I45" s="1">
        <v>372000</v>
      </c>
    </row>
    <row r="46" spans="5:9" x14ac:dyDescent="0.25">
      <c r="H46" s="4" t="s">
        <v>43</v>
      </c>
      <c r="I46" s="1">
        <v>350000</v>
      </c>
    </row>
    <row r="47" spans="5:9" x14ac:dyDescent="0.25">
      <c r="H47" s="4" t="s">
        <v>111</v>
      </c>
      <c r="I47" s="1">
        <v>345000</v>
      </c>
    </row>
    <row r="48" spans="5:9" x14ac:dyDescent="0.25">
      <c r="E48" s="3" t="s">
        <v>67</v>
      </c>
      <c r="F48" t="s">
        <v>70</v>
      </c>
      <c r="H48" s="4" t="s">
        <v>58</v>
      </c>
      <c r="I48" s="1">
        <v>340000</v>
      </c>
    </row>
    <row r="49" spans="5:9" x14ac:dyDescent="0.25">
      <c r="E49" s="4" t="s">
        <v>32</v>
      </c>
      <c r="F49" s="8">
        <v>28</v>
      </c>
      <c r="H49" s="4" t="s">
        <v>8</v>
      </c>
      <c r="I49" s="1">
        <v>330000</v>
      </c>
    </row>
    <row r="50" spans="5:9" x14ac:dyDescent="0.25">
      <c r="E50" s="4" t="s">
        <v>31</v>
      </c>
      <c r="F50" s="8">
        <v>7</v>
      </c>
      <c r="H50" s="4" t="s">
        <v>95</v>
      </c>
      <c r="I50" s="1">
        <v>320000</v>
      </c>
    </row>
    <row r="51" spans="5:9" x14ac:dyDescent="0.25">
      <c r="E51" s="4" t="s">
        <v>54</v>
      </c>
      <c r="F51" s="8">
        <v>6</v>
      </c>
      <c r="H51" s="4" t="s">
        <v>120</v>
      </c>
      <c r="I51" s="1">
        <v>300000</v>
      </c>
    </row>
    <row r="52" spans="5:9" x14ac:dyDescent="0.25">
      <c r="E52" s="4" t="s">
        <v>35</v>
      </c>
      <c r="F52" s="8">
        <v>4</v>
      </c>
      <c r="H52" s="4" t="s">
        <v>91</v>
      </c>
      <c r="I52" s="1">
        <v>300000</v>
      </c>
    </row>
    <row r="53" spans="5:9" x14ac:dyDescent="0.25">
      <c r="E53" s="4" t="s">
        <v>61</v>
      </c>
      <c r="F53" s="8">
        <v>2</v>
      </c>
      <c r="H53" s="4" t="s">
        <v>53</v>
      </c>
      <c r="I53" s="1">
        <v>275000</v>
      </c>
    </row>
    <row r="54" spans="5:9" x14ac:dyDescent="0.25">
      <c r="E54" s="4" t="s">
        <v>81</v>
      </c>
      <c r="F54" s="8">
        <v>1</v>
      </c>
      <c r="H54" s="4" t="s">
        <v>65</v>
      </c>
      <c r="I54" s="1">
        <v>252000</v>
      </c>
    </row>
    <row r="55" spans="5:9" x14ac:dyDescent="0.25">
      <c r="E55" s="4" t="s">
        <v>93</v>
      </c>
      <c r="F55" s="8">
        <v>1</v>
      </c>
      <c r="H55" s="4" t="s">
        <v>92</v>
      </c>
      <c r="I55" s="1">
        <v>250000</v>
      </c>
    </row>
    <row r="56" spans="5:9" x14ac:dyDescent="0.25">
      <c r="E56" s="4" t="s">
        <v>44</v>
      </c>
      <c r="F56" s="8">
        <v>1</v>
      </c>
      <c r="H56" s="4" t="s">
        <v>98</v>
      </c>
      <c r="I56" s="1">
        <v>250000</v>
      </c>
    </row>
    <row r="57" spans="5:9" x14ac:dyDescent="0.25">
      <c r="E57" s="4" t="s">
        <v>68</v>
      </c>
      <c r="F57" s="8">
        <v>50</v>
      </c>
      <c r="H57" s="4" t="s">
        <v>55</v>
      </c>
      <c r="I57" s="1">
        <v>225000</v>
      </c>
    </row>
    <row r="58" spans="5:9" x14ac:dyDescent="0.25">
      <c r="H58" s="4" t="s">
        <v>15</v>
      </c>
      <c r="I58" s="1">
        <v>130000</v>
      </c>
    </row>
    <row r="59" spans="5:9" x14ac:dyDescent="0.25">
      <c r="H59" s="4" t="s">
        <v>50</v>
      </c>
      <c r="I59" s="1">
        <v>51000</v>
      </c>
    </row>
    <row r="60" spans="5:9" x14ac:dyDescent="0.25">
      <c r="H60" s="4" t="s">
        <v>68</v>
      </c>
      <c r="I60" s="1">
        <v>45849000</v>
      </c>
    </row>
    <row r="61" spans="5:9" x14ac:dyDescent="0.25">
      <c r="E61" s="3" t="s">
        <v>67</v>
      </c>
      <c r="F61" t="s">
        <v>84</v>
      </c>
    </row>
    <row r="62" spans="5:9" x14ac:dyDescent="0.25">
      <c r="E62" s="4" t="s">
        <v>85</v>
      </c>
      <c r="F62" s="8">
        <v>1700</v>
      </c>
    </row>
    <row r="63" spans="5:9" x14ac:dyDescent="0.25">
      <c r="E63" s="4" t="s">
        <v>119</v>
      </c>
      <c r="F63" s="8">
        <v>700</v>
      </c>
    </row>
    <row r="64" spans="5:9" x14ac:dyDescent="0.25">
      <c r="E64" s="4" t="s">
        <v>104</v>
      </c>
      <c r="F64" s="8">
        <v>450</v>
      </c>
    </row>
    <row r="65" spans="5:6" x14ac:dyDescent="0.25">
      <c r="E65" s="4" t="s">
        <v>25</v>
      </c>
      <c r="F65" s="8">
        <v>400</v>
      </c>
    </row>
    <row r="66" spans="5:6" x14ac:dyDescent="0.25">
      <c r="E66" s="4" t="s">
        <v>40</v>
      </c>
      <c r="F66" s="8">
        <v>400</v>
      </c>
    </row>
    <row r="67" spans="5:6" x14ac:dyDescent="0.25">
      <c r="E67" s="4" t="s">
        <v>107</v>
      </c>
      <c r="F67" s="8">
        <v>350</v>
      </c>
    </row>
    <row r="68" spans="5:6" x14ac:dyDescent="0.25">
      <c r="E68" s="4" t="s">
        <v>12</v>
      </c>
      <c r="F68" s="8">
        <v>260</v>
      </c>
    </row>
    <row r="69" spans="5:6" x14ac:dyDescent="0.25">
      <c r="E69" s="4" t="s">
        <v>122</v>
      </c>
      <c r="F69" s="8">
        <v>250</v>
      </c>
    </row>
    <row r="70" spans="5:6" x14ac:dyDescent="0.25">
      <c r="E70" s="4" t="s">
        <v>109</v>
      </c>
      <c r="F70" s="8">
        <v>240</v>
      </c>
    </row>
    <row r="71" spans="5:6" x14ac:dyDescent="0.25">
      <c r="E71" s="4" t="s">
        <v>97</v>
      </c>
      <c r="F71" s="8">
        <v>200</v>
      </c>
    </row>
    <row r="72" spans="5:6" x14ac:dyDescent="0.25">
      <c r="E72" s="4" t="s">
        <v>29</v>
      </c>
      <c r="F72" s="8">
        <v>200</v>
      </c>
    </row>
    <row r="73" spans="5:6" x14ac:dyDescent="0.25">
      <c r="E73" s="4" t="s">
        <v>27</v>
      </c>
      <c r="F73" s="8">
        <v>150</v>
      </c>
    </row>
    <row r="74" spans="5:6" x14ac:dyDescent="0.25">
      <c r="E74" s="4" t="s">
        <v>65</v>
      </c>
      <c r="F74" s="8">
        <v>126</v>
      </c>
    </row>
    <row r="75" spans="5:6" x14ac:dyDescent="0.25">
      <c r="E75" s="4" t="s">
        <v>80</v>
      </c>
      <c r="F75" s="8">
        <v>120</v>
      </c>
    </row>
    <row r="76" spans="5:6" x14ac:dyDescent="0.25">
      <c r="E76" s="4" t="s">
        <v>105</v>
      </c>
      <c r="F76" s="8">
        <v>120</v>
      </c>
    </row>
    <row r="77" spans="5:6" x14ac:dyDescent="0.25">
      <c r="E77" s="4" t="s">
        <v>75</v>
      </c>
      <c r="F77" s="8">
        <v>110</v>
      </c>
    </row>
    <row r="78" spans="5:6" x14ac:dyDescent="0.25">
      <c r="E78" s="4" t="s">
        <v>34</v>
      </c>
      <c r="F78" s="8">
        <v>100</v>
      </c>
    </row>
    <row r="79" spans="5:6" x14ac:dyDescent="0.25">
      <c r="E79" s="4" t="s">
        <v>47</v>
      </c>
      <c r="F79" s="8">
        <v>100</v>
      </c>
    </row>
    <row r="80" spans="5:6" x14ac:dyDescent="0.25">
      <c r="E80" s="4" t="s">
        <v>21</v>
      </c>
      <c r="F80" s="8">
        <v>100</v>
      </c>
    </row>
    <row r="81" spans="5:6" x14ac:dyDescent="0.25">
      <c r="E81" s="4" t="s">
        <v>49</v>
      </c>
      <c r="F81" s="8">
        <v>100</v>
      </c>
    </row>
    <row r="82" spans="5:6" x14ac:dyDescent="0.25">
      <c r="E82" s="4" t="s">
        <v>101</v>
      </c>
      <c r="F82" s="8">
        <v>100</v>
      </c>
    </row>
    <row r="83" spans="5:6" x14ac:dyDescent="0.25">
      <c r="E83" s="4" t="s">
        <v>77</v>
      </c>
      <c r="F83" s="8">
        <v>100</v>
      </c>
    </row>
    <row r="84" spans="5:6" x14ac:dyDescent="0.25">
      <c r="E84" s="4" t="s">
        <v>113</v>
      </c>
      <c r="F84" s="8">
        <v>100</v>
      </c>
    </row>
    <row r="85" spans="5:6" x14ac:dyDescent="0.25">
      <c r="E85" s="4" t="s">
        <v>98</v>
      </c>
      <c r="F85" s="8">
        <v>100</v>
      </c>
    </row>
    <row r="86" spans="5:6" x14ac:dyDescent="0.25">
      <c r="E86" s="4" t="s">
        <v>95</v>
      </c>
      <c r="F86" s="8">
        <v>100</v>
      </c>
    </row>
    <row r="87" spans="5:6" x14ac:dyDescent="0.25">
      <c r="E87" s="4" t="s">
        <v>30</v>
      </c>
      <c r="F87" s="8">
        <v>90</v>
      </c>
    </row>
    <row r="88" spans="5:6" x14ac:dyDescent="0.25">
      <c r="E88" s="4" t="s">
        <v>36</v>
      </c>
      <c r="F88" s="8">
        <v>50</v>
      </c>
    </row>
    <row r="89" spans="5:6" x14ac:dyDescent="0.25">
      <c r="E89" s="4" t="s">
        <v>115</v>
      </c>
      <c r="F89" s="8">
        <v>50</v>
      </c>
    </row>
    <row r="90" spans="5:6" x14ac:dyDescent="0.25">
      <c r="E90" s="4" t="s">
        <v>89</v>
      </c>
      <c r="F90" s="8">
        <v>50</v>
      </c>
    </row>
    <row r="91" spans="5:6" x14ac:dyDescent="0.25">
      <c r="E91" s="4" t="s">
        <v>53</v>
      </c>
      <c r="F91" s="8">
        <v>50</v>
      </c>
    </row>
    <row r="92" spans="5:6" x14ac:dyDescent="0.25">
      <c r="E92" s="4" t="s">
        <v>92</v>
      </c>
      <c r="F92" s="8">
        <v>50</v>
      </c>
    </row>
    <row r="93" spans="5:6" x14ac:dyDescent="0.25">
      <c r="E93" s="4" t="s">
        <v>43</v>
      </c>
      <c r="F93" s="8">
        <v>50</v>
      </c>
    </row>
    <row r="94" spans="5:6" x14ac:dyDescent="0.25">
      <c r="E94" s="4" t="s">
        <v>18</v>
      </c>
      <c r="F94" s="8">
        <v>42</v>
      </c>
    </row>
    <row r="95" spans="5:6" x14ac:dyDescent="0.25">
      <c r="E95" s="4" t="s">
        <v>120</v>
      </c>
      <c r="F95" s="8">
        <v>40</v>
      </c>
    </row>
    <row r="96" spans="5:6" x14ac:dyDescent="0.25">
      <c r="E96" s="4" t="s">
        <v>39</v>
      </c>
      <c r="F96" s="8">
        <v>40</v>
      </c>
    </row>
    <row r="97" spans="5:6" x14ac:dyDescent="0.25">
      <c r="E97" s="4" t="s">
        <v>17</v>
      </c>
      <c r="F97" s="8">
        <v>30</v>
      </c>
    </row>
    <row r="98" spans="5:6" x14ac:dyDescent="0.25">
      <c r="E98" s="4" t="s">
        <v>50</v>
      </c>
      <c r="F98" s="8">
        <v>30</v>
      </c>
    </row>
    <row r="99" spans="5:6" x14ac:dyDescent="0.25">
      <c r="E99" s="4" t="s">
        <v>8</v>
      </c>
      <c r="F99" s="8">
        <v>30</v>
      </c>
    </row>
    <row r="100" spans="5:6" x14ac:dyDescent="0.25">
      <c r="E100" s="4" t="s">
        <v>111</v>
      </c>
      <c r="F100" s="8">
        <v>30</v>
      </c>
    </row>
    <row r="101" spans="5:6" x14ac:dyDescent="0.25">
      <c r="E101" s="4" t="s">
        <v>87</v>
      </c>
      <c r="F101" s="8">
        <v>25</v>
      </c>
    </row>
    <row r="102" spans="5:6" x14ac:dyDescent="0.25">
      <c r="E102" s="4" t="s">
        <v>55</v>
      </c>
      <c r="F102" s="8">
        <v>25</v>
      </c>
    </row>
    <row r="103" spans="5:6" x14ac:dyDescent="0.25">
      <c r="E103" s="4" t="s">
        <v>62</v>
      </c>
      <c r="F103" s="8">
        <v>25</v>
      </c>
    </row>
    <row r="104" spans="5:6" x14ac:dyDescent="0.25">
      <c r="E104" s="4" t="s">
        <v>58</v>
      </c>
      <c r="F104" s="8">
        <v>20</v>
      </c>
    </row>
    <row r="105" spans="5:6" x14ac:dyDescent="0.25">
      <c r="E105" s="4" t="s">
        <v>91</v>
      </c>
      <c r="F105" s="8">
        <v>15</v>
      </c>
    </row>
    <row r="106" spans="5:6" x14ac:dyDescent="0.25">
      <c r="E106" s="4" t="s">
        <v>15</v>
      </c>
      <c r="F106" s="8">
        <v>5</v>
      </c>
    </row>
    <row r="107" spans="5:6" x14ac:dyDescent="0.25">
      <c r="E107" s="4" t="s">
        <v>68</v>
      </c>
      <c r="F107" s="8">
        <v>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1234-6134-4AB1-ACB9-B66F51259C32}">
  <dimension ref="A1:N5"/>
  <sheetViews>
    <sheetView showGridLines="0" topLeftCell="A14" zoomScaleNormal="100" workbookViewId="0">
      <selection activeCell="P8" sqref="P8"/>
    </sheetView>
  </sheetViews>
  <sheetFormatPr defaultRowHeight="15" x14ac:dyDescent="0.25"/>
  <cols>
    <col min="9" max="9" width="8.85546875" customWidth="1"/>
  </cols>
  <sheetData>
    <row r="1" spans="1:1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36" x14ac:dyDescent="0.55000000000000004">
      <c r="A3" s="5"/>
      <c r="B3" s="5"/>
      <c r="C3" s="5"/>
      <c r="D3" s="6" t="s">
        <v>83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1988-106F-4C32-BA27-8EC3458D7E0E}">
  <dimension ref="A1:I51"/>
  <sheetViews>
    <sheetView tabSelected="1" zoomScaleNormal="100" workbookViewId="0">
      <selection activeCell="J11" sqref="J11"/>
    </sheetView>
  </sheetViews>
  <sheetFormatPr defaultRowHeight="15" x14ac:dyDescent="0.25"/>
  <cols>
    <col min="1" max="1" width="14.5703125" customWidth="1"/>
    <col min="2" max="2" width="22.7109375" bestFit="1" customWidth="1"/>
    <col min="3" max="3" width="13.7109375" style="2" customWidth="1"/>
    <col min="4" max="4" width="29" customWidth="1"/>
    <col min="5" max="5" width="26.140625" style="1" customWidth="1"/>
    <col min="6" max="6" width="12.5703125" bestFit="1" customWidth="1"/>
    <col min="7" max="7" width="12.42578125" customWidth="1"/>
    <col min="8" max="8" width="15.140625" customWidth="1"/>
    <col min="9" max="9" width="19" bestFit="1" customWidth="1"/>
  </cols>
  <sheetData>
    <row r="1" spans="1:9" x14ac:dyDescent="0.25">
      <c r="A1" t="s">
        <v>0</v>
      </c>
      <c r="B1" t="s">
        <v>4</v>
      </c>
      <c r="C1" s="2" t="s">
        <v>23</v>
      </c>
      <c r="D1" t="s">
        <v>3</v>
      </c>
      <c r="E1" s="1" t="s">
        <v>66</v>
      </c>
      <c r="F1" t="s">
        <v>1</v>
      </c>
      <c r="G1" t="s">
        <v>2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s="2">
        <v>11000</v>
      </c>
      <c r="D2">
        <v>30</v>
      </c>
      <c r="E2" s="1">
        <f>C2*D2</f>
        <v>330000</v>
      </c>
      <c r="F2" t="s">
        <v>31</v>
      </c>
      <c r="G2" t="s">
        <v>9</v>
      </c>
      <c r="H2" t="s">
        <v>10</v>
      </c>
      <c r="I2" t="s">
        <v>11</v>
      </c>
    </row>
    <row r="3" spans="1:9" x14ac:dyDescent="0.25">
      <c r="A3" t="s">
        <v>7</v>
      </c>
      <c r="B3" t="s">
        <v>12</v>
      </c>
      <c r="C3" s="2">
        <v>90000</v>
      </c>
      <c r="D3">
        <v>10</v>
      </c>
      <c r="E3" s="1">
        <f t="shared" ref="E3:E28" si="0">C3*D3</f>
        <v>900000</v>
      </c>
      <c r="F3" t="s">
        <v>31</v>
      </c>
      <c r="G3" t="s">
        <v>9</v>
      </c>
      <c r="H3" t="s">
        <v>13</v>
      </c>
      <c r="I3" t="s">
        <v>14</v>
      </c>
    </row>
    <row r="4" spans="1:9" x14ac:dyDescent="0.25">
      <c r="A4" t="s">
        <v>7</v>
      </c>
      <c r="B4" t="s">
        <v>15</v>
      </c>
      <c r="C4" s="2">
        <v>26000</v>
      </c>
      <c r="D4">
        <v>5</v>
      </c>
      <c r="E4" s="1">
        <f t="shared" si="0"/>
        <v>130000</v>
      </c>
      <c r="F4" t="s">
        <v>31</v>
      </c>
      <c r="G4" t="s">
        <v>9</v>
      </c>
      <c r="H4" t="s">
        <v>13</v>
      </c>
      <c r="I4" t="s">
        <v>16</v>
      </c>
    </row>
    <row r="5" spans="1:9" x14ac:dyDescent="0.25">
      <c r="A5" t="s">
        <v>7</v>
      </c>
      <c r="B5" t="s">
        <v>17</v>
      </c>
      <c r="C5" s="2">
        <v>37000</v>
      </c>
      <c r="D5">
        <v>30</v>
      </c>
      <c r="E5" s="1">
        <f t="shared" si="0"/>
        <v>1110000</v>
      </c>
      <c r="F5" t="s">
        <v>31</v>
      </c>
      <c r="G5" t="s">
        <v>9</v>
      </c>
      <c r="H5" t="s">
        <v>10</v>
      </c>
      <c r="I5" t="s">
        <v>11</v>
      </c>
    </row>
    <row r="6" spans="1:9" x14ac:dyDescent="0.25">
      <c r="A6" t="s">
        <v>7</v>
      </c>
      <c r="B6" t="s">
        <v>18</v>
      </c>
      <c r="C6" s="2">
        <v>27000</v>
      </c>
      <c r="D6">
        <v>42</v>
      </c>
      <c r="E6" s="1">
        <f t="shared" si="0"/>
        <v>1134000</v>
      </c>
      <c r="F6" t="s">
        <v>31</v>
      </c>
      <c r="G6" t="s">
        <v>9</v>
      </c>
      <c r="H6" t="s">
        <v>13</v>
      </c>
      <c r="I6" t="s">
        <v>19</v>
      </c>
    </row>
    <row r="7" spans="1:9" x14ac:dyDescent="0.25">
      <c r="A7" t="s">
        <v>20</v>
      </c>
      <c r="B7" t="s">
        <v>21</v>
      </c>
      <c r="C7" s="2">
        <v>12500</v>
      </c>
      <c r="D7">
        <v>100</v>
      </c>
      <c r="E7" s="1">
        <f t="shared" si="0"/>
        <v>1250000</v>
      </c>
      <c r="F7" t="s">
        <v>32</v>
      </c>
      <c r="G7" t="s">
        <v>24</v>
      </c>
      <c r="H7" t="s">
        <v>13</v>
      </c>
      <c r="I7" t="s">
        <v>22</v>
      </c>
    </row>
    <row r="8" spans="1:9" x14ac:dyDescent="0.25">
      <c r="A8" t="s">
        <v>20</v>
      </c>
      <c r="B8" t="s">
        <v>25</v>
      </c>
      <c r="C8" s="2">
        <v>5500</v>
      </c>
      <c r="D8">
        <v>400</v>
      </c>
      <c r="E8" s="1">
        <f t="shared" si="0"/>
        <v>2200000</v>
      </c>
      <c r="F8" t="s">
        <v>32</v>
      </c>
      <c r="G8" t="s">
        <v>24</v>
      </c>
      <c r="H8" t="s">
        <v>13</v>
      </c>
      <c r="I8" t="s">
        <v>26</v>
      </c>
    </row>
    <row r="9" spans="1:9" x14ac:dyDescent="0.25">
      <c r="A9" t="s">
        <v>20</v>
      </c>
      <c r="B9" t="s">
        <v>27</v>
      </c>
      <c r="C9" s="2">
        <v>5000</v>
      </c>
      <c r="D9">
        <v>150</v>
      </c>
      <c r="E9" s="1">
        <f t="shared" si="0"/>
        <v>750000</v>
      </c>
      <c r="F9" t="s">
        <v>32</v>
      </c>
      <c r="G9" t="s">
        <v>24</v>
      </c>
      <c r="H9" t="s">
        <v>13</v>
      </c>
      <c r="I9" t="s">
        <v>28</v>
      </c>
    </row>
    <row r="10" spans="1:9" x14ac:dyDescent="0.25">
      <c r="A10" t="s">
        <v>20</v>
      </c>
      <c r="B10" t="s">
        <v>29</v>
      </c>
      <c r="C10" s="2">
        <v>8500</v>
      </c>
      <c r="D10">
        <v>200</v>
      </c>
      <c r="E10" s="1">
        <f t="shared" si="0"/>
        <v>1700000</v>
      </c>
      <c r="F10" t="s">
        <v>32</v>
      </c>
      <c r="G10" t="s">
        <v>24</v>
      </c>
      <c r="H10" t="s">
        <v>13</v>
      </c>
      <c r="I10" t="s">
        <v>26</v>
      </c>
    </row>
    <row r="11" spans="1:9" x14ac:dyDescent="0.25">
      <c r="A11" t="s">
        <v>20</v>
      </c>
      <c r="B11" t="s">
        <v>30</v>
      </c>
      <c r="C11" s="2">
        <v>7500</v>
      </c>
      <c r="D11">
        <v>90</v>
      </c>
      <c r="E11" s="1">
        <f t="shared" si="0"/>
        <v>675000</v>
      </c>
      <c r="F11" t="s">
        <v>32</v>
      </c>
      <c r="G11" t="s">
        <v>24</v>
      </c>
      <c r="H11" t="s">
        <v>13</v>
      </c>
      <c r="I11" t="s">
        <v>22</v>
      </c>
    </row>
    <row r="12" spans="1:9" x14ac:dyDescent="0.25">
      <c r="A12" t="s">
        <v>33</v>
      </c>
      <c r="B12" t="s">
        <v>34</v>
      </c>
      <c r="C12" s="2">
        <v>5000</v>
      </c>
      <c r="D12">
        <v>100</v>
      </c>
      <c r="E12" s="1">
        <f t="shared" si="0"/>
        <v>500000</v>
      </c>
      <c r="F12" t="s">
        <v>35</v>
      </c>
      <c r="G12" t="s">
        <v>24</v>
      </c>
      <c r="H12" t="s">
        <v>13</v>
      </c>
      <c r="I12" t="s">
        <v>46</v>
      </c>
    </row>
    <row r="13" spans="1:9" x14ac:dyDescent="0.25">
      <c r="A13" t="s">
        <v>33</v>
      </c>
      <c r="B13" t="s">
        <v>36</v>
      </c>
      <c r="C13" s="2">
        <v>10000</v>
      </c>
      <c r="D13">
        <v>50</v>
      </c>
      <c r="E13" s="1">
        <f t="shared" si="0"/>
        <v>500000</v>
      </c>
      <c r="F13" t="s">
        <v>35</v>
      </c>
      <c r="G13" t="s">
        <v>9</v>
      </c>
      <c r="H13" t="s">
        <v>37</v>
      </c>
      <c r="I13" t="s">
        <v>38</v>
      </c>
    </row>
    <row r="14" spans="1:9" x14ac:dyDescent="0.25">
      <c r="A14" t="s">
        <v>33</v>
      </c>
      <c r="B14" t="s">
        <v>39</v>
      </c>
      <c r="C14" s="2">
        <v>10000</v>
      </c>
      <c r="D14">
        <v>40</v>
      </c>
      <c r="E14" s="1">
        <f t="shared" si="0"/>
        <v>400000</v>
      </c>
      <c r="F14" t="s">
        <v>35</v>
      </c>
      <c r="G14" t="s">
        <v>24</v>
      </c>
      <c r="H14" t="s">
        <v>13</v>
      </c>
      <c r="I14" t="s">
        <v>38</v>
      </c>
    </row>
    <row r="15" spans="1:9" x14ac:dyDescent="0.25">
      <c r="A15" t="s">
        <v>33</v>
      </c>
      <c r="B15" t="s">
        <v>40</v>
      </c>
      <c r="C15" s="2">
        <v>8500</v>
      </c>
      <c r="D15">
        <v>400</v>
      </c>
      <c r="E15" s="1">
        <f t="shared" si="0"/>
        <v>3400000</v>
      </c>
      <c r="F15" t="s">
        <v>35</v>
      </c>
      <c r="G15" t="s">
        <v>24</v>
      </c>
      <c r="H15" t="s">
        <v>41</v>
      </c>
      <c r="I15" t="s">
        <v>38</v>
      </c>
    </row>
    <row r="16" spans="1:9" x14ac:dyDescent="0.25">
      <c r="A16" t="s">
        <v>42</v>
      </c>
      <c r="B16" t="s">
        <v>43</v>
      </c>
      <c r="C16" s="2">
        <v>7000</v>
      </c>
      <c r="D16">
        <v>50</v>
      </c>
      <c r="E16" s="1">
        <f t="shared" si="0"/>
        <v>350000</v>
      </c>
      <c r="F16" t="s">
        <v>44</v>
      </c>
      <c r="G16" t="s">
        <v>9</v>
      </c>
      <c r="H16" t="s">
        <v>45</v>
      </c>
      <c r="I16" t="s">
        <v>46</v>
      </c>
    </row>
    <row r="17" spans="1:9" x14ac:dyDescent="0.25">
      <c r="A17" t="s">
        <v>42</v>
      </c>
      <c r="B17" t="s">
        <v>47</v>
      </c>
      <c r="C17" s="2">
        <v>7500</v>
      </c>
      <c r="D17">
        <v>100</v>
      </c>
      <c r="E17" s="1">
        <f t="shared" si="0"/>
        <v>750000</v>
      </c>
      <c r="F17" t="s">
        <v>32</v>
      </c>
      <c r="G17" t="s">
        <v>24</v>
      </c>
      <c r="H17" t="s">
        <v>48</v>
      </c>
      <c r="I17" t="s">
        <v>46</v>
      </c>
    </row>
    <row r="18" spans="1:9" x14ac:dyDescent="0.25">
      <c r="A18" t="s">
        <v>42</v>
      </c>
      <c r="B18" t="s">
        <v>49</v>
      </c>
      <c r="C18" s="2">
        <v>27000</v>
      </c>
      <c r="D18">
        <v>100</v>
      </c>
      <c r="E18" s="1">
        <f t="shared" si="0"/>
        <v>2700000</v>
      </c>
      <c r="F18" t="s">
        <v>32</v>
      </c>
      <c r="G18" t="s">
        <v>24</v>
      </c>
      <c r="H18" t="s">
        <v>48</v>
      </c>
      <c r="I18" t="s">
        <v>46</v>
      </c>
    </row>
    <row r="19" spans="1:9" x14ac:dyDescent="0.25">
      <c r="A19" t="s">
        <v>42</v>
      </c>
      <c r="B19" t="s">
        <v>50</v>
      </c>
      <c r="C19" s="2">
        <v>1700</v>
      </c>
      <c r="D19">
        <v>30</v>
      </c>
      <c r="E19" s="1">
        <f t="shared" si="0"/>
        <v>51000</v>
      </c>
      <c r="F19" t="s">
        <v>32</v>
      </c>
      <c r="G19" t="s">
        <v>24</v>
      </c>
      <c r="H19" t="s">
        <v>51</v>
      </c>
      <c r="I19" t="s">
        <v>52</v>
      </c>
    </row>
    <row r="20" spans="1:9" x14ac:dyDescent="0.25">
      <c r="A20" t="s">
        <v>42</v>
      </c>
      <c r="B20" t="s">
        <v>53</v>
      </c>
      <c r="C20" s="2">
        <v>5500</v>
      </c>
      <c r="D20">
        <v>50</v>
      </c>
      <c r="E20" s="1">
        <f t="shared" si="0"/>
        <v>275000</v>
      </c>
      <c r="F20" t="s">
        <v>54</v>
      </c>
      <c r="G20" t="s">
        <v>9</v>
      </c>
      <c r="H20" t="s">
        <v>13</v>
      </c>
      <c r="I20" t="s">
        <v>46</v>
      </c>
    </row>
    <row r="21" spans="1:9" x14ac:dyDescent="0.25">
      <c r="A21" t="s">
        <v>73</v>
      </c>
      <c r="B21" t="s">
        <v>55</v>
      </c>
      <c r="C21" s="2">
        <v>9000</v>
      </c>
      <c r="D21">
        <v>25</v>
      </c>
      <c r="E21" s="1">
        <f t="shared" si="0"/>
        <v>225000</v>
      </c>
      <c r="F21" t="s">
        <v>32</v>
      </c>
      <c r="G21" t="s">
        <v>9</v>
      </c>
      <c r="H21" t="s">
        <v>56</v>
      </c>
      <c r="I21" t="s">
        <v>57</v>
      </c>
    </row>
    <row r="22" spans="1:9" x14ac:dyDescent="0.25">
      <c r="A22" t="s">
        <v>73</v>
      </c>
      <c r="B22" t="s">
        <v>58</v>
      </c>
      <c r="C22" s="2">
        <v>17000</v>
      </c>
      <c r="D22">
        <v>20</v>
      </c>
      <c r="E22" s="1">
        <f t="shared" si="0"/>
        <v>340000</v>
      </c>
      <c r="F22" t="s">
        <v>32</v>
      </c>
      <c r="G22" t="s">
        <v>9</v>
      </c>
      <c r="H22" t="s">
        <v>59</v>
      </c>
      <c r="I22" t="s">
        <v>60</v>
      </c>
    </row>
    <row r="23" spans="1:9" x14ac:dyDescent="0.25">
      <c r="A23" t="s">
        <v>73</v>
      </c>
      <c r="B23" t="s">
        <v>62</v>
      </c>
      <c r="C23" s="2">
        <v>30000</v>
      </c>
      <c r="D23">
        <v>25</v>
      </c>
      <c r="E23" s="1">
        <f t="shared" si="0"/>
        <v>750000</v>
      </c>
      <c r="F23" t="s">
        <v>61</v>
      </c>
      <c r="G23" t="s">
        <v>9</v>
      </c>
      <c r="H23" t="s">
        <v>63</v>
      </c>
      <c r="I23" t="s">
        <v>64</v>
      </c>
    </row>
    <row r="24" spans="1:9" x14ac:dyDescent="0.25">
      <c r="A24" t="s">
        <v>73</v>
      </c>
      <c r="B24" t="s">
        <v>65</v>
      </c>
      <c r="C24" s="2">
        <v>2000</v>
      </c>
      <c r="D24">
        <v>126</v>
      </c>
      <c r="E24" s="1">
        <f t="shared" si="0"/>
        <v>252000</v>
      </c>
      <c r="F24" t="s">
        <v>32</v>
      </c>
      <c r="G24" t="s">
        <v>24</v>
      </c>
      <c r="H24" t="s">
        <v>51</v>
      </c>
      <c r="I24" t="s">
        <v>52</v>
      </c>
    </row>
    <row r="25" spans="1:9" x14ac:dyDescent="0.25">
      <c r="A25" t="s">
        <v>74</v>
      </c>
      <c r="B25" t="s">
        <v>75</v>
      </c>
      <c r="C25" s="2">
        <v>14000</v>
      </c>
      <c r="D25">
        <v>60</v>
      </c>
      <c r="E25" s="1">
        <f t="shared" si="0"/>
        <v>840000</v>
      </c>
      <c r="F25" t="s">
        <v>32</v>
      </c>
      <c r="G25" t="s">
        <v>9</v>
      </c>
      <c r="H25" t="s">
        <v>13</v>
      </c>
      <c r="I25" t="s">
        <v>76</v>
      </c>
    </row>
    <row r="26" spans="1:9" x14ac:dyDescent="0.25">
      <c r="A26" t="s">
        <v>74</v>
      </c>
      <c r="B26" t="s">
        <v>77</v>
      </c>
      <c r="C26" s="2">
        <v>12000</v>
      </c>
      <c r="D26">
        <v>100</v>
      </c>
      <c r="E26" s="1">
        <f t="shared" si="0"/>
        <v>1200000</v>
      </c>
      <c r="F26" t="s">
        <v>32</v>
      </c>
      <c r="G26" t="s">
        <v>24</v>
      </c>
      <c r="H26" t="s">
        <v>78</v>
      </c>
      <c r="I26" t="s">
        <v>79</v>
      </c>
    </row>
    <row r="27" spans="1:9" x14ac:dyDescent="0.25">
      <c r="A27" t="s">
        <v>74</v>
      </c>
      <c r="B27" t="s">
        <v>85</v>
      </c>
      <c r="C27" s="2">
        <v>1950</v>
      </c>
      <c r="D27">
        <v>800</v>
      </c>
      <c r="E27" s="1">
        <f t="shared" si="0"/>
        <v>1560000</v>
      </c>
      <c r="F27" t="s">
        <v>32</v>
      </c>
      <c r="G27" t="s">
        <v>9</v>
      </c>
      <c r="H27" t="s">
        <v>10</v>
      </c>
      <c r="I27" t="s">
        <v>100</v>
      </c>
    </row>
    <row r="28" spans="1:9" x14ac:dyDescent="0.25">
      <c r="A28" t="s">
        <v>74</v>
      </c>
      <c r="B28" t="s">
        <v>80</v>
      </c>
      <c r="C28" s="2">
        <v>5000</v>
      </c>
      <c r="D28">
        <v>120</v>
      </c>
      <c r="E28" s="1">
        <f t="shared" si="0"/>
        <v>600000</v>
      </c>
      <c r="F28" t="s">
        <v>81</v>
      </c>
      <c r="G28" t="s">
        <v>24</v>
      </c>
      <c r="H28" t="s">
        <v>45</v>
      </c>
      <c r="I28" t="s">
        <v>82</v>
      </c>
    </row>
    <row r="29" spans="1:9" x14ac:dyDescent="0.25">
      <c r="A29" t="s">
        <v>86</v>
      </c>
      <c r="B29" t="s">
        <v>87</v>
      </c>
      <c r="C29" s="2">
        <v>45000</v>
      </c>
      <c r="D29">
        <v>25</v>
      </c>
      <c r="E29" s="1">
        <f>C29*D29</f>
        <v>1125000</v>
      </c>
      <c r="F29" t="s">
        <v>32</v>
      </c>
      <c r="G29" t="s">
        <v>9</v>
      </c>
      <c r="H29" t="s">
        <v>59</v>
      </c>
      <c r="I29" t="s">
        <v>88</v>
      </c>
    </row>
    <row r="30" spans="1:9" x14ac:dyDescent="0.25">
      <c r="A30" t="s">
        <v>86</v>
      </c>
      <c r="B30" t="s">
        <v>89</v>
      </c>
      <c r="C30" s="2">
        <v>24000</v>
      </c>
      <c r="D30">
        <v>50</v>
      </c>
      <c r="E30" s="1">
        <f t="shared" ref="E30:E33" si="1">C30*D30</f>
        <v>1200000</v>
      </c>
      <c r="F30" t="s">
        <v>32</v>
      </c>
      <c r="G30" t="s">
        <v>9</v>
      </c>
      <c r="H30" t="s">
        <v>45</v>
      </c>
      <c r="I30" t="s">
        <v>90</v>
      </c>
    </row>
    <row r="31" spans="1:9" x14ac:dyDescent="0.25">
      <c r="A31" t="s">
        <v>86</v>
      </c>
      <c r="B31" t="s">
        <v>91</v>
      </c>
      <c r="C31" s="2">
        <v>20000</v>
      </c>
      <c r="D31">
        <v>15</v>
      </c>
      <c r="E31" s="1">
        <f t="shared" si="1"/>
        <v>300000</v>
      </c>
      <c r="F31" t="s">
        <v>61</v>
      </c>
      <c r="G31" t="s">
        <v>9</v>
      </c>
      <c r="H31" t="s">
        <v>59</v>
      </c>
      <c r="I31" t="s">
        <v>46</v>
      </c>
    </row>
    <row r="32" spans="1:9" x14ac:dyDescent="0.25">
      <c r="A32" t="s">
        <v>86</v>
      </c>
      <c r="B32" t="s">
        <v>92</v>
      </c>
      <c r="C32" s="2">
        <v>5000</v>
      </c>
      <c r="D32">
        <v>50</v>
      </c>
      <c r="E32" s="1">
        <f t="shared" si="1"/>
        <v>250000</v>
      </c>
      <c r="F32" t="s">
        <v>93</v>
      </c>
      <c r="G32" t="s">
        <v>9</v>
      </c>
      <c r="H32" t="s">
        <v>37</v>
      </c>
      <c r="I32" t="s">
        <v>46</v>
      </c>
    </row>
    <row r="33" spans="1:9" x14ac:dyDescent="0.25">
      <c r="A33" t="s">
        <v>94</v>
      </c>
      <c r="B33" t="s">
        <v>95</v>
      </c>
      <c r="C33" s="2">
        <v>3200</v>
      </c>
      <c r="D33">
        <v>100</v>
      </c>
      <c r="E33" s="1">
        <f t="shared" si="1"/>
        <v>320000</v>
      </c>
      <c r="F33" t="s">
        <v>32</v>
      </c>
      <c r="G33" t="s">
        <v>24</v>
      </c>
      <c r="H33" t="s">
        <v>13</v>
      </c>
      <c r="I33" t="s">
        <v>22</v>
      </c>
    </row>
    <row r="34" spans="1:9" ht="14.25" customHeight="1" x14ac:dyDescent="0.25">
      <c r="A34" t="s">
        <v>94</v>
      </c>
      <c r="B34" t="s">
        <v>75</v>
      </c>
      <c r="C34" s="2">
        <v>13000</v>
      </c>
      <c r="D34">
        <v>50</v>
      </c>
      <c r="E34" s="1">
        <f>C34*D34</f>
        <v>650000</v>
      </c>
      <c r="F34" t="s">
        <v>32</v>
      </c>
      <c r="G34" t="s">
        <v>9</v>
      </c>
      <c r="H34" t="s">
        <v>13</v>
      </c>
      <c r="I34" t="s">
        <v>76</v>
      </c>
    </row>
    <row r="35" spans="1:9" ht="14.25" customHeight="1" x14ac:dyDescent="0.25">
      <c r="A35" t="s">
        <v>94</v>
      </c>
      <c r="B35" t="s">
        <v>111</v>
      </c>
      <c r="C35" s="2">
        <v>11500</v>
      </c>
      <c r="D35">
        <v>30</v>
      </c>
      <c r="E35" s="1">
        <f>C35*D35</f>
        <v>345000</v>
      </c>
      <c r="F35" t="s">
        <v>32</v>
      </c>
      <c r="G35" t="s">
        <v>24</v>
      </c>
      <c r="H35" t="s">
        <v>13</v>
      </c>
      <c r="I35" t="s">
        <v>112</v>
      </c>
    </row>
    <row r="36" spans="1:9" ht="14.25" customHeight="1" x14ac:dyDescent="0.25">
      <c r="A36" t="s">
        <v>94</v>
      </c>
      <c r="B36" t="s">
        <v>113</v>
      </c>
      <c r="C36" s="2">
        <v>5500</v>
      </c>
      <c r="D36">
        <v>100</v>
      </c>
      <c r="E36" s="1">
        <f>C36*D36</f>
        <v>550000</v>
      </c>
      <c r="F36" t="s">
        <v>32</v>
      </c>
      <c r="G36" t="s">
        <v>9</v>
      </c>
      <c r="H36" t="s">
        <v>37</v>
      </c>
      <c r="I36" t="s">
        <v>114</v>
      </c>
    </row>
    <row r="37" spans="1:9" ht="14.25" customHeight="1" x14ac:dyDescent="0.25">
      <c r="A37" t="s">
        <v>94</v>
      </c>
      <c r="B37" t="s">
        <v>115</v>
      </c>
      <c r="C37" s="2">
        <v>19800</v>
      </c>
      <c r="D37">
        <v>50</v>
      </c>
      <c r="E37" s="1">
        <f>C37*D37</f>
        <v>990000</v>
      </c>
      <c r="F37" t="s">
        <v>32</v>
      </c>
      <c r="G37" t="s">
        <v>9</v>
      </c>
      <c r="H37" t="s">
        <v>116</v>
      </c>
      <c r="I37" t="s">
        <v>117</v>
      </c>
    </row>
    <row r="38" spans="1:9" x14ac:dyDescent="0.25">
      <c r="A38" t="s">
        <v>96</v>
      </c>
      <c r="B38" t="s">
        <v>97</v>
      </c>
      <c r="C38" s="2">
        <v>12000</v>
      </c>
      <c r="D38">
        <v>200</v>
      </c>
      <c r="E38" s="1">
        <f>C38*D38</f>
        <v>2400000</v>
      </c>
      <c r="F38" t="s">
        <v>54</v>
      </c>
      <c r="G38" t="s">
        <v>9</v>
      </c>
      <c r="H38" t="s">
        <v>13</v>
      </c>
      <c r="I38" t="s">
        <v>99</v>
      </c>
    </row>
    <row r="39" spans="1:9" x14ac:dyDescent="0.25">
      <c r="A39" t="s">
        <v>96</v>
      </c>
      <c r="B39" t="s">
        <v>98</v>
      </c>
      <c r="C39" s="2">
        <v>2500</v>
      </c>
      <c r="D39">
        <v>100</v>
      </c>
      <c r="E39" s="1">
        <f t="shared" ref="E39:E42" si="2">C39*D39</f>
        <v>250000</v>
      </c>
      <c r="F39" t="s">
        <v>32</v>
      </c>
      <c r="G39" t="s">
        <v>9</v>
      </c>
      <c r="H39" t="s">
        <v>13</v>
      </c>
      <c r="I39" t="s">
        <v>99</v>
      </c>
    </row>
    <row r="40" spans="1:9" x14ac:dyDescent="0.25">
      <c r="A40" t="s">
        <v>96</v>
      </c>
      <c r="B40" t="s">
        <v>85</v>
      </c>
      <c r="C40" s="2">
        <v>2500</v>
      </c>
      <c r="D40">
        <v>100</v>
      </c>
      <c r="E40" s="1">
        <f t="shared" si="2"/>
        <v>250000</v>
      </c>
      <c r="F40" t="s">
        <v>32</v>
      </c>
      <c r="G40" t="s">
        <v>9</v>
      </c>
      <c r="H40" t="s">
        <v>13</v>
      </c>
      <c r="I40" t="s">
        <v>100</v>
      </c>
    </row>
    <row r="41" spans="1:9" x14ac:dyDescent="0.25">
      <c r="A41" t="s">
        <v>96</v>
      </c>
      <c r="B41" t="s">
        <v>104</v>
      </c>
      <c r="C41" s="2">
        <v>7000</v>
      </c>
      <c r="D41">
        <v>300</v>
      </c>
      <c r="E41" s="1">
        <f t="shared" si="2"/>
        <v>2100000</v>
      </c>
      <c r="F41" t="s">
        <v>54</v>
      </c>
      <c r="G41" t="s">
        <v>9</v>
      </c>
      <c r="H41" t="s">
        <v>13</v>
      </c>
      <c r="I41" t="s">
        <v>100</v>
      </c>
    </row>
    <row r="42" spans="1:9" x14ac:dyDescent="0.25">
      <c r="A42" t="s">
        <v>96</v>
      </c>
      <c r="B42" t="s">
        <v>101</v>
      </c>
      <c r="C42" s="2">
        <v>8000</v>
      </c>
      <c r="D42">
        <v>100</v>
      </c>
      <c r="E42" s="1">
        <f t="shared" si="2"/>
        <v>800000</v>
      </c>
      <c r="F42" t="s">
        <v>54</v>
      </c>
      <c r="G42" t="s">
        <v>9</v>
      </c>
      <c r="H42" t="s">
        <v>13</v>
      </c>
      <c r="I42" t="s">
        <v>102</v>
      </c>
    </row>
    <row r="43" spans="1:9" x14ac:dyDescent="0.25">
      <c r="A43" t="s">
        <v>103</v>
      </c>
      <c r="B43" t="s">
        <v>104</v>
      </c>
      <c r="C43" s="2">
        <v>7100</v>
      </c>
      <c r="D43">
        <v>150</v>
      </c>
      <c r="E43" s="1">
        <f>C43*D43</f>
        <v>1065000</v>
      </c>
      <c r="F43" t="s">
        <v>54</v>
      </c>
      <c r="G43" t="s">
        <v>9</v>
      </c>
      <c r="H43" t="s">
        <v>13</v>
      </c>
      <c r="I43" t="s">
        <v>100</v>
      </c>
    </row>
    <row r="44" spans="1:9" x14ac:dyDescent="0.25">
      <c r="A44" t="s">
        <v>103</v>
      </c>
      <c r="B44" t="s">
        <v>105</v>
      </c>
      <c r="C44" s="2">
        <v>3100</v>
      </c>
      <c r="D44">
        <v>120</v>
      </c>
      <c r="E44" s="1">
        <f t="shared" ref="E44:E45" si="3">C44*D44</f>
        <v>372000</v>
      </c>
      <c r="F44" t="s">
        <v>54</v>
      </c>
      <c r="G44" t="s">
        <v>9</v>
      </c>
      <c r="H44" t="s">
        <v>13</v>
      </c>
      <c r="I44" t="s">
        <v>106</v>
      </c>
    </row>
    <row r="45" spans="1:9" x14ac:dyDescent="0.25">
      <c r="A45" t="s">
        <v>103</v>
      </c>
      <c r="B45" t="s">
        <v>107</v>
      </c>
      <c r="C45" s="2">
        <v>4200</v>
      </c>
      <c r="D45">
        <v>350</v>
      </c>
      <c r="E45" s="1">
        <f t="shared" si="3"/>
        <v>1470000</v>
      </c>
      <c r="F45" t="s">
        <v>32</v>
      </c>
      <c r="G45" t="s">
        <v>9</v>
      </c>
      <c r="H45" t="s">
        <v>13</v>
      </c>
      <c r="I45" t="s">
        <v>108</v>
      </c>
    </row>
    <row r="46" spans="1:9" x14ac:dyDescent="0.25">
      <c r="A46" t="s">
        <v>103</v>
      </c>
      <c r="B46" t="s">
        <v>109</v>
      </c>
      <c r="C46" s="2">
        <v>6000</v>
      </c>
      <c r="D46">
        <v>240</v>
      </c>
      <c r="E46" s="1">
        <f>C46*D46</f>
        <v>1440000</v>
      </c>
      <c r="F46" t="s">
        <v>32</v>
      </c>
      <c r="G46" t="s">
        <v>24</v>
      </c>
      <c r="H46" t="s">
        <v>13</v>
      </c>
      <c r="I46" t="s">
        <v>110</v>
      </c>
    </row>
    <row r="47" spans="1:9" x14ac:dyDescent="0.25">
      <c r="A47" t="s">
        <v>118</v>
      </c>
      <c r="B47" t="s">
        <v>119</v>
      </c>
      <c r="C47" s="2">
        <v>2000</v>
      </c>
      <c r="D47">
        <v>700</v>
      </c>
      <c r="E47" s="1">
        <f>C47*D47</f>
        <v>1400000</v>
      </c>
      <c r="F47" t="s">
        <v>32</v>
      </c>
      <c r="G47" t="s">
        <v>9</v>
      </c>
      <c r="H47" t="s">
        <v>13</v>
      </c>
      <c r="I47" t="s">
        <v>102</v>
      </c>
    </row>
    <row r="48" spans="1:9" x14ac:dyDescent="0.25">
      <c r="A48" t="s">
        <v>118</v>
      </c>
      <c r="B48" t="s">
        <v>85</v>
      </c>
      <c r="C48" s="2">
        <v>2000</v>
      </c>
      <c r="D48">
        <v>800</v>
      </c>
      <c r="E48" s="1">
        <f t="shared" ref="E48:E51" si="4">C48*D48</f>
        <v>1600000</v>
      </c>
      <c r="F48" t="s">
        <v>32</v>
      </c>
      <c r="G48" t="s">
        <v>9</v>
      </c>
      <c r="H48" t="s">
        <v>13</v>
      </c>
      <c r="I48" t="s">
        <v>100</v>
      </c>
    </row>
    <row r="49" spans="1:9" x14ac:dyDescent="0.25">
      <c r="A49" t="s">
        <v>118</v>
      </c>
      <c r="B49" t="s">
        <v>120</v>
      </c>
      <c r="C49" s="2">
        <v>7500</v>
      </c>
      <c r="D49">
        <v>40</v>
      </c>
      <c r="E49" s="1">
        <f t="shared" si="4"/>
        <v>300000</v>
      </c>
      <c r="F49" t="s">
        <v>32</v>
      </c>
      <c r="G49" t="s">
        <v>9</v>
      </c>
      <c r="H49" t="s">
        <v>13</v>
      </c>
      <c r="I49" t="s">
        <v>121</v>
      </c>
    </row>
    <row r="50" spans="1:9" x14ac:dyDescent="0.25">
      <c r="A50" t="s">
        <v>118</v>
      </c>
      <c r="B50" t="s">
        <v>122</v>
      </c>
      <c r="C50" s="2">
        <v>3600</v>
      </c>
      <c r="D50">
        <v>250</v>
      </c>
      <c r="E50" s="1">
        <f t="shared" si="4"/>
        <v>900000</v>
      </c>
      <c r="F50" t="s">
        <v>31</v>
      </c>
      <c r="G50" t="s">
        <v>9</v>
      </c>
      <c r="H50" t="s">
        <v>13</v>
      </c>
      <c r="I50" t="s">
        <v>14</v>
      </c>
    </row>
    <row r="51" spans="1:9" x14ac:dyDescent="0.25">
      <c r="A51" t="s">
        <v>118</v>
      </c>
      <c r="B51" t="s">
        <v>12</v>
      </c>
      <c r="C51" s="2">
        <v>3600</v>
      </c>
      <c r="D51">
        <v>250</v>
      </c>
      <c r="E51" s="1">
        <f t="shared" si="4"/>
        <v>900000</v>
      </c>
      <c r="F51" t="s">
        <v>31</v>
      </c>
      <c r="G51" t="s">
        <v>9</v>
      </c>
      <c r="H51" t="s">
        <v>13</v>
      </c>
      <c r="I51" t="s">
        <v>14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TABLES</vt:lpstr>
      <vt:lpstr>DASHBOARD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2025-07-15T18:20:16Z</cp:lastPrinted>
  <dcterms:created xsi:type="dcterms:W3CDTF">2025-07-15T16:25:54Z</dcterms:created>
  <dcterms:modified xsi:type="dcterms:W3CDTF">2025-07-20T17:26:32Z</dcterms:modified>
</cp:coreProperties>
</file>