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n\Courses\2.2 Project Client on Board\"/>
    </mc:Choice>
  </mc:AlternateContent>
  <xr:revisionPtr revIDLastSave="0" documentId="8_{6E59A81F-BCF4-4203-8D3B-2638DFB2B59C}" xr6:coauthVersionLast="47" xr6:coauthVersionMax="47" xr10:uidLastSave="{00000000-0000-0000-0000-000000000000}"/>
  <bookViews>
    <workbookView xWindow="-108" yWindow="-108" windowWidth="23256" windowHeight="12576" tabRatio="835" firstSheet="3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H28" i="20"/>
  <c r="F4" i="11" s="1"/>
  <c r="H10" i="20"/>
  <c r="F2" i="11" s="1"/>
  <c r="H37" i="20"/>
  <c r="F5" i="11" s="1"/>
  <c r="H21" i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<sst xmlns="http://schemas.openxmlformats.org/spreadsheetml/2006/main" count="107" uniqueCount="55">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</sst>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666</c:v>
                </c:pt>
                <c:pt idx="1">
                  <c:v>658</c:v>
                </c:pt>
                <c:pt idx="2">
                  <c:v>658</c:v>
                </c:pt>
                <c:pt idx="3">
                  <c:v>658</c:v>
                </c:pt>
                <c:pt idx="4">
                  <c:v>658</c:v>
                </c:pt>
                <c:pt idx="5">
                  <c:v>658</c:v>
                </c:pt>
                <c:pt idx="6">
                  <c:v>658</c:v>
                </c:pt>
                <c:pt idx="7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RowHeight="14.45"/>
  <cols>
    <col min="1" max="1" width="4.42578125" customWidth="1"/>
  </cols>
  <sheetData>
    <row r="1" spans="1:8" s="27" customFormat="1" ht="25.9">
      <c r="A1" s="27" t="s">
        <v>0</v>
      </c>
    </row>
    <row r="2" spans="1:8" s="35" customFormat="1" ht="21">
      <c r="B2" s="35" t="s">
        <v>1</v>
      </c>
    </row>
    <row r="3" spans="1:8" s="26" customFormat="1" ht="21">
      <c r="A3" s="26" t="s">
        <v>2</v>
      </c>
    </row>
    <row r="4" spans="1:8">
      <c r="B4" t="s">
        <v>3</v>
      </c>
      <c r="H4" t="s">
        <v>4</v>
      </c>
    </row>
    <row r="5" spans="1:8">
      <c r="B5" t="s">
        <v>5</v>
      </c>
      <c r="H5" t="s">
        <v>6</v>
      </c>
    </row>
    <row r="7" spans="1:8" s="26" customFormat="1" ht="21">
      <c r="A7" s="26" t="s">
        <v>7</v>
      </c>
      <c r="H7" s="26" t="s">
        <v>8</v>
      </c>
    </row>
    <row r="8" spans="1:8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Total!$L$1</f>
        <v>Week 8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9" zoomScaleNormal="100" workbookViewId="0">
      <selection activeCell="E3" sqref="E3"/>
    </sheetView>
  </sheetViews>
  <sheetFormatPr defaultColWidth="8.85546875" defaultRowHeight="14.4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">
      <c r="A1" s="36" t="s">
        <v>11</v>
      </c>
      <c r="B1" s="37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>
      <c r="A2" s="38" t="s">
        <v>22</v>
      </c>
      <c r="B2" s="39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>
      <c r="A3" s="38"/>
      <c r="B3" s="39"/>
      <c r="D3" s="16" t="s">
        <v>25</v>
      </c>
      <c r="E3" s="3">
        <v>6</v>
      </c>
      <c r="F3" s="3">
        <v>8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14</v>
      </c>
    </row>
    <row r="4" spans="1:13" ht="15.75" customHeight="1">
      <c r="A4" s="38" t="s">
        <v>26</v>
      </c>
      <c r="B4" s="39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>
      <c r="A5" s="38"/>
      <c r="B5" s="39"/>
      <c r="D5" s="16" t="s">
        <v>29</v>
      </c>
      <c r="E5" s="3">
        <f>'Week (1)'!$H$39</f>
        <v>0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0</v>
      </c>
    </row>
    <row r="6" spans="1:13" ht="15" customHeight="1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>
      <c r="A8" s="30"/>
      <c r="B8" s="31"/>
      <c r="D8" s="16" t="s">
        <v>32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>
      <c r="A9" s="30"/>
      <c r="B9" s="31"/>
      <c r="D9" s="17" t="s">
        <v>33</v>
      </c>
      <c r="E9" s="15">
        <f>SUM(E2:E8)</f>
        <v>6</v>
      </c>
      <c r="F9" s="15">
        <f>SUM(F2:F8)</f>
        <v>8</v>
      </c>
      <c r="G9" s="15">
        <f>SUM(G2:G8)</f>
        <v>0</v>
      </c>
      <c r="H9" s="15">
        <f>SUM(H2:H8)</f>
        <v>0</v>
      </c>
      <c r="I9" s="15">
        <f>SUM(I2:I8)</f>
        <v>0</v>
      </c>
      <c r="J9" s="15">
        <f>SUM(J2:J8)</f>
        <v>0</v>
      </c>
      <c r="K9" s="15">
        <f>SUM(K2:K8)</f>
        <v>0</v>
      </c>
      <c r="L9" s="15">
        <f>SUM(L2:L8)</f>
        <v>0</v>
      </c>
    </row>
    <row r="10" spans="1:13" ht="15.75" customHeight="1">
      <c r="A10" s="30"/>
      <c r="B10" s="31"/>
      <c r="D10" s="19" t="s">
        <v>34</v>
      </c>
      <c r="E10" s="20"/>
      <c r="F10" s="20">
        <f>SUM(E2:F8)</f>
        <v>14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>
      <c r="A11" s="32"/>
      <c r="B11" s="31"/>
      <c r="D11" s="14" t="s">
        <v>35</v>
      </c>
      <c r="E11" s="18">
        <f>E12-E9</f>
        <v>666</v>
      </c>
      <c r="F11" s="18">
        <f>E11-F9</f>
        <v>658</v>
      </c>
      <c r="G11" s="18">
        <f t="shared" ref="G11:L11" si="3">F11-G9</f>
        <v>658</v>
      </c>
      <c r="H11" s="18">
        <f t="shared" si="3"/>
        <v>658</v>
      </c>
      <c r="I11" s="18">
        <f t="shared" si="3"/>
        <v>658</v>
      </c>
      <c r="J11" s="18">
        <f t="shared" si="3"/>
        <v>658</v>
      </c>
      <c r="K11" s="18">
        <f t="shared" si="3"/>
        <v>658</v>
      </c>
      <c r="L11" s="18">
        <f t="shared" si="3"/>
        <v>658</v>
      </c>
    </row>
    <row r="12" spans="1:13" ht="15.75" customHeight="1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4">$B$12+F12</f>
        <v>672</v>
      </c>
      <c r="F12" s="18">
        <f t="shared" si="4"/>
        <v>588</v>
      </c>
      <c r="G12" s="18">
        <f t="shared" si="4"/>
        <v>504</v>
      </c>
      <c r="H12" s="18">
        <f t="shared" si="4"/>
        <v>420</v>
      </c>
      <c r="I12" s="18">
        <f t="shared" si="4"/>
        <v>336</v>
      </c>
      <c r="J12" s="18">
        <f t="shared" si="4"/>
        <v>252</v>
      </c>
      <c r="K12" s="18">
        <f t="shared" si="4"/>
        <v>168</v>
      </c>
      <c r="L12" s="18">
        <f>$B$12</f>
        <v>84</v>
      </c>
    </row>
    <row r="13" spans="1:13" ht="15"/>
    <row r="14" spans="1:13" ht="15"/>
    <row r="15" spans="1:13" ht="15"/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" zoomScaleNormal="100" workbookViewId="0">
      <selection activeCell="K15" sqref="K15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Total!$E$1</f>
        <v>Week 1</v>
      </c>
      <c r="B1" s="43" t="s">
        <v>38</v>
      </c>
      <c r="C1" s="43"/>
      <c r="D1" s="43"/>
      <c r="E1" s="43"/>
      <c r="F1" s="43"/>
      <c r="G1" s="43"/>
      <c r="H1" s="44"/>
    </row>
    <row r="3" spans="1:8" ht="22.5" customHeight="1">
      <c r="A3" s="13" t="str">
        <f>Total!D2</f>
        <v>Jafar Alirahmi</v>
      </c>
      <c r="B3" s="40" t="s">
        <v>39</v>
      </c>
      <c r="C3" s="41"/>
      <c r="D3" s="41"/>
      <c r="E3" s="41"/>
      <c r="F3" s="41"/>
      <c r="G3" s="41"/>
      <c r="H3" s="42"/>
    </row>
    <row r="4" spans="1:8" ht="17.25" customHeight="1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>
      <c r="A10" s="2"/>
      <c r="B10" s="2"/>
      <c r="C10" s="2"/>
      <c r="D10" s="2"/>
      <c r="E10" s="2"/>
      <c r="F10" s="2"/>
      <c r="G10" s="2"/>
      <c r="H10" s="2"/>
    </row>
    <row r="11" spans="1:8" s="22" customFormat="1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>
      <c r="A12" s="2"/>
      <c r="B12" s="2"/>
      <c r="C12" s="2"/>
      <c r="D12" s="2"/>
      <c r="E12" s="2"/>
      <c r="F12" s="2"/>
      <c r="G12" s="2"/>
      <c r="H12" s="2"/>
    </row>
    <row r="13" spans="1:8" ht="22.5" customHeight="1">
      <c r="A13" s="12" t="str">
        <f>Total!D3</f>
        <v>Viktor Krastev</v>
      </c>
      <c r="B13" s="40" t="str">
        <f>$B$3</f>
        <v>Hours</v>
      </c>
      <c r="C13" s="41"/>
      <c r="D13" s="41"/>
      <c r="E13" s="41"/>
      <c r="F13" s="41"/>
      <c r="G13" s="41"/>
      <c r="H13" s="42"/>
    </row>
    <row r="14" spans="1:8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ht="14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ht="14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ht="14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/>
    <row r="21" spans="1:8" s="22" customFormat="1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>
      <c r="A23" s="12" t="str">
        <f>Total!D4</f>
        <v>Justin Fuchs</v>
      </c>
      <c r="B23" s="40" t="str">
        <f>$B$3</f>
        <v>Hours</v>
      </c>
      <c r="C23" s="41"/>
      <c r="D23" s="41"/>
      <c r="E23" s="41"/>
      <c r="F23" s="41"/>
      <c r="G23" s="41"/>
      <c r="H23" s="42"/>
    </row>
    <row r="24" spans="1:8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>
      <c r="A30" s="21" t="str">
        <f>$A$11</f>
        <v>Total</v>
      </c>
      <c r="B30" s="11">
        <f>SUM(B25:B29)</f>
        <v>0</v>
      </c>
      <c r="C30" s="11">
        <f>SUM(C25:C29)</f>
        <v>0</v>
      </c>
      <c r="D30" s="11">
        <f>SUM(D25:D29)</f>
        <v>0</v>
      </c>
      <c r="E30" s="11">
        <f>SUM(E25:E29)</f>
        <v>0</v>
      </c>
      <c r="F30" s="11">
        <f>SUM(F25:F29)</f>
        <v>0</v>
      </c>
      <c r="G30" s="11">
        <f>SUM(G25:G29)</f>
        <v>0</v>
      </c>
      <c r="H30" s="11">
        <f>SUM(B30:G30)</f>
        <v>0</v>
      </c>
    </row>
    <row r="32" spans="1:8" ht="22.5" customHeight="1">
      <c r="A32" s="12" t="str">
        <f>Total!D5</f>
        <v>Rubén Gómez</v>
      </c>
      <c r="B32" s="40" t="str">
        <f>$B$3</f>
        <v>Hours</v>
      </c>
      <c r="C32" s="41"/>
      <c r="D32" s="41"/>
      <c r="E32" s="41"/>
      <c r="F32" s="41"/>
      <c r="G32" s="41"/>
      <c r="H32" s="42"/>
    </row>
    <row r="33" spans="1:8">
      <c r="A33" s="7" t="str">
        <f>$A$4</f>
        <v>User story / task description</v>
      </c>
      <c r="B33" s="8" t="str">
        <f>B$4</f>
        <v>Ma</v>
      </c>
      <c r="C33" s="8" t="str">
        <f t="shared" ref="C33:H33" si="7">C$4</f>
        <v>Di</v>
      </c>
      <c r="D33" s="8" t="str">
        <f t="shared" si="7"/>
        <v>Wo</v>
      </c>
      <c r="E33" s="8" t="str">
        <f t="shared" si="7"/>
        <v>Do</v>
      </c>
      <c r="F33" s="8" t="str">
        <f t="shared" si="7"/>
        <v>Vr</v>
      </c>
      <c r="G33" s="8" t="str">
        <f t="shared" si="7"/>
        <v>Za/Zo</v>
      </c>
      <c r="H33" s="8" t="str">
        <f t="shared" si="7"/>
        <v>Total</v>
      </c>
    </row>
    <row r="34" spans="1:8">
      <c r="A34" s="9" t="s">
        <v>47</v>
      </c>
      <c r="B34" s="10"/>
      <c r="C34" s="10"/>
      <c r="D34" s="10"/>
      <c r="E34" s="10"/>
      <c r="F34" s="10"/>
      <c r="G34" s="10"/>
      <c r="H34" s="6">
        <f>SUM(B34:G34)</f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ref="H35:H38" si="8">SUM(B35:G35)</f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8"/>
        <v>0</v>
      </c>
    </row>
    <row r="37" spans="1:8">
      <c r="A37" s="9"/>
      <c r="B37" s="10"/>
      <c r="C37" s="10"/>
      <c r="D37" s="10"/>
      <c r="E37" s="10"/>
      <c r="F37" s="10"/>
      <c r="G37" s="10"/>
      <c r="H37" s="6">
        <f t="shared" si="8"/>
        <v>0</v>
      </c>
    </row>
    <row r="38" spans="1:8">
      <c r="A38" s="9"/>
      <c r="B38" s="10"/>
      <c r="C38" s="10"/>
      <c r="D38" s="10"/>
      <c r="E38" s="10"/>
      <c r="F38" s="10"/>
      <c r="G38" s="10"/>
      <c r="H38" s="6">
        <f t="shared" si="8"/>
        <v>0</v>
      </c>
    </row>
    <row r="39" spans="1:8" s="22" customFormat="1">
      <c r="A39" s="21" t="str">
        <f>$A$11</f>
        <v>Total</v>
      </c>
      <c r="B39" s="11">
        <f>SUM(B34:B38)</f>
        <v>0</v>
      </c>
      <c r="C39" s="11">
        <f>SUM(C34:C38)</f>
        <v>0</v>
      </c>
      <c r="D39" s="11">
        <f>SUM(D34:D38)</f>
        <v>0</v>
      </c>
      <c r="E39" s="11">
        <f>SUM(E34:E38)</f>
        <v>0</v>
      </c>
      <c r="F39" s="11">
        <f>SUM(F34:F38)</f>
        <v>0</v>
      </c>
      <c r="G39" s="11">
        <f>SUM(G34:G38)</f>
        <v>0</v>
      </c>
      <c r="H39" s="11">
        <f>SUM(B39:G39)</f>
        <v>0</v>
      </c>
    </row>
    <row r="41" spans="1:8" ht="22.9">
      <c r="A41" s="12" t="str">
        <f>Total!D6</f>
        <v>Yaroslav Peptiuk</v>
      </c>
      <c r="B41" s="40" t="str">
        <f>$B$3</f>
        <v>Hours</v>
      </c>
      <c r="C41" s="41"/>
      <c r="D41" s="41"/>
      <c r="E41" s="41"/>
      <c r="F41" s="41"/>
      <c r="G41" s="41"/>
      <c r="H41" s="42"/>
    </row>
    <row r="42" spans="1:8">
      <c r="A42" s="7" t="str">
        <f>$A$4</f>
        <v>User story / task description</v>
      </c>
      <c r="B42" s="8" t="str">
        <f>B$4</f>
        <v>Ma</v>
      </c>
      <c r="C42" s="8" t="str">
        <f t="shared" ref="C42:H42" si="9">C$4</f>
        <v>Di</v>
      </c>
      <c r="D42" s="8" t="str">
        <f t="shared" si="9"/>
        <v>Wo</v>
      </c>
      <c r="E42" s="8" t="str">
        <f t="shared" si="9"/>
        <v>Do</v>
      </c>
      <c r="F42" s="8" t="str">
        <f t="shared" si="9"/>
        <v>Vr</v>
      </c>
      <c r="G42" s="8" t="str">
        <f t="shared" si="9"/>
        <v>Za/Zo</v>
      </c>
      <c r="H42" s="8" t="str">
        <f t="shared" si="9"/>
        <v>Total</v>
      </c>
    </row>
    <row r="43" spans="1:8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ref="H44:H47" si="10">SUM(B44:G44)</f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10"/>
        <v>0</v>
      </c>
    </row>
    <row r="46" spans="1:8">
      <c r="A46" s="9"/>
      <c r="B46" s="10"/>
      <c r="C46" s="10"/>
      <c r="D46" s="10"/>
      <c r="E46" s="10"/>
      <c r="F46" s="10"/>
      <c r="G46" s="10"/>
      <c r="H46" s="6">
        <f t="shared" si="10"/>
        <v>0</v>
      </c>
    </row>
    <row r="47" spans="1:8">
      <c r="A47" s="9"/>
      <c r="B47" s="10"/>
      <c r="C47" s="10"/>
      <c r="D47" s="10"/>
      <c r="E47" s="10"/>
      <c r="F47" s="10"/>
      <c r="G47" s="10"/>
      <c r="H47" s="6">
        <f t="shared" si="10"/>
        <v>0</v>
      </c>
    </row>
    <row r="48" spans="1:8">
      <c r="A48" s="21" t="str">
        <f>$A$11</f>
        <v>Total</v>
      </c>
      <c r="B48" s="11">
        <f t="shared" ref="B48:G48" si="11">SUM(B43:B47)</f>
        <v>0</v>
      </c>
      <c r="C48" s="11">
        <f t="shared" si="11"/>
        <v>0</v>
      </c>
      <c r="D48" s="11">
        <f t="shared" si="11"/>
        <v>0</v>
      </c>
      <c r="E48" s="11">
        <f t="shared" si="11"/>
        <v>0</v>
      </c>
      <c r="F48" s="11">
        <f t="shared" si="11"/>
        <v>0</v>
      </c>
      <c r="G48" s="11">
        <f t="shared" si="11"/>
        <v>0</v>
      </c>
      <c r="H48" s="11">
        <f>SUM(B48:G48)</f>
        <v>0</v>
      </c>
    </row>
    <row r="50" spans="1:8" ht="22.9">
      <c r="A50" s="12" t="str">
        <f>Total!D7</f>
        <v>Aleks Proskurkin</v>
      </c>
      <c r="B50" s="40" t="str">
        <f>$B$3</f>
        <v>Hours</v>
      </c>
      <c r="C50" s="41"/>
      <c r="D50" s="41"/>
      <c r="E50" s="41"/>
      <c r="F50" s="41"/>
      <c r="G50" s="41"/>
      <c r="H50" s="42"/>
    </row>
    <row r="51" spans="1:8">
      <c r="A51" s="7" t="str">
        <f>$A$4</f>
        <v>User story / task description</v>
      </c>
      <c r="B51" s="8" t="str">
        <f>B$4</f>
        <v>Ma</v>
      </c>
      <c r="C51" s="8" t="str">
        <f t="shared" ref="C51:H51" si="12">C$4</f>
        <v>Di</v>
      </c>
      <c r="D51" s="8" t="str">
        <f t="shared" si="12"/>
        <v>Wo</v>
      </c>
      <c r="E51" s="8" t="str">
        <f t="shared" si="12"/>
        <v>Do</v>
      </c>
      <c r="F51" s="8" t="str">
        <f t="shared" si="12"/>
        <v>Vr</v>
      </c>
      <c r="G51" s="8" t="str">
        <f t="shared" si="12"/>
        <v>Za/Zo</v>
      </c>
      <c r="H51" s="8" t="str">
        <f t="shared" si="12"/>
        <v>Total</v>
      </c>
    </row>
    <row r="52" spans="1:8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ref="H53:H56" si="13">SUM(B53:G53)</f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3"/>
        <v>0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3"/>
        <v>0</v>
      </c>
    </row>
    <row r="56" spans="1:8">
      <c r="A56" s="9"/>
      <c r="B56" s="10"/>
      <c r="C56" s="10"/>
      <c r="D56" s="10"/>
      <c r="E56" s="10"/>
      <c r="F56" s="10"/>
      <c r="G56" s="10"/>
      <c r="H56" s="6">
        <f t="shared" si="13"/>
        <v>0</v>
      </c>
    </row>
    <row r="57" spans="1:8">
      <c r="A57" s="21" t="str">
        <f>$A$11</f>
        <v>Total</v>
      </c>
      <c r="B57" s="11">
        <f t="shared" ref="B57:G57" si="14">SUM(B52:B56)</f>
        <v>0</v>
      </c>
      <c r="C57" s="11">
        <f t="shared" si="14"/>
        <v>0</v>
      </c>
      <c r="D57" s="11">
        <f t="shared" si="14"/>
        <v>0</v>
      </c>
      <c r="E57" s="11">
        <f t="shared" si="14"/>
        <v>0</v>
      </c>
      <c r="F57" s="11">
        <f t="shared" si="14"/>
        <v>0</v>
      </c>
      <c r="G57" s="11">
        <f t="shared" si="14"/>
        <v>0</v>
      </c>
      <c r="H57" s="11">
        <f>SUM(B57:G57)</f>
        <v>0</v>
      </c>
    </row>
    <row r="59" spans="1:8" ht="22.9">
      <c r="A59" s="12" t="str">
        <f>Total!D8</f>
        <v>Ferhat Kelten</v>
      </c>
      <c r="B59" s="40" t="str">
        <f>$B$3</f>
        <v>Hours</v>
      </c>
      <c r="C59" s="41"/>
      <c r="D59" s="41"/>
      <c r="E59" s="41"/>
      <c r="F59" s="41"/>
      <c r="G59" s="41"/>
      <c r="H59" s="42"/>
    </row>
    <row r="60" spans="1:8">
      <c r="A60" s="7" t="str">
        <f>$A$4</f>
        <v>User story / task description</v>
      </c>
      <c r="B60" s="8" t="str">
        <f>B$4</f>
        <v>Ma</v>
      </c>
      <c r="C60" s="8" t="str">
        <f t="shared" ref="C60:H60" si="15">C$4</f>
        <v>Di</v>
      </c>
      <c r="D60" s="8" t="str">
        <f t="shared" si="15"/>
        <v>Wo</v>
      </c>
      <c r="E60" s="8" t="str">
        <f t="shared" si="15"/>
        <v>Do</v>
      </c>
      <c r="F60" s="8" t="str">
        <f t="shared" si="15"/>
        <v>Vr</v>
      </c>
      <c r="G60" s="8" t="str">
        <f t="shared" si="15"/>
        <v>Za/Zo</v>
      </c>
      <c r="H60" s="8" t="str">
        <f t="shared" si="15"/>
        <v>Total</v>
      </c>
    </row>
    <row r="61" spans="1:8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ref="H62:H65" si="16">SUM(B62:G62)</f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6"/>
        <v>0</v>
      </c>
    </row>
    <row r="64" spans="1:8">
      <c r="A64" s="9"/>
      <c r="B64" s="10"/>
      <c r="C64" s="10"/>
      <c r="D64" s="10"/>
      <c r="E64" s="10"/>
      <c r="F64" s="10"/>
      <c r="G64" s="10"/>
      <c r="H64" s="6">
        <f t="shared" si="16"/>
        <v>0</v>
      </c>
    </row>
    <row r="65" spans="1:8">
      <c r="A65" s="9"/>
      <c r="B65" s="10"/>
      <c r="C65" s="10"/>
      <c r="D65" s="10"/>
      <c r="E65" s="10"/>
      <c r="F65" s="10"/>
      <c r="G65" s="10"/>
      <c r="H65" s="6">
        <f t="shared" si="16"/>
        <v>0</v>
      </c>
    </row>
    <row r="66" spans="1:8">
      <c r="A66" s="21" t="str">
        <f>$A$11</f>
        <v>Total</v>
      </c>
      <c r="B66" s="11">
        <f t="shared" ref="B66:G66" si="17">SUM(B61:B65)</f>
        <v>0</v>
      </c>
      <c r="C66" s="11">
        <f t="shared" si="17"/>
        <v>0</v>
      </c>
      <c r="D66" s="11">
        <f t="shared" si="17"/>
        <v>0</v>
      </c>
      <c r="E66" s="11">
        <f t="shared" si="17"/>
        <v>0</v>
      </c>
      <c r="F66" s="11">
        <f t="shared" si="17"/>
        <v>0</v>
      </c>
      <c r="G66" s="11">
        <f t="shared" si="17"/>
        <v>0</v>
      </c>
      <c r="H66" s="11">
        <f>SUM(B66:G66)</f>
        <v>0</v>
      </c>
    </row>
    <row r="68" spans="1:8" ht="22.9">
      <c r="A68" s="12" t="e">
        <f>Total!#REF!</f>
        <v>#REF!</v>
      </c>
      <c r="B68" s="40" t="str">
        <f>$B$3</f>
        <v>Hours</v>
      </c>
      <c r="C68" s="41"/>
      <c r="D68" s="41"/>
      <c r="E68" s="41"/>
      <c r="F68" s="41"/>
      <c r="G68" s="41"/>
      <c r="H68" s="42"/>
    </row>
    <row r="69" spans="1:8">
      <c r="A69" s="7" t="str">
        <f>$A$4</f>
        <v>User story / task description</v>
      </c>
      <c r="B69" s="8" t="str">
        <f>B$4</f>
        <v>Ma</v>
      </c>
      <c r="C69" s="8" t="str">
        <f t="shared" ref="C69:H69" si="18">C$4</f>
        <v>Di</v>
      </c>
      <c r="D69" s="8" t="str">
        <f t="shared" si="18"/>
        <v>Wo</v>
      </c>
      <c r="E69" s="8" t="str">
        <f t="shared" si="18"/>
        <v>Do</v>
      </c>
      <c r="F69" s="8" t="str">
        <f t="shared" si="18"/>
        <v>Vr</v>
      </c>
      <c r="G69" s="8" t="str">
        <f t="shared" si="18"/>
        <v>Za/Zo</v>
      </c>
      <c r="H69" s="8" t="str">
        <f t="shared" si="18"/>
        <v>Total</v>
      </c>
    </row>
    <row r="70" spans="1:8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ref="H71:H74" si="19">SUM(B71:G71)</f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9"/>
        <v>0</v>
      </c>
    </row>
    <row r="73" spans="1:8">
      <c r="A73" s="9"/>
      <c r="B73" s="10"/>
      <c r="C73" s="10"/>
      <c r="D73" s="10"/>
      <c r="E73" s="10"/>
      <c r="F73" s="10"/>
      <c r="G73" s="10"/>
      <c r="H73" s="6">
        <f t="shared" si="19"/>
        <v>0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9"/>
        <v>0</v>
      </c>
    </row>
    <row r="75" spans="1:8">
      <c r="A75" s="21" t="str">
        <f>$A$11</f>
        <v>Total</v>
      </c>
      <c r="B75" s="11">
        <f t="shared" ref="B75:G75" si="20">SUM(B70:B74)</f>
        <v>0</v>
      </c>
      <c r="C75" s="11">
        <f t="shared" si="20"/>
        <v>0</v>
      </c>
      <c r="D75" s="11">
        <f t="shared" si="20"/>
        <v>0</v>
      </c>
      <c r="E75" s="11">
        <f t="shared" si="20"/>
        <v>0</v>
      </c>
      <c r="F75" s="11">
        <f t="shared" si="20"/>
        <v>0</v>
      </c>
      <c r="G75" s="11">
        <f t="shared" si="20"/>
        <v>0</v>
      </c>
      <c r="H75" s="11">
        <f>SUM(B75:G75)</f>
        <v>0</v>
      </c>
    </row>
    <row r="77" spans="1:8" ht="22.9">
      <c r="A77" s="12" t="e">
        <f>Total!#REF!</f>
        <v>#REF!</v>
      </c>
      <c r="B77" s="40" t="str">
        <f>$B$3</f>
        <v>Hours</v>
      </c>
      <c r="C77" s="41"/>
      <c r="D77" s="41"/>
      <c r="E77" s="41"/>
      <c r="F77" s="41"/>
      <c r="G77" s="41"/>
      <c r="H77" s="42"/>
    </row>
    <row r="78" spans="1:8">
      <c r="A78" s="7" t="str">
        <f>$A$4</f>
        <v>User story / task description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Total</v>
      </c>
    </row>
    <row r="79" spans="1:8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ref="H80:H83" si="22">SUM(B80:G80)</f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2"/>
        <v>0</v>
      </c>
    </row>
    <row r="82" spans="1:8">
      <c r="A82" s="9"/>
      <c r="B82" s="10"/>
      <c r="C82" s="10"/>
      <c r="D82" s="10"/>
      <c r="E82" s="10"/>
      <c r="F82" s="10"/>
      <c r="G82" s="10"/>
      <c r="H82" s="6">
        <f t="shared" si="22"/>
        <v>0</v>
      </c>
    </row>
    <row r="83" spans="1:8">
      <c r="A83" s="9"/>
      <c r="B83" s="10"/>
      <c r="C83" s="10"/>
      <c r="D83" s="10"/>
      <c r="E83" s="10"/>
      <c r="F83" s="10"/>
      <c r="G83" s="10"/>
      <c r="H83" s="6">
        <f t="shared" si="22"/>
        <v>0</v>
      </c>
    </row>
    <row r="84" spans="1:8">
      <c r="A84" s="21" t="str">
        <f>$A$11</f>
        <v>Total</v>
      </c>
      <c r="B84" s="11">
        <f t="shared" ref="B84:G84" si="23">SUM(B79:B83)</f>
        <v>0</v>
      </c>
      <c r="C84" s="11">
        <f t="shared" si="23"/>
        <v>0</v>
      </c>
      <c r="D84" s="11">
        <f t="shared" si="23"/>
        <v>0</v>
      </c>
      <c r="E84" s="11">
        <f t="shared" si="23"/>
        <v>0</v>
      </c>
      <c r="F84" s="11">
        <f t="shared" si="23"/>
        <v>0</v>
      </c>
      <c r="G84" s="11">
        <f t="shared" si="23"/>
        <v>0</v>
      </c>
      <c r="H84" s="11">
        <f>SUM(B84:G84)</f>
        <v>0</v>
      </c>
    </row>
    <row r="86" spans="1:8" ht="22.9">
      <c r="A86" s="12" t="e">
        <f>Total!#REF!</f>
        <v>#REF!</v>
      </c>
      <c r="B86" s="40" t="str">
        <f>$B$3</f>
        <v>Hours</v>
      </c>
      <c r="C86" s="41"/>
      <c r="D86" s="41"/>
      <c r="E86" s="41"/>
      <c r="F86" s="41"/>
      <c r="G86" s="41"/>
      <c r="H86" s="42"/>
    </row>
    <row r="87" spans="1:8">
      <c r="A87" s="7" t="str">
        <f>$A$4</f>
        <v>User story / task description</v>
      </c>
      <c r="B87" s="8" t="str">
        <f>B$4</f>
        <v>Ma</v>
      </c>
      <c r="C87" s="8" t="str">
        <f t="shared" ref="C87:H87" si="24">C$4</f>
        <v>Di</v>
      </c>
      <c r="D87" s="8" t="str">
        <f t="shared" si="24"/>
        <v>Wo</v>
      </c>
      <c r="E87" s="8" t="str">
        <f t="shared" si="24"/>
        <v>Do</v>
      </c>
      <c r="F87" s="8" t="str">
        <f t="shared" si="24"/>
        <v>Vr</v>
      </c>
      <c r="G87" s="8" t="str">
        <f t="shared" si="24"/>
        <v>Za/Zo</v>
      </c>
      <c r="H87" s="8" t="str">
        <f t="shared" si="24"/>
        <v>Total</v>
      </c>
    </row>
    <row r="88" spans="1:8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ref="H89:H92" si="25">SUM(B89:G89)</f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5"/>
        <v>0</v>
      </c>
    </row>
    <row r="91" spans="1:8">
      <c r="A91" s="9"/>
      <c r="B91" s="10"/>
      <c r="C91" s="10"/>
      <c r="D91" s="10"/>
      <c r="E91" s="10"/>
      <c r="F91" s="10"/>
      <c r="G91" s="10"/>
      <c r="H91" s="6">
        <f t="shared" si="25"/>
        <v>0</v>
      </c>
    </row>
    <row r="92" spans="1:8">
      <c r="A92" s="9"/>
      <c r="B92" s="10"/>
      <c r="C92" s="10"/>
      <c r="D92" s="10"/>
      <c r="E92" s="10"/>
      <c r="F92" s="10"/>
      <c r="G92" s="10"/>
      <c r="H92" s="6">
        <f t="shared" si="25"/>
        <v>0</v>
      </c>
    </row>
    <row r="93" spans="1:8">
      <c r="A93" s="21" t="str">
        <f>$A$11</f>
        <v>Total</v>
      </c>
      <c r="B93" s="11">
        <f t="shared" ref="B93:G93" si="26">SUM(B88:B92)</f>
        <v>0</v>
      </c>
      <c r="C93" s="11">
        <f t="shared" si="26"/>
        <v>0</v>
      </c>
      <c r="D93" s="11">
        <f t="shared" si="26"/>
        <v>0</v>
      </c>
      <c r="E93" s="11">
        <f t="shared" si="26"/>
        <v>0</v>
      </c>
      <c r="F93" s="11">
        <f t="shared" si="26"/>
        <v>0</v>
      </c>
      <c r="G93" s="11">
        <f t="shared" si="26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tabSelected="1" zoomScaleNormal="100" workbookViewId="0">
      <selection activeCell="G18" sqref="G18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Total!$F$1</f>
        <v>Week 2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ht="14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ht="14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ht="14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ht="14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ht="14.25">
      <c r="A18" s="9" t="s">
        <v>53</v>
      </c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0</v>
      </c>
      <c r="H19" s="11">
        <f>SUM(B19:G19)</f>
        <v>6.5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Total!$G$1</f>
        <v>Week 3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Total!$H$1</f>
        <v>Week 4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Total!$I$1</f>
        <v>Week 5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">
        <v>54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'Week (1)'!$B$3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Uren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Uren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Uren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Uren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Uren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Uren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Uren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Uren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Total!$J$1</f>
        <v>Week 6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3.9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2.9">
      <c r="A1" s="23" t="str">
        <f>Total!$K$1</f>
        <v>Week 7</v>
      </c>
      <c r="B1" s="43" t="str">
        <f>'Week (1)'!$B$1</f>
        <v>Uren TOTAAL</v>
      </c>
      <c r="C1" s="43"/>
      <c r="D1" s="43"/>
      <c r="E1" s="43"/>
      <c r="F1" s="43"/>
      <c r="G1" s="43"/>
      <c r="H1" s="44"/>
    </row>
    <row r="3" spans="1:8" ht="22.9">
      <c r="A3" s="13" t="str">
        <f>Total!D2</f>
        <v>Jafar Alirahmi</v>
      </c>
      <c r="B3" s="40" t="str">
        <f>'Week (1)'!$B$3</f>
        <v>Hours</v>
      </c>
      <c r="C3" s="41"/>
      <c r="D3" s="41"/>
      <c r="E3" s="41"/>
      <c r="F3" s="41"/>
      <c r="G3" s="41"/>
      <c r="H3" s="42"/>
    </row>
    <row r="4" spans="1:8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1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1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2.9">
      <c r="A12" s="12" t="str">
        <f>Total!D3</f>
        <v>Viktor Krastev</v>
      </c>
      <c r="B12" s="40" t="str">
        <f>$B$3</f>
        <v>Hours</v>
      </c>
      <c r="C12" s="41"/>
      <c r="D12" s="41"/>
      <c r="E12" s="41"/>
      <c r="F12" s="41"/>
      <c r="G12" s="41"/>
      <c r="H12" s="42"/>
    </row>
    <row r="13" spans="1:8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9">
      <c r="A21" s="12" t="str">
        <f>Total!D4</f>
        <v>Justin Fuchs</v>
      </c>
      <c r="B21" s="40" t="str">
        <f>$B$3</f>
        <v>Hours</v>
      </c>
      <c r="C21" s="41"/>
      <c r="D21" s="41"/>
      <c r="E21" s="41"/>
      <c r="F21" s="41"/>
      <c r="G21" s="41"/>
      <c r="H21" s="42"/>
    </row>
    <row r="22" spans="1:8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9">
      <c r="A30" s="12" t="str">
        <f>Total!D5</f>
        <v>Rubén Gómez</v>
      </c>
      <c r="B30" s="40" t="str">
        <f>$B$3</f>
        <v>Hours</v>
      </c>
      <c r="C30" s="41"/>
      <c r="D30" s="41"/>
      <c r="E30" s="41"/>
      <c r="F30" s="41"/>
      <c r="G30" s="41"/>
      <c r="H30" s="42"/>
    </row>
    <row r="31" spans="1:8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9">
      <c r="A39" s="12" t="str">
        <f>Total!D6</f>
        <v>Yaroslav Peptiuk</v>
      </c>
      <c r="B39" s="40" t="str">
        <f>$B$3</f>
        <v>Hours</v>
      </c>
      <c r="C39" s="41"/>
      <c r="D39" s="41"/>
      <c r="E39" s="41"/>
      <c r="F39" s="41"/>
      <c r="G39" s="41"/>
      <c r="H39" s="42"/>
    </row>
    <row r="40" spans="1:8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9">
      <c r="A48" s="12" t="str">
        <f>Total!D7</f>
        <v>Aleks Proskurkin</v>
      </c>
      <c r="B48" s="40" t="str">
        <f>$B$3</f>
        <v>Hours</v>
      </c>
      <c r="C48" s="41"/>
      <c r="D48" s="41"/>
      <c r="E48" s="41"/>
      <c r="F48" s="41"/>
      <c r="G48" s="41"/>
      <c r="H48" s="42"/>
    </row>
    <row r="49" spans="1:8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9">
      <c r="A57" s="12" t="str">
        <f>Total!D8</f>
        <v>Ferhat Kelten</v>
      </c>
      <c r="B57" s="40" t="str">
        <f>$B$3</f>
        <v>Hours</v>
      </c>
      <c r="C57" s="41"/>
      <c r="D57" s="41"/>
      <c r="E57" s="41"/>
      <c r="F57" s="41"/>
      <c r="G57" s="41"/>
      <c r="H57" s="42"/>
    </row>
    <row r="58" spans="1:8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9">
      <c r="A66" s="12" t="e">
        <f>Total!#REF!</f>
        <v>#REF!</v>
      </c>
      <c r="B66" s="40" t="str">
        <f>$B$3</f>
        <v>Hours</v>
      </c>
      <c r="C66" s="41"/>
      <c r="D66" s="41"/>
      <c r="E66" s="41"/>
      <c r="F66" s="41"/>
      <c r="G66" s="41"/>
      <c r="H66" s="42"/>
    </row>
    <row r="67" spans="1:8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9">
      <c r="A75" s="12" t="e">
        <f>Total!#REF!</f>
        <v>#REF!</v>
      </c>
      <c r="B75" s="40" t="str">
        <f>$B$3</f>
        <v>Hours</v>
      </c>
      <c r="C75" s="41"/>
      <c r="D75" s="41"/>
      <c r="E75" s="41"/>
      <c r="F75" s="41"/>
      <c r="G75" s="41"/>
      <c r="H75" s="42"/>
    </row>
    <row r="76" spans="1:8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9">
      <c r="A84" s="12" t="e">
        <f>Total!#REF!</f>
        <v>#REF!</v>
      </c>
      <c r="B84" s="40" t="str">
        <f>$B$3</f>
        <v>Hours</v>
      </c>
      <c r="C84" s="41"/>
      <c r="D84" s="41"/>
      <c r="E84" s="41"/>
      <c r="F84" s="41"/>
      <c r="G84" s="41"/>
      <c r="H84" s="42"/>
    </row>
    <row r="85" spans="1:8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724CCB8E-5E6A-4B8C-A558-5D9223ADF390}"/>
</file>

<file path=customXml/itemProps2.xml><?xml version="1.0" encoding="utf-8"?>
<ds:datastoreItem xmlns:ds="http://schemas.openxmlformats.org/officeDocument/2006/customXml" ds:itemID="{844B94A5-2CB8-4D3A-A97F-85854BBCA257}"/>
</file>

<file path=customXml/itemProps3.xml><?xml version="1.0" encoding="utf-8"?>
<ds:datastoreItem xmlns:ds="http://schemas.openxmlformats.org/officeDocument/2006/customXml" ds:itemID="{477D1558-F7E0-401F-8472-E1151A96B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/>
  <cp:revision/>
  <dcterms:created xsi:type="dcterms:W3CDTF">2013-05-15T07:02:38Z</dcterms:created>
  <dcterms:modified xsi:type="dcterms:W3CDTF">2023-12-02T15:23:20Z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