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2.2\Client on Board\51\"/>
    </mc:Choice>
  </mc:AlternateContent>
  <xr:revisionPtr revIDLastSave="0" documentId="13_ncr:1_{42452AFA-24E3-4C2A-B95B-3B10EDDF7AF6}" xr6:coauthVersionLast="47" xr6:coauthVersionMax="47" xr10:uidLastSave="{00000000-0000-0000-0000-000000000000}"/>
  <bookViews>
    <workbookView xWindow="1170" yWindow="1170" windowWidth="21600" windowHeight="11385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F4" i="11" s="1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<sst xmlns="http://schemas.openxmlformats.org/spreadsheetml/2006/main" count="121" uniqueCount="65">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</sst>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624.35</c:v>
                </c:pt>
                <c:pt idx="2">
                  <c:v>624.35</c:v>
                </c:pt>
                <c:pt idx="3">
                  <c:v>624.35</c:v>
                </c:pt>
                <c:pt idx="4">
                  <c:v>624.35</c:v>
                </c:pt>
                <c:pt idx="5">
                  <c:v>624.35</c:v>
                </c:pt>
                <c:pt idx="6">
                  <c:v>624.35</c:v>
                </c:pt>
                <c:pt idx="7">
                  <c:v>624.35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A5" zoomScaleNormal="100" workbookViewId="0">
      <selection activeCell="F5" sqref="F5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8" t="s">
        <v>11</v>
      </c>
      <c r="B1" s="39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0" t="s">
        <v>22</v>
      </c>
      <c r="B2" s="41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25">
      <c r="A3" s="40"/>
      <c r="B3" s="41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25">
      <c r="A4" s="40" t="s">
        <v>26</v>
      </c>
      <c r="B4" s="41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40"/>
      <c r="B5" s="41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37.049999999999997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47.650000000000006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661.4</v>
      </c>
      <c r="F11" s="18">
        <f>E11-F9</f>
        <v>624.35</v>
      </c>
      <c r="G11" s="18">
        <f t="shared" ref="G11:L11" si="4">F11-G9</f>
        <v>624.35</v>
      </c>
      <c r="H11" s="18">
        <f t="shared" si="4"/>
        <v>624.35</v>
      </c>
      <c r="I11" s="18">
        <f t="shared" si="4"/>
        <v>624.35</v>
      </c>
      <c r="J11" s="18">
        <f t="shared" si="4"/>
        <v>624.35</v>
      </c>
      <c r="K11" s="18">
        <f t="shared" si="4"/>
        <v>624.35</v>
      </c>
      <c r="L11" s="18">
        <f t="shared" si="4"/>
        <v>624.35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E36" sqref="E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2" t="s">
        <v>38</v>
      </c>
      <c r="C1" s="42"/>
      <c r="D1" s="42"/>
      <c r="E1" s="42"/>
      <c r="F1" s="42"/>
      <c r="G1" s="42"/>
      <c r="H1" s="43"/>
    </row>
    <row r="3" spans="1:8" ht="22.5" customHeight="1" x14ac:dyDescent="0.2">
      <c r="A3" s="13" t="str">
        <f>Total!D2</f>
        <v>Jafar Alirahmi</v>
      </c>
      <c r="B3" s="44" t="s">
        <v>39</v>
      </c>
      <c r="C3" s="45"/>
      <c r="D3" s="45"/>
      <c r="E3" s="45"/>
      <c r="F3" s="45"/>
      <c r="G3" s="45"/>
      <c r="H3" s="46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4" t="str">
        <f>$B$3</f>
        <v>Hours</v>
      </c>
      <c r="C13" s="45"/>
      <c r="D13" s="45"/>
      <c r="E13" s="45"/>
      <c r="F13" s="45"/>
      <c r="G13" s="45"/>
      <c r="H13" s="46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4" t="str">
        <f>$B$3</f>
        <v>Hours</v>
      </c>
      <c r="C23" s="45"/>
      <c r="D23" s="45"/>
      <c r="E23" s="45"/>
      <c r="F23" s="45"/>
      <c r="G23" s="45"/>
      <c r="H23" s="46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">
      <c r="A32" s="12" t="str">
        <f>Total!D5</f>
        <v>Rubén Gómez</v>
      </c>
      <c r="B32" s="44" t="str">
        <f>$B$3</f>
        <v>Hours</v>
      </c>
      <c r="C32" s="45"/>
      <c r="D32" s="45"/>
      <c r="E32" s="45"/>
      <c r="F32" s="45"/>
      <c r="G32" s="45"/>
      <c r="H32" s="46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4" t="str">
        <f>$B$3</f>
        <v>Hours</v>
      </c>
      <c r="C41" s="45"/>
      <c r="D41" s="45"/>
      <c r="E41" s="45"/>
      <c r="F41" s="45"/>
      <c r="G41" s="45"/>
      <c r="H41" s="46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4" t="str">
        <f>$B$3</f>
        <v>Hours</v>
      </c>
      <c r="C50" s="45"/>
      <c r="D50" s="45"/>
      <c r="E50" s="45"/>
      <c r="F50" s="45"/>
      <c r="G50" s="45"/>
      <c r="H50" s="46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4" t="str">
        <f>$B$3</f>
        <v>Hours</v>
      </c>
      <c r="C59" s="45"/>
      <c r="D59" s="45"/>
      <c r="E59" s="45"/>
      <c r="F59" s="45"/>
      <c r="G59" s="45"/>
      <c r="H59" s="46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4" t="str">
        <f>$B$3</f>
        <v>Hours</v>
      </c>
      <c r="C68" s="45"/>
      <c r="D68" s="45"/>
      <c r="E68" s="45"/>
      <c r="F68" s="45"/>
      <c r="G68" s="45"/>
      <c r="H68" s="46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4" t="str">
        <f>$B$3</f>
        <v>Hours</v>
      </c>
      <c r="C77" s="45"/>
      <c r="D77" s="45"/>
      <c r="E77" s="45"/>
      <c r="F77" s="45"/>
      <c r="G77" s="45"/>
      <c r="H77" s="46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4" t="str">
        <f>$B$3</f>
        <v>Hours</v>
      </c>
      <c r="C86" s="45"/>
      <c r="D86" s="45"/>
      <c r="E86" s="45"/>
      <c r="F86" s="45"/>
      <c r="G86" s="45"/>
      <c r="H86" s="46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topLeftCell="A41" zoomScaleNormal="100" workbookViewId="0">
      <selection activeCell="M48" sqref="M4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47" t="s">
        <v>50</v>
      </c>
      <c r="B50" s="48"/>
      <c r="C50" s="48">
        <v>1.5</v>
      </c>
      <c r="D50" s="48"/>
      <c r="E50" s="48"/>
      <c r="F50" s="48"/>
      <c r="G50" s="48"/>
      <c r="H50" s="6">
        <f>SUM(B50:G50)</f>
        <v>1.5</v>
      </c>
    </row>
    <row r="51" spans="1:8" x14ac:dyDescent="0.2">
      <c r="A51" s="47" t="s">
        <v>48</v>
      </c>
      <c r="B51" s="48"/>
      <c r="C51" s="48"/>
      <c r="D51" s="48"/>
      <c r="E51" s="48">
        <v>2.25</v>
      </c>
      <c r="F51" s="48"/>
      <c r="G51" s="48"/>
      <c r="H51" s="6">
        <f t="shared" ref="H51:H54" si="12">SUM(B51:G51)</f>
        <v>2.25</v>
      </c>
    </row>
    <row r="52" spans="1:8" x14ac:dyDescent="0.2">
      <c r="A52" s="47" t="s">
        <v>62</v>
      </c>
      <c r="B52" s="48"/>
      <c r="C52" s="48"/>
      <c r="D52" s="48"/>
      <c r="E52" s="48"/>
      <c r="F52" s="48">
        <v>2</v>
      </c>
      <c r="G52" s="48"/>
      <c r="H52" s="6">
        <f t="shared" si="12"/>
        <v>2</v>
      </c>
    </row>
    <row r="53" spans="1:8" x14ac:dyDescent="0.2">
      <c r="A53" s="47" t="s">
        <v>63</v>
      </c>
      <c r="B53" s="48"/>
      <c r="C53" s="48"/>
      <c r="D53" s="48">
        <v>1.5</v>
      </c>
      <c r="E53" s="48"/>
      <c r="F53" s="48"/>
      <c r="G53" s="48"/>
      <c r="H53" s="6">
        <f t="shared" si="12"/>
        <v>1.5</v>
      </c>
    </row>
    <row r="54" spans="1:8" x14ac:dyDescent="0.2">
      <c r="A54" s="47" t="s">
        <v>64</v>
      </c>
      <c r="B54" s="48"/>
      <c r="C54" s="48"/>
      <c r="D54" s="48"/>
      <c r="E54" s="48"/>
      <c r="F54" s="48"/>
      <c r="G54" s="48">
        <v>1.5</v>
      </c>
      <c r="H54" s="6">
        <f t="shared" si="12"/>
        <v>1.5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1.5</v>
      </c>
      <c r="D55" s="11">
        <f t="shared" si="13"/>
        <v>1.5</v>
      </c>
      <c r="E55" s="11">
        <f t="shared" si="13"/>
        <v>2.25</v>
      </c>
      <c r="F55" s="11">
        <f t="shared" si="13"/>
        <v>2</v>
      </c>
      <c r="G55" s="11">
        <f t="shared" si="13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5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5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5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5.5</v>
      </c>
      <c r="D64" s="11">
        <f t="shared" si="16"/>
        <v>0</v>
      </c>
      <c r="E64" s="11">
        <f t="shared" si="16"/>
        <v>4.5</v>
      </c>
      <c r="F64" s="11">
        <f t="shared" si="16"/>
        <v>0</v>
      </c>
      <c r="G64" s="11">
        <f t="shared" si="16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">
        <v>54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'Week (1)'!$B$3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Uren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Uren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Uren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Uren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Uren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Uren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Uren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Uren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3.25" x14ac:dyDescent="0.2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2023-12-03T16:47:13Z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