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D:\Saxion\ClientOnBoard\switchToJS\"/>
    </mc:Choice>
  </mc:AlternateContent>
  <xr:revisionPtr revIDLastSave="0" documentId="13_ncr:1_{D23D39A3-AC28-4EBF-BAB4-5A71C6FABA37}" xr6:coauthVersionLast="47" xr6:coauthVersionMax="47" xr10:uidLastSave="{00000000-0000-0000-0000-000000000000}"/>
  <bookViews>
    <workbookView xWindow="20" yWindow="13" windowWidth="25580" windowHeight="15267" tabRatio="835" activeTab="8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2" i="24" l="1"/>
  <c r="A73" i="23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<sst xmlns="http://schemas.openxmlformats.org/spreadsheetml/2006/main" count="214" uniqueCount="135">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</sst>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8.5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628</c:v>
                </c:pt>
                <c:pt idx="1">
                  <c:v>563.25</c:v>
                </c:pt>
                <c:pt idx="2">
                  <c:v>498.25</c:v>
                </c:pt>
                <c:pt idx="3">
                  <c:v>442.05</c:v>
                </c:pt>
                <c:pt idx="4">
                  <c:v>387.05</c:v>
                </c:pt>
                <c:pt idx="5">
                  <c:v>322.55</c:v>
                </c:pt>
                <c:pt idx="6">
                  <c:v>322.55</c:v>
                </c:pt>
                <c:pt idx="7">
                  <c:v>322.55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topLeftCell="A22" workbookViewId="0">
      <selection activeCell="A2" sqref="A2:XFD2"/>
    </sheetView>
  </sheetViews>
  <sheetFormatPr defaultColWidth="9.1171875" defaultRowHeight="14.35" x14ac:dyDescent="0.5"/>
  <cols>
    <col min="1" max="1" width="4.41015625" customWidth="1"/>
  </cols>
  <sheetData>
    <row r="1" spans="1:8" s="27" customFormat="1" ht="25.7" x14ac:dyDescent="0.85">
      <c r="A1" s="27" t="s">
        <v>0</v>
      </c>
    </row>
    <row r="2" spans="1:8" s="35" customFormat="1" ht="20.7" x14ac:dyDescent="0.7">
      <c r="B2" s="35" t="s">
        <v>1</v>
      </c>
    </row>
    <row r="3" spans="1:8" s="26" customFormat="1" ht="20.7" x14ac:dyDescent="0.7">
      <c r="A3" s="26" t="s">
        <v>2</v>
      </c>
    </row>
    <row r="4" spans="1:8" x14ac:dyDescent="0.5">
      <c r="B4" t="s">
        <v>3</v>
      </c>
      <c r="H4" t="s">
        <v>4</v>
      </c>
    </row>
    <row r="5" spans="1:8" x14ac:dyDescent="0.5">
      <c r="B5" t="s">
        <v>5</v>
      </c>
      <c r="H5" t="s">
        <v>6</v>
      </c>
    </row>
    <row r="7" spans="1:8" s="26" customFormat="1" ht="20.7" x14ac:dyDescent="0.7">
      <c r="A7" s="26" t="s">
        <v>7</v>
      </c>
      <c r="H7" s="26" t="s">
        <v>8</v>
      </c>
    </row>
    <row r="8" spans="1:8" x14ac:dyDescent="0.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" zoomScaleNormal="100" workbookViewId="0">
      <selection activeCell="G3" sqref="G3"/>
    </sheetView>
  </sheetViews>
  <sheetFormatPr defaultColWidth="8.87890625" defaultRowHeight="14.35" x14ac:dyDescent="0.5"/>
  <cols>
    <col min="1" max="1" width="24.41015625" style="28" customWidth="1"/>
    <col min="2" max="2" width="65.64453125" customWidth="1"/>
    <col min="3" max="3" width="4.3515625" customWidth="1"/>
    <col min="4" max="4" width="28.52734375" customWidth="1"/>
    <col min="5" max="13" width="11.41015625" customWidth="1"/>
    <col min="257" max="257" width="43.87890625" customWidth="1"/>
    <col min="258" max="263" width="6.1171875" customWidth="1"/>
    <col min="264" max="264" width="7.41015625" customWidth="1"/>
    <col min="513" max="513" width="43.87890625" customWidth="1"/>
    <col min="514" max="519" width="6.1171875" customWidth="1"/>
    <col min="520" max="520" width="7.41015625" customWidth="1"/>
    <col min="769" max="769" width="43.87890625" customWidth="1"/>
    <col min="770" max="775" width="6.1171875" customWidth="1"/>
    <col min="776" max="776" width="7.41015625" customWidth="1"/>
    <col min="1025" max="1025" width="43.87890625" customWidth="1"/>
    <col min="1026" max="1031" width="6.1171875" customWidth="1"/>
    <col min="1032" max="1032" width="7.41015625" customWidth="1"/>
    <col min="1281" max="1281" width="43.87890625" customWidth="1"/>
    <col min="1282" max="1287" width="6.1171875" customWidth="1"/>
    <col min="1288" max="1288" width="7.41015625" customWidth="1"/>
    <col min="1537" max="1537" width="43.87890625" customWidth="1"/>
    <col min="1538" max="1543" width="6.1171875" customWidth="1"/>
    <col min="1544" max="1544" width="7.41015625" customWidth="1"/>
    <col min="1793" max="1793" width="43.87890625" customWidth="1"/>
    <col min="1794" max="1799" width="6.1171875" customWidth="1"/>
    <col min="1800" max="1800" width="7.41015625" customWidth="1"/>
    <col min="2049" max="2049" width="43.87890625" customWidth="1"/>
    <col min="2050" max="2055" width="6.1171875" customWidth="1"/>
    <col min="2056" max="2056" width="7.41015625" customWidth="1"/>
    <col min="2305" max="2305" width="43.87890625" customWidth="1"/>
    <col min="2306" max="2311" width="6.1171875" customWidth="1"/>
    <col min="2312" max="2312" width="7.41015625" customWidth="1"/>
    <col min="2561" max="2561" width="43.87890625" customWidth="1"/>
    <col min="2562" max="2567" width="6.1171875" customWidth="1"/>
    <col min="2568" max="2568" width="7.41015625" customWidth="1"/>
    <col min="2817" max="2817" width="43.87890625" customWidth="1"/>
    <col min="2818" max="2823" width="6.1171875" customWidth="1"/>
    <col min="2824" max="2824" width="7.41015625" customWidth="1"/>
    <col min="3073" max="3073" width="43.87890625" customWidth="1"/>
    <col min="3074" max="3079" width="6.1171875" customWidth="1"/>
    <col min="3080" max="3080" width="7.41015625" customWidth="1"/>
    <col min="3329" max="3329" width="43.87890625" customWidth="1"/>
    <col min="3330" max="3335" width="6.1171875" customWidth="1"/>
    <col min="3336" max="3336" width="7.41015625" customWidth="1"/>
    <col min="3585" max="3585" width="43.87890625" customWidth="1"/>
    <col min="3586" max="3591" width="6.1171875" customWidth="1"/>
    <col min="3592" max="3592" width="7.41015625" customWidth="1"/>
    <col min="3841" max="3841" width="43.87890625" customWidth="1"/>
    <col min="3842" max="3847" width="6.1171875" customWidth="1"/>
    <col min="3848" max="3848" width="7.41015625" customWidth="1"/>
    <col min="4097" max="4097" width="43.87890625" customWidth="1"/>
    <col min="4098" max="4103" width="6.1171875" customWidth="1"/>
    <col min="4104" max="4104" width="7.41015625" customWidth="1"/>
    <col min="4353" max="4353" width="43.87890625" customWidth="1"/>
    <col min="4354" max="4359" width="6.1171875" customWidth="1"/>
    <col min="4360" max="4360" width="7.41015625" customWidth="1"/>
    <col min="4609" max="4609" width="43.87890625" customWidth="1"/>
    <col min="4610" max="4615" width="6.1171875" customWidth="1"/>
    <col min="4616" max="4616" width="7.41015625" customWidth="1"/>
    <col min="4865" max="4865" width="43.87890625" customWidth="1"/>
    <col min="4866" max="4871" width="6.1171875" customWidth="1"/>
    <col min="4872" max="4872" width="7.41015625" customWidth="1"/>
    <col min="5121" max="5121" width="43.87890625" customWidth="1"/>
    <col min="5122" max="5127" width="6.1171875" customWidth="1"/>
    <col min="5128" max="5128" width="7.41015625" customWidth="1"/>
    <col min="5377" max="5377" width="43.87890625" customWidth="1"/>
    <col min="5378" max="5383" width="6.1171875" customWidth="1"/>
    <col min="5384" max="5384" width="7.41015625" customWidth="1"/>
    <col min="5633" max="5633" width="43.87890625" customWidth="1"/>
    <col min="5634" max="5639" width="6.1171875" customWidth="1"/>
    <col min="5640" max="5640" width="7.41015625" customWidth="1"/>
    <col min="5889" max="5889" width="43.87890625" customWidth="1"/>
    <col min="5890" max="5895" width="6.1171875" customWidth="1"/>
    <col min="5896" max="5896" width="7.41015625" customWidth="1"/>
    <col min="6145" max="6145" width="43.87890625" customWidth="1"/>
    <col min="6146" max="6151" width="6.1171875" customWidth="1"/>
    <col min="6152" max="6152" width="7.41015625" customWidth="1"/>
    <col min="6401" max="6401" width="43.87890625" customWidth="1"/>
    <col min="6402" max="6407" width="6.1171875" customWidth="1"/>
    <col min="6408" max="6408" width="7.41015625" customWidth="1"/>
    <col min="6657" max="6657" width="43.87890625" customWidth="1"/>
    <col min="6658" max="6663" width="6.1171875" customWidth="1"/>
    <col min="6664" max="6664" width="7.41015625" customWidth="1"/>
    <col min="6913" max="6913" width="43.87890625" customWidth="1"/>
    <col min="6914" max="6919" width="6.1171875" customWidth="1"/>
    <col min="6920" max="6920" width="7.41015625" customWidth="1"/>
    <col min="7169" max="7169" width="43.87890625" customWidth="1"/>
    <col min="7170" max="7175" width="6.1171875" customWidth="1"/>
    <col min="7176" max="7176" width="7.41015625" customWidth="1"/>
    <col min="7425" max="7425" width="43.87890625" customWidth="1"/>
    <col min="7426" max="7431" width="6.1171875" customWidth="1"/>
    <col min="7432" max="7432" width="7.41015625" customWidth="1"/>
    <col min="7681" max="7681" width="43.87890625" customWidth="1"/>
    <col min="7682" max="7687" width="6.1171875" customWidth="1"/>
    <col min="7688" max="7688" width="7.41015625" customWidth="1"/>
    <col min="7937" max="7937" width="43.87890625" customWidth="1"/>
    <col min="7938" max="7943" width="6.1171875" customWidth="1"/>
    <col min="7944" max="7944" width="7.41015625" customWidth="1"/>
    <col min="8193" max="8193" width="43.87890625" customWidth="1"/>
    <col min="8194" max="8199" width="6.1171875" customWidth="1"/>
    <col min="8200" max="8200" width="7.41015625" customWidth="1"/>
    <col min="8449" max="8449" width="43.87890625" customWidth="1"/>
    <col min="8450" max="8455" width="6.1171875" customWidth="1"/>
    <col min="8456" max="8456" width="7.41015625" customWidth="1"/>
    <col min="8705" max="8705" width="43.87890625" customWidth="1"/>
    <col min="8706" max="8711" width="6.1171875" customWidth="1"/>
    <col min="8712" max="8712" width="7.41015625" customWidth="1"/>
    <col min="8961" max="8961" width="43.87890625" customWidth="1"/>
    <col min="8962" max="8967" width="6.1171875" customWidth="1"/>
    <col min="8968" max="8968" width="7.41015625" customWidth="1"/>
    <col min="9217" max="9217" width="43.87890625" customWidth="1"/>
    <col min="9218" max="9223" width="6.1171875" customWidth="1"/>
    <col min="9224" max="9224" width="7.41015625" customWidth="1"/>
    <col min="9473" max="9473" width="43.87890625" customWidth="1"/>
    <col min="9474" max="9479" width="6.1171875" customWidth="1"/>
    <col min="9480" max="9480" width="7.41015625" customWidth="1"/>
    <col min="9729" max="9729" width="43.87890625" customWidth="1"/>
    <col min="9730" max="9735" width="6.1171875" customWidth="1"/>
    <col min="9736" max="9736" width="7.41015625" customWidth="1"/>
    <col min="9985" max="9985" width="43.87890625" customWidth="1"/>
    <col min="9986" max="9991" width="6.1171875" customWidth="1"/>
    <col min="9992" max="9992" width="7.41015625" customWidth="1"/>
    <col min="10241" max="10241" width="43.87890625" customWidth="1"/>
    <col min="10242" max="10247" width="6.1171875" customWidth="1"/>
    <col min="10248" max="10248" width="7.41015625" customWidth="1"/>
    <col min="10497" max="10497" width="43.87890625" customWidth="1"/>
    <col min="10498" max="10503" width="6.1171875" customWidth="1"/>
    <col min="10504" max="10504" width="7.41015625" customWidth="1"/>
    <col min="10753" max="10753" width="43.87890625" customWidth="1"/>
    <col min="10754" max="10759" width="6.1171875" customWidth="1"/>
    <col min="10760" max="10760" width="7.41015625" customWidth="1"/>
    <col min="11009" max="11009" width="43.87890625" customWidth="1"/>
    <col min="11010" max="11015" width="6.1171875" customWidth="1"/>
    <col min="11016" max="11016" width="7.41015625" customWidth="1"/>
    <col min="11265" max="11265" width="43.87890625" customWidth="1"/>
    <col min="11266" max="11271" width="6.1171875" customWidth="1"/>
    <col min="11272" max="11272" width="7.41015625" customWidth="1"/>
    <col min="11521" max="11521" width="43.87890625" customWidth="1"/>
    <col min="11522" max="11527" width="6.1171875" customWidth="1"/>
    <col min="11528" max="11528" width="7.41015625" customWidth="1"/>
    <col min="11777" max="11777" width="43.87890625" customWidth="1"/>
    <col min="11778" max="11783" width="6.1171875" customWidth="1"/>
    <col min="11784" max="11784" width="7.41015625" customWidth="1"/>
    <col min="12033" max="12033" width="43.87890625" customWidth="1"/>
    <col min="12034" max="12039" width="6.1171875" customWidth="1"/>
    <col min="12040" max="12040" width="7.41015625" customWidth="1"/>
    <col min="12289" max="12289" width="43.87890625" customWidth="1"/>
    <col min="12290" max="12295" width="6.1171875" customWidth="1"/>
    <col min="12296" max="12296" width="7.41015625" customWidth="1"/>
    <col min="12545" max="12545" width="43.87890625" customWidth="1"/>
    <col min="12546" max="12551" width="6.1171875" customWidth="1"/>
    <col min="12552" max="12552" width="7.41015625" customWidth="1"/>
    <col min="12801" max="12801" width="43.87890625" customWidth="1"/>
    <col min="12802" max="12807" width="6.1171875" customWidth="1"/>
    <col min="12808" max="12808" width="7.41015625" customWidth="1"/>
    <col min="13057" max="13057" width="43.87890625" customWidth="1"/>
    <col min="13058" max="13063" width="6.1171875" customWidth="1"/>
    <col min="13064" max="13064" width="7.41015625" customWidth="1"/>
    <col min="13313" max="13313" width="43.87890625" customWidth="1"/>
    <col min="13314" max="13319" width="6.1171875" customWidth="1"/>
    <col min="13320" max="13320" width="7.41015625" customWidth="1"/>
    <col min="13569" max="13569" width="43.87890625" customWidth="1"/>
    <col min="13570" max="13575" width="6.1171875" customWidth="1"/>
    <col min="13576" max="13576" width="7.41015625" customWidth="1"/>
    <col min="13825" max="13825" width="43.87890625" customWidth="1"/>
    <col min="13826" max="13831" width="6.1171875" customWidth="1"/>
    <col min="13832" max="13832" width="7.41015625" customWidth="1"/>
    <col min="14081" max="14081" width="43.87890625" customWidth="1"/>
    <col min="14082" max="14087" width="6.1171875" customWidth="1"/>
    <col min="14088" max="14088" width="7.41015625" customWidth="1"/>
    <col min="14337" max="14337" width="43.87890625" customWidth="1"/>
    <col min="14338" max="14343" width="6.1171875" customWidth="1"/>
    <col min="14344" max="14344" width="7.41015625" customWidth="1"/>
    <col min="14593" max="14593" width="43.87890625" customWidth="1"/>
    <col min="14594" max="14599" width="6.1171875" customWidth="1"/>
    <col min="14600" max="14600" width="7.41015625" customWidth="1"/>
    <col min="14849" max="14849" width="43.87890625" customWidth="1"/>
    <col min="14850" max="14855" width="6.1171875" customWidth="1"/>
    <col min="14856" max="14856" width="7.41015625" customWidth="1"/>
    <col min="15105" max="15105" width="43.87890625" customWidth="1"/>
    <col min="15106" max="15111" width="6.1171875" customWidth="1"/>
    <col min="15112" max="15112" width="7.41015625" customWidth="1"/>
    <col min="15361" max="15361" width="43.87890625" customWidth="1"/>
    <col min="15362" max="15367" width="6.1171875" customWidth="1"/>
    <col min="15368" max="15368" width="7.41015625" customWidth="1"/>
    <col min="15617" max="15617" width="43.87890625" customWidth="1"/>
    <col min="15618" max="15623" width="6.1171875" customWidth="1"/>
    <col min="15624" max="15624" width="7.41015625" customWidth="1"/>
    <col min="15873" max="15873" width="43.87890625" customWidth="1"/>
    <col min="15874" max="15879" width="6.1171875" customWidth="1"/>
    <col min="15880" max="15880" width="7.41015625" customWidth="1"/>
    <col min="16129" max="16129" width="43.87890625" customWidth="1"/>
    <col min="16130" max="16135" width="6.1171875" customWidth="1"/>
    <col min="16136" max="16136" width="7.41015625" customWidth="1"/>
  </cols>
  <sheetData>
    <row r="1" spans="1:13" ht="33" x14ac:dyDescent="0.7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28</v>
      </c>
      <c r="K3" s="3">
        <f>'Week (7)'!$H$19</f>
        <v>0</v>
      </c>
      <c r="L3" s="3">
        <f>'Week (8)'!$H$19</f>
        <v>0</v>
      </c>
      <c r="M3" s="4">
        <f t="shared" ref="M3:M5" si="0">SUM(E3:L3)</f>
        <v>93</v>
      </c>
    </row>
    <row r="4" spans="1:13" ht="15.75" customHeight="1" x14ac:dyDescent="0.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35" x14ac:dyDescent="0.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(5)'!$H$37</f>
        <v>9.5</v>
      </c>
      <c r="J5" s="3">
        <f>'Week (6)'!$H$37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(5)'!$H$46</f>
        <v>9.5</v>
      </c>
      <c r="J6" s="3">
        <f>'Week (6)'!$H$46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9</v>
      </c>
      <c r="J7" s="3">
        <f>'Week (6)'!$H$55</f>
        <v>8.5</v>
      </c>
      <c r="K7" s="3">
        <f>'Week (7)'!$H$55</f>
        <v>0</v>
      </c>
      <c r="L7" s="3">
        <f>'Week (8)'!$H$55</f>
        <v>0</v>
      </c>
      <c r="M7" s="4">
        <f t="shared" ref="M7:M8" si="2">SUM(E7:L7)</f>
        <v>43.75</v>
      </c>
    </row>
    <row r="8" spans="1:13" ht="15" customHeight="1" x14ac:dyDescent="0.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5">
      <c r="A9" s="30"/>
      <c r="B9" s="31"/>
      <c r="D9" s="17" t="s">
        <v>33</v>
      </c>
      <c r="E9" s="15">
        <f t="shared" ref="E9:L9" si="3">SUM(E2:E8)</f>
        <v>44</v>
      </c>
      <c r="F9" s="15">
        <f t="shared" si="3"/>
        <v>64.75</v>
      </c>
      <c r="G9" s="15">
        <f t="shared" si="3"/>
        <v>65</v>
      </c>
      <c r="H9" s="15">
        <f t="shared" si="3"/>
        <v>56.2</v>
      </c>
      <c r="I9" s="15">
        <f t="shared" si="3"/>
        <v>55</v>
      </c>
      <c r="J9" s="15">
        <f t="shared" si="3"/>
        <v>64.5</v>
      </c>
      <c r="K9" s="15">
        <f t="shared" si="3"/>
        <v>0</v>
      </c>
      <c r="L9" s="15">
        <f t="shared" si="3"/>
        <v>0</v>
      </c>
    </row>
    <row r="10" spans="1:13" ht="15.75" customHeight="1" x14ac:dyDescent="0.5">
      <c r="A10" s="30"/>
      <c r="B10" s="31"/>
      <c r="D10" s="19" t="s">
        <v>34</v>
      </c>
      <c r="E10" s="20"/>
      <c r="F10" s="20">
        <f>SUM(E2:F8)</f>
        <v>108.75</v>
      </c>
      <c r="G10" s="20"/>
      <c r="H10" s="20">
        <f>SUM(G2:H8)</f>
        <v>121.2</v>
      </c>
      <c r="I10" s="20"/>
      <c r="J10" s="20">
        <f>SUM(I2:J8)</f>
        <v>119.5</v>
      </c>
      <c r="K10" s="20"/>
      <c r="L10" s="20">
        <f>SUM(K9:L9)</f>
        <v>0</v>
      </c>
    </row>
    <row r="11" spans="1:13" ht="15.75" customHeight="1" x14ac:dyDescent="0.5">
      <c r="A11" s="32"/>
      <c r="B11" s="31"/>
      <c r="D11" s="14" t="s">
        <v>35</v>
      </c>
      <c r="E11" s="18">
        <f>E12-E9</f>
        <v>628</v>
      </c>
      <c r="F11" s="18">
        <f>E11-F9</f>
        <v>563.25</v>
      </c>
      <c r="G11" s="18">
        <f t="shared" ref="G11:L11" si="4">F11-G9</f>
        <v>498.25</v>
      </c>
      <c r="H11" s="18">
        <f t="shared" si="4"/>
        <v>442.05</v>
      </c>
      <c r="I11" s="18">
        <f t="shared" si="4"/>
        <v>387.05</v>
      </c>
      <c r="J11" s="18">
        <f t="shared" si="4"/>
        <v>322.55</v>
      </c>
      <c r="K11" s="18">
        <f t="shared" si="4"/>
        <v>322.55</v>
      </c>
      <c r="L11" s="18">
        <f t="shared" si="4"/>
        <v>322.55</v>
      </c>
    </row>
    <row r="12" spans="1:13" ht="15.75" customHeight="1" x14ac:dyDescent="0.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50" zoomScaleNormal="100" workbookViewId="0">
      <selection activeCell="J42" sqref="J42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4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4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4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4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" x14ac:dyDescent="0.4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" x14ac:dyDescent="0.4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4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4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4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4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4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4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4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4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4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4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4"/>
    <row r="21" spans="1:8" s="22" customFormat="1" x14ac:dyDescent="0.4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4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4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4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4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4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4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4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4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4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4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4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4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4">
      <c r="A36" s="9" t="s">
        <v>118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4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4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4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2.7" x14ac:dyDescent="0.4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4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4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4">
      <c r="A44" s="9" t="s">
        <v>126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4">
      <c r="A45" s="5" t="s">
        <v>127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4">
      <c r="A46" s="9" t="s">
        <v>128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4">
      <c r="A47" s="9" t="s">
        <v>129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4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2.7" x14ac:dyDescent="0.4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4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4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4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4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4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7" x14ac:dyDescent="0.4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4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4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4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4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4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7" x14ac:dyDescent="0.4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4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4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4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4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4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7" x14ac:dyDescent="0.4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4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4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4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4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4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7" x14ac:dyDescent="0.4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4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4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4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4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4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20" zoomScaleNormal="100" workbookViewId="0">
      <selection activeCell="C32" sqref="C32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4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" x14ac:dyDescent="0.4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" x14ac:dyDescent="0.4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4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4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4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4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4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4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4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4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4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4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4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4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4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4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4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4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4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4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4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4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4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4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4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4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4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4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4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4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4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4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4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4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4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4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11" zoomScaleNormal="100" workbookViewId="0">
      <selection activeCell="K42" sqref="K42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4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" x14ac:dyDescent="0.4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" x14ac:dyDescent="0.4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4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4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4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4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4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4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4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4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4">
      <c r="A43" s="9" t="s">
        <v>130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4">
      <c r="A44" s="9" t="s">
        <v>131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4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4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4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4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4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4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4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25" zoomScaleNormal="100" workbookViewId="0">
      <selection activeCell="A37" sqref="A37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4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" x14ac:dyDescent="0.4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" x14ac:dyDescent="0.4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" x14ac:dyDescent="0.4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4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4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4">
      <c r="A12" s="2"/>
      <c r="B12" s="2"/>
      <c r="C12" s="2"/>
      <c r="D12" s="2"/>
      <c r="E12" s="2"/>
      <c r="F12" s="2"/>
      <c r="G12" s="2"/>
      <c r="H12" s="2"/>
    </row>
    <row r="13" spans="1:8" ht="22.7" x14ac:dyDescent="0.4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4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4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4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4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4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4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4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7" x14ac:dyDescent="0.4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4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4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4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7" x14ac:dyDescent="0.4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4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4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4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4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4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4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x14ac:dyDescent="0.4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2.7" x14ac:dyDescent="0.4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4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4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4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4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4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4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4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7" x14ac:dyDescent="0.4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4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4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4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4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4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2.7" x14ac:dyDescent="0.4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4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4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4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7" x14ac:dyDescent="0.4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4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4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4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7" x14ac:dyDescent="0.4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4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4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4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7" x14ac:dyDescent="0.4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4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4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4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27" zoomScaleNormal="100" workbookViewId="0">
      <selection activeCell="J47" sqref="J47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'Week (1)'!$B$3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4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4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4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4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2.7" x14ac:dyDescent="0.4">
      <c r="A21" s="12" t="str">
        <f>Total!D4</f>
        <v>Justin Fuchs</v>
      </c>
      <c r="B21" s="48" t="str">
        <f>$B$3</f>
        <v>Uren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Uren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4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4">
      <c r="A34" s="9" t="s">
        <v>119</v>
      </c>
      <c r="B34" s="10">
        <v>1</v>
      </c>
      <c r="C34" s="10"/>
      <c r="D34" s="10"/>
      <c r="E34" s="10"/>
      <c r="F34" s="10">
        <v>2</v>
      </c>
      <c r="G34" s="10"/>
      <c r="H34" s="6">
        <f t="shared" si="6"/>
        <v>3</v>
      </c>
    </row>
    <row r="35" spans="1:8" x14ac:dyDescent="0.4">
      <c r="A35" s="9" t="s">
        <v>120</v>
      </c>
      <c r="B35" s="10"/>
      <c r="C35" s="10"/>
      <c r="D35" s="10">
        <v>1.5</v>
      </c>
      <c r="E35" s="10"/>
      <c r="F35" s="10"/>
      <c r="G35" s="10"/>
      <c r="H35" s="6">
        <f t="shared" si="6"/>
        <v>1.5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1</v>
      </c>
      <c r="C37" s="11">
        <f t="shared" si="7"/>
        <v>2.5</v>
      </c>
      <c r="D37" s="11">
        <f t="shared" si="7"/>
        <v>1.5</v>
      </c>
      <c r="E37" s="11">
        <f t="shared" si="7"/>
        <v>2.5</v>
      </c>
      <c r="F37" s="11">
        <f t="shared" si="7"/>
        <v>2</v>
      </c>
      <c r="G37" s="11">
        <f t="shared" si="7"/>
        <v>0</v>
      </c>
      <c r="H37" s="11">
        <f>SUM(B37:G37)</f>
        <v>9.5</v>
      </c>
    </row>
    <row r="39" spans="1:8" ht="22.7" x14ac:dyDescent="0.4">
      <c r="A39" s="12" t="str">
        <f>Total!D6</f>
        <v>Yaroslav Peptiuk</v>
      </c>
      <c r="B39" s="48" t="str">
        <f>$B$3</f>
        <v>Uren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4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4">
      <c r="A43" s="9" t="s">
        <v>132</v>
      </c>
      <c r="B43" s="10"/>
      <c r="C43" s="10"/>
      <c r="D43" s="10">
        <v>2</v>
      </c>
      <c r="E43" s="10"/>
      <c r="F43" s="10">
        <v>1</v>
      </c>
      <c r="G43" s="10">
        <v>2</v>
      </c>
      <c r="H43" s="6">
        <f t="shared" si="9"/>
        <v>5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2.5</v>
      </c>
      <c r="D46" s="11">
        <f t="shared" si="10"/>
        <v>2</v>
      </c>
      <c r="E46" s="11">
        <f t="shared" si="10"/>
        <v>2</v>
      </c>
      <c r="F46" s="11">
        <f t="shared" si="10"/>
        <v>1</v>
      </c>
      <c r="G46" s="11">
        <f t="shared" si="10"/>
        <v>2</v>
      </c>
      <c r="H46" s="11">
        <f>SUM(B46:G46)</f>
        <v>9.5</v>
      </c>
    </row>
    <row r="48" spans="1:8" ht="22.7" x14ac:dyDescent="0.4">
      <c r="A48" s="12" t="str">
        <f>Total!D7</f>
        <v>Aleks Proskurkin</v>
      </c>
      <c r="B48" s="48" t="str">
        <f>$B$3</f>
        <v>Uren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4">
      <c r="A52" s="38" t="s">
        <v>116</v>
      </c>
      <c r="B52" s="39"/>
      <c r="C52" s="39"/>
      <c r="D52" s="39"/>
      <c r="E52" s="39"/>
      <c r="F52" s="39">
        <v>2.5</v>
      </c>
      <c r="G52" s="39">
        <v>2</v>
      </c>
      <c r="H52" s="6">
        <f t="shared" si="12"/>
        <v>4.5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2.5</v>
      </c>
      <c r="G55" s="11">
        <f t="shared" si="13"/>
        <v>2</v>
      </c>
      <c r="H55" s="11">
        <f>SUM(B55:G55)</f>
        <v>9</v>
      </c>
    </row>
    <row r="57" spans="1:8" ht="22.7" x14ac:dyDescent="0.4">
      <c r="A57" s="12" t="str">
        <f>Total!D8</f>
        <v>Ferhat Kelten</v>
      </c>
      <c r="B57" s="48" t="str">
        <f>$B$3</f>
        <v>Uren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Uren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Uren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Uren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opLeftCell="A25" zoomScaleNormal="100" workbookViewId="0">
      <selection activeCell="K41" sqref="K41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117</v>
      </c>
      <c r="B14" s="10">
        <v>2</v>
      </c>
      <c r="C14" s="10">
        <v>3</v>
      </c>
      <c r="D14" s="10"/>
      <c r="E14" s="10">
        <v>2</v>
      </c>
      <c r="F14" s="10">
        <v>5</v>
      </c>
      <c r="G14" s="10">
        <v>8</v>
      </c>
      <c r="H14" s="6">
        <f>SUM(B14:G14)</f>
        <v>20</v>
      </c>
    </row>
    <row r="15" spans="1:8" x14ac:dyDescent="0.4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 t="shared" ref="H15:H18" si="2">SUM(B15:G15)</f>
        <v>5</v>
      </c>
    </row>
    <row r="16" spans="1:8" x14ac:dyDescent="0.4">
      <c r="A16" s="9" t="s">
        <v>125</v>
      </c>
      <c r="B16" s="10"/>
      <c r="C16" s="10"/>
      <c r="D16" s="10"/>
      <c r="E16" s="10"/>
      <c r="F16" s="10">
        <v>1</v>
      </c>
      <c r="G16" s="10">
        <v>2</v>
      </c>
      <c r="H16" s="6">
        <f t="shared" si="2"/>
        <v>3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0</v>
      </c>
      <c r="E19" s="11">
        <f t="shared" si="3"/>
        <v>4.5</v>
      </c>
      <c r="F19" s="11">
        <f t="shared" si="3"/>
        <v>6</v>
      </c>
      <c r="G19" s="11">
        <f t="shared" si="3"/>
        <v>10</v>
      </c>
      <c r="H19" s="11">
        <f>SUM(B19:G19)</f>
        <v>28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 t="s">
        <v>121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4">
      <c r="A33" s="9" t="s">
        <v>55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4">
      <c r="A34" s="9" t="s">
        <v>122</v>
      </c>
      <c r="B34" s="10"/>
      <c r="C34" s="10"/>
      <c r="D34" s="10">
        <v>2</v>
      </c>
      <c r="E34" s="10"/>
      <c r="F34" s="10"/>
      <c r="G34" s="10">
        <v>4</v>
      </c>
      <c r="H34" s="6">
        <f t="shared" si="6"/>
        <v>6</v>
      </c>
    </row>
    <row r="35" spans="1:8" x14ac:dyDescent="0.4">
      <c r="A35" s="9" t="s">
        <v>123</v>
      </c>
      <c r="B35" s="10"/>
      <c r="C35" s="10"/>
      <c r="D35" s="10"/>
      <c r="E35" s="10"/>
      <c r="F35" s="10">
        <v>3</v>
      </c>
      <c r="G35" s="10"/>
      <c r="H35" s="6">
        <f t="shared" si="6"/>
        <v>3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3</v>
      </c>
      <c r="G37" s="11">
        <f t="shared" si="7"/>
        <v>4</v>
      </c>
      <c r="H37" s="11">
        <f>SUM(B37:G37)</f>
        <v>14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4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4">
      <c r="A43" s="9" t="s">
        <v>133</v>
      </c>
      <c r="B43" s="10"/>
      <c r="C43" s="10"/>
      <c r="D43" s="10">
        <v>1.5</v>
      </c>
      <c r="E43" s="10"/>
      <c r="F43" s="10">
        <v>1</v>
      </c>
      <c r="G43" s="10"/>
      <c r="H43" s="6">
        <f t="shared" si="9"/>
        <v>2.5</v>
      </c>
    </row>
    <row r="44" spans="1:8" x14ac:dyDescent="0.4">
      <c r="A44" s="9" t="s">
        <v>134</v>
      </c>
      <c r="B44" s="10"/>
      <c r="C44" s="10"/>
      <c r="D44" s="10"/>
      <c r="E44" s="10">
        <v>4</v>
      </c>
      <c r="F44" s="10">
        <v>3</v>
      </c>
      <c r="G44" s="10"/>
      <c r="H44" s="6">
        <f t="shared" si="9"/>
        <v>7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2.5</v>
      </c>
      <c r="D46" s="11">
        <f t="shared" si="10"/>
        <v>1.5</v>
      </c>
      <c r="E46" s="11">
        <f t="shared" si="10"/>
        <v>6</v>
      </c>
      <c r="F46" s="11">
        <f t="shared" si="10"/>
        <v>4</v>
      </c>
      <c r="G46" s="11">
        <f t="shared" si="10"/>
        <v>0</v>
      </c>
      <c r="H46" s="11">
        <f>SUM(B46:G46)</f>
        <v>14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4">
      <c r="A52" s="38" t="s">
        <v>124</v>
      </c>
      <c r="B52" s="39"/>
      <c r="C52" s="39"/>
      <c r="D52" s="39"/>
      <c r="E52" s="39"/>
      <c r="F52" s="39">
        <v>3</v>
      </c>
      <c r="G52" s="39">
        <v>1</v>
      </c>
      <c r="H52" s="6">
        <f t="shared" si="12"/>
        <v>4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3</v>
      </c>
      <c r="G55" s="11">
        <f t="shared" si="13"/>
        <v>1</v>
      </c>
      <c r="H55" s="11">
        <f>SUM(B55:G55)</f>
        <v>8.5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abSelected="1" topLeftCell="A28" zoomScaleNormal="100" workbookViewId="0">
      <selection activeCell="A93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Ярослав Пептюк</cp:lastModifiedBy>
  <cp:revision/>
  <dcterms:created xsi:type="dcterms:W3CDTF">2013-05-15T07:02:38Z</dcterms:created>
  <dcterms:modified xsi:type="dcterms:W3CDTF">2024-01-14T18:27:54Z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