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ben\OneDrive\Documentos\GitHub\Client_Board\51\"/>
    </mc:Choice>
  </mc:AlternateContent>
  <xr:revisionPtr revIDLastSave="0" documentId="13_ncr:1_{40C82A71-1388-434F-B14F-C87AB6252C7A}" xr6:coauthVersionLast="47" xr6:coauthVersionMax="47" xr10:uidLastSave="{00000000-0000-0000-0000-000000000000}"/>
  <bookViews>
    <workbookView xWindow="-120" yWindow="-120" windowWidth="20730" windowHeight="11160" tabRatio="835" firstSheet="1" activeTab="9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<sst xmlns="http://schemas.openxmlformats.org/spreadsheetml/2006/main" count="257" uniqueCount="165">
  <si>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</si>
  <si>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</si>
  <si>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</si>
  <si>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</si>
  <si>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</si>
  <si>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</si>
  <si>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</si>
  <si>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</si>
  <si>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</si>
  <si>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</si>
  <si>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</si>
  <si>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</si>
  <si>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</si>
  <si>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</si>
  <si>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</si>
  <si>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</si>
  <si>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</si>
  <si>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</si>
  <si>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</si>
  <si>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</si>
  <si>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</si>
  <si>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</si>
  <si>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</si>
  <si>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</si>
  <si>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</si>
  <si>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</si>
  <si>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</si>
  <si>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</si>
  <si>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</si>
  <si>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</si>
  <si>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</si>
  <si>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</si>
  <si>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</si>
  <si>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</si>
  <si>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</si>
  <si>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</si>
  <si>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</si>
  <si>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</si>
  <si>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</si>
  <si>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</si>
  <si>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</si>
  <si>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</si>
  <si>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</si>
  <si>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</si>
  <si>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</si>
  <si>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</si>
  <si>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</si>
  <si>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</si>
  <si>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</si>
  <si>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</si>
  <si>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</si>
  <si>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</si>
  <si>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</si>
  <si>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</si>
  <si>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</si>
  <si>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</si>
  <si>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</si>
  <si>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</si>
  <si>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</si>
  <si>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</si>
  <si>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</si>
  <si>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</si>
  <si>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</si>
  <si>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</si>
  <si>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</si>
  <si>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</si>
  <si>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</si>
  <si>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</si>
  <si>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</si>
  <si>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</si>
  <si>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</si>
  <si>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</si>
  <si>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</si>
  <si>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</si>
  <si>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</si>
  <si>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</si>
  <si>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</si>
  <si>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</si>
  <si>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</si>
  <si>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</si>
  <si>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</si>
  <si>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</si>
  <si>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</si>
  <si>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</si>
  <si>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</si>
  <si>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</si>
  <si>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</si>
  <si>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</si>
  <si>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</si>
  <si>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</si>
  <si>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</si>
  <si>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</si>
  <si>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</si>
  <si>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</si>
  <si>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</si>
  <si>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</si>
  <si>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</si>
  <si>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</si>
  <si>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</si>
  <si>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</si>
  <si>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</si>
  <si>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</si>
  <si>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</si>
  <si>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</si>
  <si>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</si>
  <si>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</si>
  <si>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</si>
  <si>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</si>
  <si>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</si>
  <si>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</si>
  <si>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</si>
  <si>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</si>
  <si>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</si>
  <si>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</si>
  <si>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</si>
  <si>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</si>
  <si>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</si>
  <si>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</si>
  <si>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</si>
  <si>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</si>
  <si>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</si>
  <si>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</si>
  <si>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</si>
  <si>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</si>
  <si>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</si>
  <si>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</si>
  <si>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</si>
  <si>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</si>
  <si>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</si>
  <si>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</si>
  <si>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</si>
  <si>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</si>
  <si>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</si>
  <si>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</si>
  <si>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</si>
  <si>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</si>
  <si>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</si>
  <si>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</si>
  <si>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</si>
  <si>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</si>
  <si>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</si>
  <si>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</si>
  <si>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</si>
  <si>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</si>
  <si>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</si>
  <si>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</si>
  <si>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</si>
  <si>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</si>
  <si>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</si>
  <si>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</si>
  <si>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</si>
  <si>
    <t>Presentation</t>
  </si>
  <si>
    <t>Documentation (Test Report)</t>
  </si>
  <si>
    <t>Error handling</t>
  </si>
  <si>
    <t xml:space="preserve"> </t>
  </si>
  <si>
    <t>Error handling documentation</t>
  </si>
  <si>
    <t>Meeting</t>
  </si>
  <si>
    <t>css editTest+meeting</t>
  </si>
  <si>
    <t>Work on connect Sprint details to Database, backend dashboard</t>
  </si>
  <si>
    <t>Classes</t>
  </si>
  <si>
    <t>Client</t>
  </si>
  <si>
    <t>WireFrames+Documentation</t>
  </si>
  <si>
    <t>Meetings</t>
  </si>
  <si>
    <t>css Sprint Details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</si>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</sst>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8.5</c:v>
                </c:pt>
                <c:pt idx="5">
                  <c:v>17</c:v>
                </c:pt>
                <c:pt idx="6">
                  <c:v>13.399999999999999</c:v>
                </c:pt>
                <c:pt idx="7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26.5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415.05</c:v>
                </c:pt>
                <c:pt idx="4">
                  <c:v>343.05</c:v>
                </c:pt>
                <c:pt idx="5">
                  <c:v>247.55</c:v>
                </c:pt>
                <c:pt idx="6">
                  <c:v>169.65</c:v>
                </c:pt>
                <c:pt idx="7">
                  <c:v>124.95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baseColWidth="10"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tabSelected="1" topLeftCell="A19" zoomScaleNormal="100" workbookViewId="0">
      <selection activeCell="E34" sqref="E34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 t="s">
        <v>150</v>
      </c>
      <c r="B15" s="10">
        <v>3</v>
      </c>
      <c r="C15" s="10"/>
      <c r="D15" s="10"/>
      <c r="E15" s="10"/>
      <c r="F15" s="10"/>
      <c r="G15" s="10"/>
      <c r="H15" s="6">
        <f t="shared" ref="H15:H18" si="2">SUM(B15:G15)</f>
        <v>3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3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3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120</v>
      </c>
      <c r="B32" s="10"/>
      <c r="C32" s="10">
        <v>2.2999999999999998</v>
      </c>
      <c r="D32" s="10"/>
      <c r="E32" s="10"/>
      <c r="F32" s="10"/>
      <c r="G32" s="10"/>
      <c r="H32" s="6">
        <f>SUM(B32:G32)</f>
        <v>2.2999999999999998</v>
      </c>
    </row>
    <row r="33" spans="1:8" x14ac:dyDescent="0.2">
      <c r="A33" s="9" t="s">
        <v>55</v>
      </c>
      <c r="B33" s="10"/>
      <c r="C33" s="10"/>
      <c r="D33" s="10"/>
      <c r="E33" s="10">
        <v>2.2999999999999998</v>
      </c>
      <c r="F33" s="10"/>
      <c r="G33" s="10"/>
      <c r="H33" s="6">
        <f t="shared" ref="H33:H36" si="6">SUM(B33:G33)</f>
        <v>2.2999999999999998</v>
      </c>
    </row>
    <row r="34" spans="1:8" x14ac:dyDescent="0.2">
      <c r="A34" s="9" t="s">
        <v>162</v>
      </c>
      <c r="B34" s="10">
        <v>1</v>
      </c>
      <c r="C34" s="10"/>
      <c r="D34" s="10">
        <v>1</v>
      </c>
      <c r="E34" s="10"/>
      <c r="F34" s="10">
        <v>1</v>
      </c>
      <c r="G34" s="10">
        <v>2</v>
      </c>
      <c r="H34" s="6">
        <f t="shared" si="6"/>
        <v>5</v>
      </c>
    </row>
    <row r="35" spans="1:8" x14ac:dyDescent="0.2">
      <c r="A35" s="9" t="s">
        <v>161</v>
      </c>
      <c r="B35" s="10"/>
      <c r="C35" s="10"/>
      <c r="D35" s="10"/>
      <c r="E35" s="10">
        <v>2.2999999999999998</v>
      </c>
      <c r="F35" s="10">
        <v>2.2999999999999998</v>
      </c>
      <c r="G35" s="10"/>
      <c r="H35" s="6">
        <f t="shared" si="6"/>
        <v>4.5999999999999996</v>
      </c>
    </row>
    <row r="36" spans="1:8" x14ac:dyDescent="0.2">
      <c r="A36" s="9" t="s">
        <v>126</v>
      </c>
      <c r="B36" s="10"/>
      <c r="C36" s="10">
        <v>1</v>
      </c>
      <c r="D36" s="10"/>
      <c r="E36" s="10"/>
      <c r="F36" s="10">
        <v>1</v>
      </c>
      <c r="G36" s="10"/>
      <c r="H36" s="6">
        <f t="shared" si="6"/>
        <v>2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3.3</v>
      </c>
      <c r="D37" s="11">
        <f t="shared" si="7"/>
        <v>1</v>
      </c>
      <c r="E37" s="11">
        <f t="shared" si="7"/>
        <v>4.5999999999999996</v>
      </c>
      <c r="F37" s="11">
        <f t="shared" si="7"/>
        <v>4.3</v>
      </c>
      <c r="G37" s="11">
        <f t="shared" si="7"/>
        <v>2</v>
      </c>
      <c r="H37" s="11">
        <f>SUM(B37:G37)</f>
        <v>16.2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151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152</v>
      </c>
      <c r="B52" s="10"/>
      <c r="C52" s="10"/>
      <c r="D52" s="10"/>
      <c r="E52" s="10"/>
      <c r="F52" s="10">
        <v>6</v>
      </c>
      <c r="G52" s="10">
        <v>6</v>
      </c>
      <c r="H52" s="6">
        <f t="shared" si="12"/>
        <v>12</v>
      </c>
    </row>
    <row r="53" spans="1:8" x14ac:dyDescent="0.2">
      <c r="A53" s="9" t="s">
        <v>153</v>
      </c>
      <c r="B53" s="10"/>
      <c r="C53" s="10"/>
      <c r="D53" s="10"/>
      <c r="E53" s="10"/>
      <c r="F53" s="10">
        <v>5</v>
      </c>
      <c r="G53" s="10">
        <v>1</v>
      </c>
      <c r="H53" s="6">
        <f t="shared" si="12"/>
        <v>6</v>
      </c>
    </row>
    <row r="54" spans="1:8" x14ac:dyDescent="0.2">
      <c r="A54" s="9" t="s">
        <v>155</v>
      </c>
      <c r="B54" s="10" t="s">
        <v>154</v>
      </c>
      <c r="C54" s="10"/>
      <c r="D54" s="10"/>
      <c r="E54" s="10"/>
      <c r="F54" s="10">
        <v>2</v>
      </c>
      <c r="G54" s="10">
        <v>1</v>
      </c>
      <c r="H54" s="6">
        <f t="shared" si="12"/>
        <v>3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13</v>
      </c>
      <c r="G55" s="11">
        <f t="shared" si="13"/>
        <v>8</v>
      </c>
      <c r="H55" s="11">
        <f>SUM(B55:G55)</f>
        <v>25.5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" zoomScaleNormal="100" workbookViewId="0">
      <selection activeCell="G3" sqref="G3"/>
    </sheetView>
  </sheetViews>
  <sheetFormatPr baseColWidth="10"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38</v>
      </c>
      <c r="L3" s="3">
        <f>'Week (8)'!$H$19</f>
        <v>3</v>
      </c>
      <c r="M3" s="4">
        <f t="shared" ref="M3:M5" si="0">SUM(E3:L3)</f>
        <v>134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8.5</v>
      </c>
      <c r="J5" s="3">
        <f>'Week (6)'!$H$38</f>
        <v>17</v>
      </c>
      <c r="K5" s="3">
        <f>'Week (7)'!$H$37</f>
        <v>13.399999999999999</v>
      </c>
      <c r="L5" s="3">
        <f>'Week (8)'!$H$37</f>
        <v>16.2</v>
      </c>
      <c r="M5" s="4">
        <f t="shared" si="0"/>
        <v>86.8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26.5</v>
      </c>
      <c r="L7" s="3">
        <f>'Week (8)'!$H$55</f>
        <v>25.5</v>
      </c>
      <c r="M7" s="4">
        <f t="shared" ref="M7:M8" si="2">SUM(E7:L7)</f>
        <v>130.75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64.2</v>
      </c>
      <c r="I9" s="15">
        <f t="shared" si="3"/>
        <v>72</v>
      </c>
      <c r="J9" s="15">
        <f t="shared" si="3"/>
        <v>95.5</v>
      </c>
      <c r="K9" s="15">
        <f t="shared" si="3"/>
        <v>77.900000000000006</v>
      </c>
      <c r="L9" s="15">
        <f t="shared" si="3"/>
        <v>44.7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133.19999999999999</v>
      </c>
      <c r="I10" s="20"/>
      <c r="J10" s="20">
        <f>SUM(I2:J8)</f>
        <v>167.5</v>
      </c>
      <c r="K10" s="20"/>
      <c r="L10" s="20">
        <f>SUM(K9:L9)</f>
        <v>122.60000000000001</v>
      </c>
    </row>
    <row r="11" spans="1:13" ht="15.75" customHeight="1" x14ac:dyDescent="0.25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415.05</v>
      </c>
      <c r="I11" s="18">
        <f t="shared" si="4"/>
        <v>343.05</v>
      </c>
      <c r="J11" s="18">
        <f t="shared" si="4"/>
        <v>247.55</v>
      </c>
      <c r="K11" s="18">
        <f t="shared" si="4"/>
        <v>169.65</v>
      </c>
      <c r="L11" s="18">
        <f t="shared" si="4"/>
        <v>124.95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3.25" x14ac:dyDescent="0.2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8" zoomScaleNormal="100" workbookViewId="0">
      <selection activeCell="G52" sqref="G52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42" zoomScaleNormal="100" workbookViewId="0">
      <selection activeCell="H55" sqref="H5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3.25" x14ac:dyDescent="0.2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23" zoomScaleNormal="100" workbookViewId="0">
      <selection activeCell="F33" sqref="F33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8" t="str">
        <f>'Week (1)'!$B$3</f>
        <v>Hours</v>
      </c>
      <c r="C11" s="49"/>
      <c r="D11" s="49"/>
      <c r="E11" s="49"/>
      <c r="F11" s="49"/>
      <c r="G11" s="49"/>
      <c r="H11" s="50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8" t="str">
        <f>$B$3</f>
        <v>Uren</v>
      </c>
      <c r="C20" s="49"/>
      <c r="D20" s="49"/>
      <c r="E20" s="49"/>
      <c r="F20" s="49"/>
      <c r="G20" s="49"/>
      <c r="H20" s="50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3.25" x14ac:dyDescent="0.2">
      <c r="A29" s="12" t="str">
        <f>Total!D5</f>
        <v>Rubén Gómez</v>
      </c>
      <c r="B29" s="48" t="str">
        <f>$B$3</f>
        <v>Uren</v>
      </c>
      <c r="C29" s="49"/>
      <c r="D29" s="49"/>
      <c r="E29" s="49"/>
      <c r="F29" s="49"/>
      <c r="G29" s="49"/>
      <c r="H29" s="50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">
      <c r="A33" s="9" t="s">
        <v>118</v>
      </c>
      <c r="B33" s="10" t="s">
        <v>164</v>
      </c>
      <c r="C33" s="10"/>
      <c r="D33" s="10"/>
      <c r="E33" s="10"/>
      <c r="F33" s="10">
        <v>2</v>
      </c>
      <c r="G33" s="10"/>
      <c r="H33" s="6">
        <f t="shared" si="6"/>
        <v>2</v>
      </c>
    </row>
    <row r="34" spans="1:8" x14ac:dyDescent="0.2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7">SUM(B31:B35)</f>
        <v>0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8.5</v>
      </c>
    </row>
    <row r="38" spans="1:8" ht="23.25" x14ac:dyDescent="0.2">
      <c r="A38" s="12" t="str">
        <f>Total!D6</f>
        <v>Yaroslav Peptiuk</v>
      </c>
      <c r="B38" s="48" t="str">
        <f>$B$3</f>
        <v>Uren</v>
      </c>
      <c r="C38" s="49"/>
      <c r="D38" s="49"/>
      <c r="E38" s="49"/>
      <c r="F38" s="49"/>
      <c r="G38" s="49"/>
      <c r="H38" s="50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8" t="str">
        <f>$B$3</f>
        <v>Uren</v>
      </c>
      <c r="C47" s="49"/>
      <c r="D47" s="49"/>
      <c r="E47" s="49"/>
      <c r="F47" s="49"/>
      <c r="G47" s="49"/>
      <c r="H47" s="50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3.25" x14ac:dyDescent="0.2">
      <c r="A56" s="12" t="str">
        <f>Total!D8</f>
        <v>Ferhat Kelten</v>
      </c>
      <c r="B56" s="48" t="str">
        <f>$B$3</f>
        <v>Uren</v>
      </c>
      <c r="C56" s="49"/>
      <c r="D56" s="49"/>
      <c r="E56" s="49"/>
      <c r="F56" s="49"/>
      <c r="G56" s="49"/>
      <c r="H56" s="50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">
      <c r="A59" s="9"/>
      <c r="B59" s="10"/>
      <c r="C59" s="10"/>
      <c r="D59" s="10"/>
      <c r="E59" s="10"/>
      <c r="F59" s="10"/>
      <c r="G59" s="10"/>
      <c r="H59" s="6">
        <f t="shared" ref="H59:H62" si="15"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21" t="str">
        <f>$A$9</f>
        <v>Total</v>
      </c>
      <c r="B63" s="11">
        <f t="shared" ref="B63:G63" si="16">SUM(B58:B62)</f>
        <v>0</v>
      </c>
      <c r="C63" s="11">
        <f t="shared" si="16"/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>SUM(B63:G63)</f>
        <v>0</v>
      </c>
    </row>
    <row r="65" spans="1:8" ht="23.25" x14ac:dyDescent="0.2">
      <c r="A65" s="12" t="e">
        <f>Total!#REF!</f>
        <v>#REF!</v>
      </c>
      <c r="B65" s="48" t="str">
        <f>$B$3</f>
        <v>Uren</v>
      </c>
      <c r="C65" s="49"/>
      <c r="D65" s="49"/>
      <c r="E65" s="49"/>
      <c r="F65" s="49"/>
      <c r="G65" s="49"/>
      <c r="H65" s="50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8" t="str">
        <f>$B$3</f>
        <v>Uren</v>
      </c>
      <c r="C74" s="49"/>
      <c r="D74" s="49"/>
      <c r="E74" s="49"/>
      <c r="F74" s="49"/>
      <c r="G74" s="49"/>
      <c r="H74" s="50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8" t="str">
        <f>$B$3</f>
        <v>Uren</v>
      </c>
      <c r="C83" s="49"/>
      <c r="D83" s="49"/>
      <c r="E83" s="49"/>
      <c r="F83" s="49"/>
      <c r="G83" s="49"/>
      <c r="H83" s="50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83:H83"/>
    <mergeCell ref="B38:H38"/>
    <mergeCell ref="B47:H47"/>
    <mergeCell ref="B56:H56"/>
    <mergeCell ref="B65:H65"/>
    <mergeCell ref="B74:H74"/>
    <mergeCell ref="B1:H1"/>
    <mergeCell ref="B3:H3"/>
    <mergeCell ref="B11:H11"/>
    <mergeCell ref="B20:H20"/>
    <mergeCell ref="B29:H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27" zoomScaleNormal="100" workbookViewId="0">
      <selection activeCell="E37" sqref="E37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122</v>
      </c>
      <c r="B36" s="10"/>
      <c r="C36" s="10"/>
      <c r="D36" s="10">
        <v>1</v>
      </c>
      <c r="E36" s="10">
        <v>1</v>
      </c>
      <c r="F36" s="10">
        <v>3</v>
      </c>
      <c r="G36" s="10"/>
      <c r="H36" s="6">
        <f t="shared" si="6"/>
        <v>5</v>
      </c>
    </row>
    <row r="37" spans="1:8" x14ac:dyDescent="0.2">
      <c r="A37" s="9" t="s">
        <v>163</v>
      </c>
      <c r="B37" s="10">
        <v>1</v>
      </c>
      <c r="C37" s="10"/>
      <c r="D37" s="10"/>
      <c r="E37" s="10"/>
      <c r="F37" s="10"/>
      <c r="G37" s="10"/>
      <c r="H37" s="6">
        <f t="shared" si="6"/>
        <v>1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1</v>
      </c>
      <c r="C38" s="11">
        <f t="shared" si="7"/>
        <v>2.5</v>
      </c>
      <c r="D38" s="11">
        <f t="shared" si="7"/>
        <v>3</v>
      </c>
      <c r="E38" s="11">
        <f t="shared" si="7"/>
        <v>3.5</v>
      </c>
      <c r="F38" s="11">
        <f t="shared" si="7"/>
        <v>3</v>
      </c>
      <c r="G38" s="11">
        <f t="shared" si="7"/>
        <v>4</v>
      </c>
      <c r="H38" s="11">
        <f>SUM(B38:G38)</f>
        <v>17</v>
      </c>
    </row>
    <row r="40" spans="1:8" ht="23.25" x14ac:dyDescent="0.2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3.25" x14ac:dyDescent="0.2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25" zoomScaleNormal="100" workbookViewId="0">
      <selection activeCell="E35" sqref="E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">
      <c r="A18" s="9" t="s">
        <v>150</v>
      </c>
      <c r="B18" s="10"/>
      <c r="C18" s="10"/>
      <c r="D18" s="10"/>
      <c r="E18" s="10"/>
      <c r="F18" s="10"/>
      <c r="G18" s="10">
        <v>8</v>
      </c>
      <c r="H18" s="6">
        <f t="shared" si="2"/>
        <v>8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13.5</v>
      </c>
      <c r="H19" s="11">
        <f>SUM(B19:G19)</f>
        <v>38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159</v>
      </c>
      <c r="B32" s="10"/>
      <c r="C32" s="10">
        <v>2.2999999999999998</v>
      </c>
      <c r="D32" s="10"/>
      <c r="E32" s="10">
        <v>2.2999999999999998</v>
      </c>
      <c r="F32" s="10"/>
      <c r="G32" s="10"/>
      <c r="H32" s="6">
        <f>SUM(B32:G32)</f>
        <v>4.5999999999999996</v>
      </c>
    </row>
    <row r="33" spans="1:8" x14ac:dyDescent="0.2">
      <c r="A33" s="9" t="s">
        <v>160</v>
      </c>
      <c r="B33" s="10"/>
      <c r="C33" s="10">
        <v>0.3</v>
      </c>
      <c r="D33" s="10"/>
      <c r="E33" s="10"/>
      <c r="F33" s="10"/>
      <c r="G33" s="10"/>
      <c r="H33" s="6">
        <f t="shared" ref="H33:H36" si="6">SUM(B33:G33)</f>
        <v>0.3</v>
      </c>
    </row>
    <row r="34" spans="1:8" x14ac:dyDescent="0.2">
      <c r="A34" s="9" t="s">
        <v>157</v>
      </c>
      <c r="B34" s="10"/>
      <c r="C34" s="10"/>
      <c r="D34" s="10">
        <v>1</v>
      </c>
      <c r="E34" s="10"/>
      <c r="F34" s="10">
        <v>2</v>
      </c>
      <c r="G34" s="10"/>
      <c r="H34" s="6">
        <f t="shared" si="6"/>
        <v>3</v>
      </c>
    </row>
    <row r="35" spans="1:8" x14ac:dyDescent="0.2">
      <c r="A35" s="9" t="s">
        <v>158</v>
      </c>
      <c r="B35" s="10"/>
      <c r="C35" s="10"/>
      <c r="D35" s="10"/>
      <c r="E35" s="10"/>
      <c r="F35" s="10"/>
      <c r="G35" s="10">
        <v>4.0999999999999996</v>
      </c>
      <c r="H35" s="6">
        <f t="shared" si="6"/>
        <v>4.0999999999999996</v>
      </c>
    </row>
    <row r="36" spans="1:8" x14ac:dyDescent="0.2">
      <c r="A36" s="9" t="s">
        <v>156</v>
      </c>
      <c r="B36" s="10"/>
      <c r="C36" s="10"/>
      <c r="D36" s="10"/>
      <c r="E36" s="10"/>
      <c r="F36" s="10">
        <v>0.4</v>
      </c>
      <c r="G36" s="10">
        <v>1</v>
      </c>
      <c r="H36" s="6">
        <f t="shared" si="6"/>
        <v>1.4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2.5999999999999996</v>
      </c>
      <c r="D37" s="11">
        <f t="shared" si="7"/>
        <v>1</v>
      </c>
      <c r="E37" s="11">
        <f t="shared" si="7"/>
        <v>2.2999999999999998</v>
      </c>
      <c r="F37" s="11">
        <f t="shared" si="7"/>
        <v>2.4</v>
      </c>
      <c r="G37" s="11">
        <f t="shared" si="7"/>
        <v>5.0999999999999996</v>
      </c>
      <c r="H37" s="11">
        <f>SUM(B37:G37)</f>
        <v>13.399999999999999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144</v>
      </c>
      <c r="B52" s="10"/>
      <c r="C52" s="10"/>
      <c r="D52" s="10">
        <v>5</v>
      </c>
      <c r="E52" s="10"/>
      <c r="F52" s="10">
        <v>5</v>
      </c>
      <c r="G52" s="10"/>
      <c r="H52" s="6">
        <f t="shared" si="12"/>
        <v>10</v>
      </c>
    </row>
    <row r="53" spans="1:8" x14ac:dyDescent="0.2">
      <c r="A53" s="9" t="s">
        <v>145</v>
      </c>
      <c r="B53" s="10"/>
      <c r="C53" s="10"/>
      <c r="D53" s="10"/>
      <c r="E53" s="10"/>
      <c r="F53" s="10">
        <v>7</v>
      </c>
      <c r="G53" s="10">
        <v>5</v>
      </c>
      <c r="H53" s="6">
        <f t="shared" si="12"/>
        <v>12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12</v>
      </c>
      <c r="G55" s="11">
        <f t="shared" si="13"/>
        <v>5</v>
      </c>
      <c r="H55" s="11">
        <f>SUM(B55:G55)</f>
        <v>26.5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Rubén Gómez Hidalgo</cp:lastModifiedBy>
  <cp:revision/>
  <dcterms:created xsi:type="dcterms:W3CDTF">2013-05-15T07:02:38Z</dcterms:created>
  <dcterms:modified xsi:type="dcterms:W3CDTF">2024-01-28T02:33:57Z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