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25F54126-298D-4EAF-A58B-C583D876FDDE}" xr6:coauthVersionLast="47" xr6:coauthVersionMax="47" xr10:uidLastSave="{00000000-0000-0000-0000-000000000000}"/>
  <bookViews>
    <workbookView xWindow="-108" yWindow="-108" windowWidth="23256" windowHeight="12576" tabRatio="835" activeTab="6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73" i="23" l="1"/>
  <c r="A82" i="23"/>
  <c r="A91" i="23"/>
  <c r="A46" i="23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<sst xmlns="http://schemas.openxmlformats.org/spreadsheetml/2006/main" count="187" uniqueCount="116">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</sst>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5</c:v>
                </c:pt>
                <c:pt idx="1">
                  <c:v>6.5</c:v>
                </c:pt>
                <c:pt idx="2">
                  <c:v>7.5</c:v>
                </c:pt>
                <c:pt idx="3">
                  <c:v>6.7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11.5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641.5</c:v>
                </c:pt>
                <c:pt idx="1">
                  <c:v>576.75</c:v>
                </c:pt>
                <c:pt idx="2">
                  <c:v>525.25</c:v>
                </c:pt>
                <c:pt idx="3">
                  <c:v>468.55</c:v>
                </c:pt>
                <c:pt idx="4">
                  <c:v>439.05</c:v>
                </c:pt>
                <c:pt idx="5">
                  <c:v>439.05</c:v>
                </c:pt>
                <c:pt idx="6">
                  <c:v>439.05</c:v>
                </c:pt>
                <c:pt idx="7">
                  <c:v>439.05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3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27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65</v>
      </c>
    </row>
    <row r="4" spans="1:13" ht="15.75" customHeight="1" x14ac:dyDescent="0.3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4"/>
      <c r="B5" s="45"/>
      <c r="D5" s="16" t="s">
        <v>29</v>
      </c>
      <c r="E5" s="3">
        <f>'Week (1)'!$H$39</f>
        <v>5</v>
      </c>
      <c r="F5" s="3">
        <f>'Week (2)'!$H$37</f>
        <v>6.5</v>
      </c>
      <c r="G5" s="3">
        <f>'Week (3)'!$H$37</f>
        <v>7.5</v>
      </c>
      <c r="H5" s="3">
        <f>'Week (4)'!$H$38</f>
        <v>6.7</v>
      </c>
      <c r="I5" s="3">
        <f>'Week (5)'!$H$37</f>
        <v>2.5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28.2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11.5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28.75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30.5</v>
      </c>
      <c r="F9" s="15">
        <f t="shared" si="3"/>
        <v>64.75</v>
      </c>
      <c r="G9" s="15">
        <f t="shared" si="3"/>
        <v>51.5</v>
      </c>
      <c r="H9" s="15">
        <f t="shared" si="3"/>
        <v>56.7</v>
      </c>
      <c r="I9" s="15">
        <f t="shared" si="3"/>
        <v>29.5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95.25</v>
      </c>
      <c r="G10" s="20"/>
      <c r="H10" s="20">
        <f>SUM(G2:H8)</f>
        <v>108.2</v>
      </c>
      <c r="I10" s="20"/>
      <c r="J10" s="20">
        <f>SUM(I2:J8)</f>
        <v>29.5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641.5</v>
      </c>
      <c r="F11" s="18">
        <f>E11-F9</f>
        <v>576.75</v>
      </c>
      <c r="G11" s="18">
        <f t="shared" ref="G11:L11" si="4">F11-G9</f>
        <v>525.25</v>
      </c>
      <c r="H11" s="18">
        <f t="shared" si="4"/>
        <v>468.55</v>
      </c>
      <c r="I11" s="18">
        <f t="shared" si="4"/>
        <v>439.05</v>
      </c>
      <c r="J11" s="18">
        <f t="shared" si="4"/>
        <v>439.05</v>
      </c>
      <c r="K11" s="18">
        <f t="shared" si="4"/>
        <v>439.05</v>
      </c>
      <c r="L11" s="18">
        <f t="shared" si="4"/>
        <v>439.05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0" zoomScaleNormal="100" workbookViewId="0">
      <selection activeCell="E35" sqref="E35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25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5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0</v>
      </c>
      <c r="G39" s="11">
        <f t="shared" si="10"/>
        <v>0</v>
      </c>
      <c r="H39" s="11">
        <f>SUM(B39:G39)</f>
        <v>5</v>
      </c>
    </row>
    <row r="41" spans="1:8" ht="22.8" x14ac:dyDescent="0.25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6" zoomScaleNormal="100" workbookViewId="0">
      <selection activeCell="E36" sqref="E3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13" zoomScaleNormal="100" workbookViewId="0">
      <selection activeCell="J33" sqref="J3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5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3.2" x14ac:dyDescent="0.25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3.2" x14ac:dyDescent="0.25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5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5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5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5">
      <c r="A34" s="9" t="s">
        <v>108</v>
      </c>
      <c r="B34" s="10"/>
      <c r="C34" s="10"/>
      <c r="D34" s="10">
        <v>0.5</v>
      </c>
      <c r="E34" s="10"/>
      <c r="F34" s="10"/>
      <c r="G34" s="10">
        <v>2</v>
      </c>
      <c r="H34" s="6">
        <f t="shared" si="6"/>
        <v>2.5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0.5</v>
      </c>
      <c r="E37" s="11">
        <f t="shared" si="7"/>
        <v>2.5</v>
      </c>
      <c r="F37" s="11">
        <f t="shared" si="7"/>
        <v>0</v>
      </c>
      <c r="G37" s="11">
        <f t="shared" si="7"/>
        <v>2</v>
      </c>
      <c r="H37" s="11">
        <f>SUM(B37:G37)</f>
        <v>7.5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5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5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5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5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14" zoomScaleNormal="100" workbookViewId="0">
      <selection activeCell="J38" sqref="J38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5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3.2" x14ac:dyDescent="0.25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3.2" x14ac:dyDescent="0.25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5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5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5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5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5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8" x14ac:dyDescent="0.25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5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5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5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5">
      <c r="A37" s="9" t="s">
        <v>111</v>
      </c>
      <c r="B37" s="10"/>
      <c r="C37" s="10"/>
      <c r="D37" s="10">
        <v>1</v>
      </c>
      <c r="E37" s="10"/>
      <c r="F37" s="10"/>
      <c r="G37" s="10">
        <v>1</v>
      </c>
      <c r="H37" s="6">
        <f t="shared" si="6"/>
        <v>2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1</v>
      </c>
      <c r="E38" s="11">
        <f t="shared" si="7"/>
        <v>2.5</v>
      </c>
      <c r="F38" s="11">
        <f t="shared" si="7"/>
        <v>0.5</v>
      </c>
      <c r="G38" s="11">
        <f t="shared" si="7"/>
        <v>1.2</v>
      </c>
      <c r="H38" s="11">
        <f>SUM(B38:G38)</f>
        <v>6.7</v>
      </c>
    </row>
    <row r="40" spans="1:8" ht="22.8" x14ac:dyDescent="0.25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5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5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5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5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5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2.8" x14ac:dyDescent="0.25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5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5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5">
      <c r="A54" s="9" t="s">
        <v>48</v>
      </c>
      <c r="B54" s="10"/>
      <c r="C54" s="10"/>
      <c r="D54" s="10"/>
      <c r="E54" s="10"/>
      <c r="F54" s="10">
        <v>2.5</v>
      </c>
      <c r="G54" s="10"/>
      <c r="H54" s="6">
        <f t="shared" si="12"/>
        <v>2.5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5</v>
      </c>
      <c r="G56" s="11">
        <f t="shared" si="13"/>
        <v>2</v>
      </c>
      <c r="H56" s="11">
        <f>SUM(B56:G56)</f>
        <v>11.5</v>
      </c>
    </row>
    <row r="58" spans="1:8" ht="22.8" x14ac:dyDescent="0.25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abSelected="1" topLeftCell="A3" zoomScaleNormal="100" workbookViewId="0">
      <selection activeCell="J17" sqref="J1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'Week (1)'!$B$3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100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112</v>
      </c>
      <c r="B15" s="10">
        <v>4</v>
      </c>
      <c r="C15" s="10"/>
      <c r="D15" s="10"/>
      <c r="E15" s="10"/>
      <c r="F15" s="10"/>
      <c r="G15" s="10"/>
      <c r="H15" s="6">
        <f t="shared" ref="H15:H18" si="2">SUM(B15:G15)</f>
        <v>4</v>
      </c>
    </row>
    <row r="16" spans="1:8" x14ac:dyDescent="0.25">
      <c r="A16" s="9" t="s">
        <v>113</v>
      </c>
      <c r="B16" s="10"/>
      <c r="C16" s="10">
        <v>8</v>
      </c>
      <c r="D16" s="10">
        <v>2</v>
      </c>
      <c r="E16" s="10"/>
      <c r="F16" s="10"/>
      <c r="G16" s="10"/>
      <c r="H16" s="6">
        <f t="shared" si="2"/>
        <v>10</v>
      </c>
    </row>
    <row r="17" spans="1:8" x14ac:dyDescent="0.25">
      <c r="A17" s="9" t="s">
        <v>114</v>
      </c>
      <c r="B17" s="10"/>
      <c r="C17" s="10"/>
      <c r="D17" s="10">
        <v>2</v>
      </c>
      <c r="E17" s="10"/>
      <c r="F17" s="10"/>
      <c r="G17" s="10"/>
      <c r="H17" s="6">
        <f t="shared" si="2"/>
        <v>2</v>
      </c>
    </row>
    <row r="18" spans="1:8" x14ac:dyDescent="0.25">
      <c r="A18" s="9" t="s">
        <v>115</v>
      </c>
      <c r="B18" s="10"/>
      <c r="C18" s="10"/>
      <c r="D18" s="10">
        <v>3</v>
      </c>
      <c r="E18" s="10">
        <v>3</v>
      </c>
      <c r="F18" s="10"/>
      <c r="G18" s="10"/>
      <c r="H18" s="6">
        <f t="shared" si="2"/>
        <v>6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4</v>
      </c>
      <c r="C19" s="11">
        <f t="shared" si="3"/>
        <v>10.5</v>
      </c>
      <c r="D19" s="11">
        <f t="shared" si="3"/>
        <v>7</v>
      </c>
      <c r="E19" s="11">
        <f t="shared" si="3"/>
        <v>5.5</v>
      </c>
      <c r="F19" s="11">
        <f t="shared" si="3"/>
        <v>0</v>
      </c>
      <c r="G19" s="11">
        <f t="shared" si="3"/>
        <v>0</v>
      </c>
      <c r="H19" s="11">
        <f>SUM(B19:G19)</f>
        <v>27</v>
      </c>
    </row>
    <row r="21" spans="1:8" ht="22.8" x14ac:dyDescent="0.25">
      <c r="A21" s="12" t="str">
        <f>Total!D4</f>
        <v>Justin Fuchs</v>
      </c>
      <c r="B21" s="48" t="str">
        <f>$B$3</f>
        <v>Uren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Uren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2.5</v>
      </c>
    </row>
    <row r="39" spans="1:8" ht="22.8" x14ac:dyDescent="0.25">
      <c r="A39" s="12" t="str">
        <f>Total!D6</f>
        <v>Yaroslav Peptiuk</v>
      </c>
      <c r="B39" s="48" t="str">
        <f>$B$3</f>
        <v>Uren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Uren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Uren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Uren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Uren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Uren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2023-12-22T17:13:57Z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