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ben\OneDrive\Documentos\GitHub\Client_Board\51\"/>
    </mc:Choice>
  </mc:AlternateContent>
  <xr:revisionPtr revIDLastSave="0" documentId="13_ncr:1_{20B33EA9-1C39-4FD8-8F39-BC326D047A3E}" xr6:coauthVersionLast="47" xr6:coauthVersionMax="47" xr10:uidLastSave="{00000000-0000-0000-0000-000000000000}"/>
  <bookViews>
    <workbookView xWindow="-120" yWindow="-120" windowWidth="20730" windowHeight="11160" tabRatio="835" activeTab="1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73" i="23" l="1"/>
  <c r="A82" i="23"/>
  <c r="A91" i="23"/>
  <c r="A46" i="23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<sst xmlns="http://schemas.openxmlformats.org/spreadsheetml/2006/main" count="198" uniqueCount="124">
  <si>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</si>
  <si>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</si>
  <si>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</si>
  <si>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</si>
  <si>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</si>
  <si>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</si>
  <si>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</si>
  <si>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</si>
  <si>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</si>
  <si>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</si>
  <si>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</si>
  <si>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</si>
  <si>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</si>
  <si>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</si>
  <si>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</si>
  <si>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</si>
  <si>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</si>
  <si>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</si>
  <si>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</si>
  <si>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</si>
  <si>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</si>
  <si>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</si>
  <si>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</si>
  <si>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</si>
  <si>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</si>
  <si>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</si>
  <si>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</si>
  <si>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</si>
  <si>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</si>
  <si>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</si>
  <si>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</si>
  <si>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</si>
  <si>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</si>
  <si>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</si>
  <si>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</si>
  <si>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</si>
  <si>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</si>
  <si>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</si>
  <si>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</si>
  <si>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</si>
  <si>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</si>
  <si>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</si>
  <si>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</si>
  <si>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</si>
  <si>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</si>
  <si>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</si>
  <si>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</si>
  <si>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</si>
  <si>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</si>
  <si>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</si>
  <si>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</si>
  <si>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</si>
  <si>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</si>
  <si>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</si>
  <si>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</si>
  <si>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</si>
  <si>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</si>
  <si>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</si>
  <si>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</si>
  <si>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</si>
  <si>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</si>
  <si>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</si>
  <si>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</si>
  <si>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</si>
  <si>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</si>
  <si>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</si>
  <si>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</si>
  <si>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</si>
  <si>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</si>
  <si>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</si>
  <si>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</si>
  <si>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</si>
  <si>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</si>
  <si>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</si>
  <si>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</si>
  <si>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</si>
  <si>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</si>
  <si>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</si>
  <si>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</si>
  <si>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</si>
  <si>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</si>
  <si>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</si>
  <si>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</si>
  <si>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</si>
  <si>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</si>
  <si>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</si>
  <si>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</si>
  <si>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</si>
  <si>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</si>
  <si>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</si>
  <si>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</si>
  <si>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</si>
  <si>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</si>
  <si>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</si>
  <si>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</si>
  <si>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</si>
  <si>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</si>
  <si>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</si>
  <si>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</si>
  <si>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</si>
  <si>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</si>
  <si>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</si>
  <si>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</si>
  <si>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</si>
  <si>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</si>
  <si>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</si>
  <si>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</si>
  <si>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</si>
  <si>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</si>
  <si>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</si>
  <si>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</si>
  <si>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</si>
  <si>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</si>
  <si>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</si>
  <si>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</si>
  <si>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</si>
  <si>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>Styling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</si>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</sst>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22.5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639.5</c:v>
                </c:pt>
                <c:pt idx="1">
                  <c:v>574.75</c:v>
                </c:pt>
                <c:pt idx="2">
                  <c:v>521.25</c:v>
                </c:pt>
                <c:pt idx="3">
                  <c:v>465.05</c:v>
                </c:pt>
                <c:pt idx="4">
                  <c:v>419.55</c:v>
                </c:pt>
                <c:pt idx="5">
                  <c:v>383.05</c:v>
                </c:pt>
                <c:pt idx="6">
                  <c:v>383.05</c:v>
                </c:pt>
                <c:pt idx="7">
                  <c:v>383.05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topLeftCell="A22" workbookViewId="0">
      <selection activeCell="A2" sqref="A2:XFD2"/>
    </sheetView>
  </sheetViews>
  <sheetFormatPr baseColWidth="10"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topLeftCell="C7" zoomScaleNormal="100" workbookViewId="0">
      <selection activeCell="G3" sqref="G3"/>
    </sheetView>
  </sheetViews>
  <sheetFormatPr baseColWidth="10"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2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(5)'!$H$19</f>
        <v>27</v>
      </c>
      <c r="J3" s="3">
        <f>'Week (6)'!$H$19</f>
        <v>22.5</v>
      </c>
      <c r="K3" s="3">
        <f>'Week (7)'!$H$19</f>
        <v>0</v>
      </c>
      <c r="L3" s="3">
        <f>'Week (8)'!$H$19</f>
        <v>0</v>
      </c>
      <c r="M3" s="4">
        <f t="shared" ref="M3:M5" si="0">SUM(E3:L3)</f>
        <v>87.5</v>
      </c>
    </row>
    <row r="4" spans="1:13" ht="15.75" customHeight="1" x14ac:dyDescent="0.2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(5)'!$H$37</f>
        <v>9.5</v>
      </c>
      <c r="J5" s="3">
        <f>'Week (6)'!$H$37</f>
        <v>14</v>
      </c>
      <c r="K5" s="3">
        <f>'Week (7)'!$H$37</f>
        <v>0</v>
      </c>
      <c r="L5" s="3">
        <f>'Week (8)'!$H$37</f>
        <v>0</v>
      </c>
      <c r="M5" s="4">
        <f t="shared" si="0"/>
        <v>55.2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(4)'!$H$47</f>
        <v>12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21.25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9</v>
      </c>
      <c r="I7" s="3">
        <f>'Week (5)'!$H$55</f>
        <v>9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35.25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32.5</v>
      </c>
      <c r="F9" s="15">
        <f t="shared" si="3"/>
        <v>64.75</v>
      </c>
      <c r="G9" s="15">
        <f t="shared" si="3"/>
        <v>53.5</v>
      </c>
      <c r="H9" s="15">
        <f t="shared" si="3"/>
        <v>56.2</v>
      </c>
      <c r="I9" s="15">
        <f t="shared" si="3"/>
        <v>45.5</v>
      </c>
      <c r="J9" s="15">
        <f t="shared" si="3"/>
        <v>36.5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97.25</v>
      </c>
      <c r="G10" s="20"/>
      <c r="H10" s="20">
        <f>SUM(G2:H8)</f>
        <v>109.7</v>
      </c>
      <c r="I10" s="20"/>
      <c r="J10" s="20">
        <f>SUM(I2:J8)</f>
        <v>82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639.5</v>
      </c>
      <c r="F11" s="18">
        <f>E11-F9</f>
        <v>574.75</v>
      </c>
      <c r="G11" s="18">
        <f t="shared" ref="G11:L11" si="4">F11-G9</f>
        <v>521.25</v>
      </c>
      <c r="H11" s="18">
        <f t="shared" si="4"/>
        <v>465.05</v>
      </c>
      <c r="I11" s="18">
        <f t="shared" si="4"/>
        <v>419.55</v>
      </c>
      <c r="J11" s="18">
        <f t="shared" si="4"/>
        <v>383.05</v>
      </c>
      <c r="K11" s="18">
        <f t="shared" si="4"/>
        <v>383.05</v>
      </c>
      <c r="L11" s="18">
        <f t="shared" si="4"/>
        <v>383.05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25" zoomScaleNormal="100" workbookViewId="0">
      <selection activeCell="A36" sqref="A36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9" t="s">
        <v>38</v>
      </c>
      <c r="C1" s="49"/>
      <c r="D1" s="49"/>
      <c r="E1" s="49"/>
      <c r="F1" s="49"/>
      <c r="G1" s="49"/>
      <c r="H1" s="50"/>
    </row>
    <row r="3" spans="1:8" ht="22.5" customHeight="1" x14ac:dyDescent="0.2">
      <c r="A3" s="13" t="str">
        <f>Total!D2</f>
        <v>Jafar Alirahmi</v>
      </c>
      <c r="B3" s="46" t="s">
        <v>39</v>
      </c>
      <c r="C3" s="47"/>
      <c r="D3" s="47"/>
      <c r="E3" s="47"/>
      <c r="F3" s="47"/>
      <c r="G3" s="47"/>
      <c r="H3" s="48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6" t="str">
        <f>$B$3</f>
        <v>Hours</v>
      </c>
      <c r="C23" s="47"/>
      <c r="D23" s="47"/>
      <c r="E23" s="47"/>
      <c r="F23" s="47"/>
      <c r="G23" s="47"/>
      <c r="H23" s="48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6" t="str">
        <f>$B$3</f>
        <v>Hours</v>
      </c>
      <c r="C32" s="47"/>
      <c r="D32" s="47"/>
      <c r="E32" s="47"/>
      <c r="F32" s="47"/>
      <c r="G32" s="47"/>
      <c r="H32" s="48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">
      <c r="A36" s="9" t="s">
        <v>118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3.25" x14ac:dyDescent="0.2">
      <c r="A41" s="12" t="str">
        <f>Total!D6</f>
        <v>Yaroslav Peptiuk</v>
      </c>
      <c r="B41" s="46" t="str">
        <f>$B$3</f>
        <v>Hours</v>
      </c>
      <c r="C41" s="47"/>
      <c r="D41" s="47"/>
      <c r="E41" s="47"/>
      <c r="F41" s="47"/>
      <c r="G41" s="47"/>
      <c r="H41" s="48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6" t="str">
        <f>$B$3</f>
        <v>Hours</v>
      </c>
      <c r="C50" s="47"/>
      <c r="D50" s="47"/>
      <c r="E50" s="47"/>
      <c r="F50" s="47"/>
      <c r="G50" s="47"/>
      <c r="H50" s="48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6" t="str">
        <f>$B$3</f>
        <v>Hours</v>
      </c>
      <c r="C59" s="47"/>
      <c r="D59" s="47"/>
      <c r="E59" s="47"/>
      <c r="F59" s="47"/>
      <c r="G59" s="47"/>
      <c r="H59" s="48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6" t="str">
        <f>$B$3</f>
        <v>Hours</v>
      </c>
      <c r="C68" s="47"/>
      <c r="D68" s="47"/>
      <c r="E68" s="47"/>
      <c r="F68" s="47"/>
      <c r="G68" s="47"/>
      <c r="H68" s="48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6" t="str">
        <f>$B$3</f>
        <v>Hours</v>
      </c>
      <c r="C77" s="47"/>
      <c r="D77" s="47"/>
      <c r="E77" s="47"/>
      <c r="F77" s="47"/>
      <c r="G77" s="47"/>
      <c r="H77" s="48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6" t="str">
        <f>$B$3</f>
        <v>Hours</v>
      </c>
      <c r="C86" s="47"/>
      <c r="D86" s="47"/>
      <c r="E86" s="47"/>
      <c r="F86" s="47"/>
      <c r="G86" s="47"/>
      <c r="H86" s="48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13" zoomScaleNormal="100" workbookViewId="0">
      <selection activeCell="C32" sqref="C32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22" zoomScaleNormal="100" workbookViewId="0">
      <selection activeCell="G35" sqref="G35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28" zoomScaleNormal="100" workbookViewId="0">
      <selection activeCell="A37" sqref="A37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ht="15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9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22" zoomScaleNormal="100" workbookViewId="0">
      <selection activeCell="F35" sqref="F35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">
        <v>54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'Week (1)'!$B$3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100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">
      <c r="A15" s="9" t="s">
        <v>112</v>
      </c>
      <c r="B15" s="10">
        <v>4</v>
      </c>
      <c r="C15" s="10"/>
      <c r="D15" s="10"/>
      <c r="E15" s="10"/>
      <c r="F15" s="10"/>
      <c r="G15" s="10"/>
      <c r="H15" s="6">
        <f t="shared" ref="H15:H18" si="2">SUM(B15:G15)</f>
        <v>4</v>
      </c>
    </row>
    <row r="16" spans="1:8" x14ac:dyDescent="0.2">
      <c r="A16" s="9" t="s">
        <v>113</v>
      </c>
      <c r="B16" s="10"/>
      <c r="C16" s="10">
        <v>8</v>
      </c>
      <c r="D16" s="10">
        <v>2</v>
      </c>
      <c r="E16" s="10"/>
      <c r="F16" s="10"/>
      <c r="G16" s="10"/>
      <c r="H16" s="6">
        <f t="shared" si="2"/>
        <v>10</v>
      </c>
    </row>
    <row r="17" spans="1:8" x14ac:dyDescent="0.2">
      <c r="A17" s="9" t="s">
        <v>114</v>
      </c>
      <c r="B17" s="10"/>
      <c r="C17" s="10"/>
      <c r="D17" s="10">
        <v>2</v>
      </c>
      <c r="E17" s="10"/>
      <c r="F17" s="10"/>
      <c r="G17" s="10"/>
      <c r="H17" s="6">
        <f t="shared" si="2"/>
        <v>2</v>
      </c>
    </row>
    <row r="18" spans="1:8" x14ac:dyDescent="0.2">
      <c r="A18" s="9" t="s">
        <v>115</v>
      </c>
      <c r="B18" s="10"/>
      <c r="C18" s="10"/>
      <c r="D18" s="10">
        <v>3</v>
      </c>
      <c r="E18" s="10">
        <v>3</v>
      </c>
      <c r="F18" s="10"/>
      <c r="G18" s="10"/>
      <c r="H18" s="6">
        <f t="shared" si="2"/>
        <v>6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4</v>
      </c>
      <c r="C19" s="11">
        <f t="shared" si="3"/>
        <v>10.5</v>
      </c>
      <c r="D19" s="11">
        <f t="shared" si="3"/>
        <v>7</v>
      </c>
      <c r="E19" s="11">
        <f t="shared" si="3"/>
        <v>5.5</v>
      </c>
      <c r="F19" s="11">
        <f t="shared" si="3"/>
        <v>0</v>
      </c>
      <c r="G19" s="11">
        <f t="shared" si="3"/>
        <v>0</v>
      </c>
      <c r="H19" s="11">
        <f>SUM(B19:G19)</f>
        <v>27</v>
      </c>
    </row>
    <row r="21" spans="1:8" ht="23.25" x14ac:dyDescent="0.2">
      <c r="A21" s="12" t="str">
        <f>Total!D4</f>
        <v>Justin Fuchs</v>
      </c>
      <c r="B21" s="46" t="str">
        <f>$B$3</f>
        <v>Uren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Uren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55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119</v>
      </c>
      <c r="B34" s="10">
        <v>1</v>
      </c>
      <c r="C34" s="10"/>
      <c r="D34" s="10"/>
      <c r="E34" s="10"/>
      <c r="F34" s="10">
        <v>2</v>
      </c>
      <c r="G34" s="10"/>
      <c r="H34" s="6">
        <f t="shared" si="6"/>
        <v>3</v>
      </c>
    </row>
    <row r="35" spans="1:8" x14ac:dyDescent="0.2">
      <c r="A35" s="9" t="s">
        <v>120</v>
      </c>
      <c r="B35" s="10"/>
      <c r="C35" s="10"/>
      <c r="D35" s="10">
        <v>1.5</v>
      </c>
      <c r="E35" s="10"/>
      <c r="F35" s="10"/>
      <c r="G35" s="10"/>
      <c r="H35" s="6">
        <f t="shared" si="6"/>
        <v>1.5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1</v>
      </c>
      <c r="C37" s="11">
        <f t="shared" si="7"/>
        <v>2.5</v>
      </c>
      <c r="D37" s="11">
        <f t="shared" si="7"/>
        <v>1.5</v>
      </c>
      <c r="E37" s="11">
        <f t="shared" si="7"/>
        <v>2.5</v>
      </c>
      <c r="F37" s="11">
        <f t="shared" si="7"/>
        <v>2</v>
      </c>
      <c r="G37" s="11">
        <f t="shared" si="7"/>
        <v>0</v>
      </c>
      <c r="H37" s="11">
        <f>SUM(B37:G37)</f>
        <v>9.5</v>
      </c>
    </row>
    <row r="39" spans="1:8" ht="23.25" x14ac:dyDescent="0.2">
      <c r="A39" s="12" t="str">
        <f>Total!D6</f>
        <v>Yaroslav Peptiuk</v>
      </c>
      <c r="B39" s="46" t="str">
        <f>$B$3</f>
        <v>Uren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Uren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116</v>
      </c>
      <c r="B52" s="39"/>
      <c r="C52" s="39"/>
      <c r="D52" s="39"/>
      <c r="E52" s="39"/>
      <c r="F52" s="39">
        <v>2.5</v>
      </c>
      <c r="G52" s="39">
        <v>2</v>
      </c>
      <c r="H52" s="6">
        <f t="shared" si="12"/>
        <v>4.5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2.5</v>
      </c>
      <c r="G55" s="11">
        <f t="shared" si="13"/>
        <v>2</v>
      </c>
      <c r="H55" s="11">
        <f>SUM(B55:G55)</f>
        <v>9</v>
      </c>
    </row>
    <row r="57" spans="1:8" ht="23.25" x14ac:dyDescent="0.2">
      <c r="A57" s="12" t="str">
        <f>Total!D8</f>
        <v>Ferhat Kelten</v>
      </c>
      <c r="B57" s="46" t="str">
        <f>$B$3</f>
        <v>Uren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Uren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Uren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Uren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topLeftCell="A16" zoomScaleNormal="100" workbookViewId="0">
      <selection activeCell="G35" sqref="G35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117</v>
      </c>
      <c r="B14" s="10">
        <v>2</v>
      </c>
      <c r="C14" s="10">
        <v>3</v>
      </c>
      <c r="D14" s="10"/>
      <c r="E14" s="10">
        <v>2</v>
      </c>
      <c r="F14" s="10">
        <v>5</v>
      </c>
      <c r="G14" s="10">
        <v>8</v>
      </c>
      <c r="H14" s="6">
        <f>SUM(B14:G14)</f>
        <v>20</v>
      </c>
    </row>
    <row r="15" spans="1:8" x14ac:dyDescent="0.2">
      <c r="A15" s="9" t="s">
        <v>100</v>
      </c>
      <c r="B15" s="10"/>
      <c r="C15" s="10">
        <v>2.5</v>
      </c>
      <c r="D15" s="10"/>
      <c r="E15" s="10"/>
      <c r="F15" s="10"/>
      <c r="G15" s="10"/>
      <c r="H15" s="6">
        <f t="shared" ref="H15:H18" si="2">SUM(B15:G15)</f>
        <v>2.5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2</v>
      </c>
      <c r="C19" s="11">
        <f t="shared" si="3"/>
        <v>5.5</v>
      </c>
      <c r="D19" s="11">
        <f t="shared" si="3"/>
        <v>0</v>
      </c>
      <c r="E19" s="11">
        <f t="shared" si="3"/>
        <v>2</v>
      </c>
      <c r="F19" s="11">
        <f t="shared" si="3"/>
        <v>5</v>
      </c>
      <c r="G19" s="11">
        <f t="shared" si="3"/>
        <v>8</v>
      </c>
      <c r="H19" s="11">
        <f>SUM(B19:G19)</f>
        <v>22.5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121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55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122</v>
      </c>
      <c r="B34" s="10"/>
      <c r="C34" s="10"/>
      <c r="D34" s="10">
        <v>2</v>
      </c>
      <c r="E34" s="10"/>
      <c r="F34" s="10"/>
      <c r="G34" s="10">
        <v>4</v>
      </c>
      <c r="H34" s="6">
        <f t="shared" si="6"/>
        <v>6</v>
      </c>
    </row>
    <row r="35" spans="1:8" x14ac:dyDescent="0.2">
      <c r="A35" s="9" t="s">
        <v>123</v>
      </c>
      <c r="B35" s="10"/>
      <c r="C35" s="10"/>
      <c r="D35" s="10"/>
      <c r="E35" s="10"/>
      <c r="F35" s="10">
        <v>3</v>
      </c>
      <c r="G35" s="10"/>
      <c r="H35" s="6">
        <f t="shared" si="6"/>
        <v>3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3</v>
      </c>
      <c r="G37" s="11">
        <f t="shared" si="7"/>
        <v>4</v>
      </c>
      <c r="H37" s="11">
        <f>SUM(B37:G37)</f>
        <v>14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28" zoomScaleNormal="100" workbookViewId="0">
      <selection activeCell="A93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Ruben Gomez</cp:lastModifiedBy>
  <cp:revision/>
  <dcterms:created xsi:type="dcterms:W3CDTF">2013-05-15T07:02:38Z</dcterms:created>
  <dcterms:modified xsi:type="dcterms:W3CDTF">2024-01-14T01:19:38Z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