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esktop\UW Robotics\Current sensors\"/>
    </mc:Choice>
  </mc:AlternateContent>
  <bookViews>
    <workbookView xWindow="0" yWindow="0" windowWidth="19180" windowHeight="6920" xr2:uid="{DADBAA94-394D-43D3-92F2-7627F2076781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D14" i="1"/>
  <c r="C14" i="1"/>
  <c r="B14" i="1"/>
  <c r="C12" i="1"/>
  <c r="E12" i="1"/>
  <c r="G13" i="1"/>
  <c r="F13" i="1"/>
  <c r="D12" i="1"/>
  <c r="B12" i="1"/>
  <c r="G11" i="1"/>
  <c r="F11" i="1"/>
  <c r="F3" i="1"/>
  <c r="G3" i="1"/>
  <c r="B4" i="1"/>
  <c r="C4" i="1"/>
  <c r="D4" i="1"/>
  <c r="F4" i="1" s="1"/>
  <c r="F5" i="1"/>
  <c r="G5" i="1"/>
  <c r="B6" i="1"/>
  <c r="C6" i="1"/>
  <c r="D6" i="1"/>
  <c r="E6" i="1"/>
  <c r="F19" i="2"/>
  <c r="G19" i="2" s="1"/>
  <c r="J19" i="2" s="1"/>
  <c r="E19" i="2"/>
  <c r="D19" i="2"/>
  <c r="H19" i="2" s="1"/>
  <c r="C19" i="2"/>
  <c r="H18" i="2"/>
  <c r="G18" i="2"/>
  <c r="J18" i="2" s="1"/>
  <c r="G17" i="2"/>
  <c r="E17" i="2"/>
  <c r="D17" i="2"/>
  <c r="H17" i="2" s="1"/>
  <c r="C17" i="2"/>
  <c r="J16" i="2"/>
  <c r="H16" i="2"/>
  <c r="G16" i="2"/>
  <c r="R13" i="2"/>
  <c r="U13" i="2" s="1"/>
  <c r="Q13" i="2"/>
  <c r="P13" i="2"/>
  <c r="O13" i="2"/>
  <c r="S13" i="2" s="1"/>
  <c r="N13" i="2"/>
  <c r="G13" i="2"/>
  <c r="F13" i="2"/>
  <c r="E13" i="2"/>
  <c r="D13" i="2"/>
  <c r="H13" i="2" s="1"/>
  <c r="C13" i="2"/>
  <c r="U12" i="2"/>
  <c r="S12" i="2"/>
  <c r="R12" i="2"/>
  <c r="H12" i="2"/>
  <c r="J12" i="2" s="1"/>
  <c r="G12" i="2"/>
  <c r="S11" i="2"/>
  <c r="R11" i="2"/>
  <c r="U11" i="2" s="1"/>
  <c r="Q11" i="2"/>
  <c r="P11" i="2"/>
  <c r="F11" i="2"/>
  <c r="E11" i="2"/>
  <c r="G11" i="2" s="1"/>
  <c r="J11" i="2" s="1"/>
  <c r="D11" i="2"/>
  <c r="H11" i="2" s="1"/>
  <c r="C11" i="2"/>
  <c r="S10" i="2"/>
  <c r="R10" i="2"/>
  <c r="U10" i="2" s="1"/>
  <c r="H10" i="2"/>
  <c r="G10" i="2"/>
  <c r="J10" i="2" s="1"/>
  <c r="G5" i="2"/>
  <c r="D5" i="2"/>
  <c r="H5" i="2" s="1"/>
  <c r="J5" i="2" s="1"/>
  <c r="J4" i="2"/>
  <c r="H4" i="2"/>
  <c r="G4" i="2"/>
  <c r="H3" i="2"/>
  <c r="J3" i="2" s="1"/>
  <c r="G3" i="2"/>
  <c r="H2" i="2"/>
  <c r="G2" i="2"/>
  <c r="J2" i="2" s="1"/>
  <c r="F14" i="1" l="1"/>
  <c r="I13" i="1"/>
  <c r="G14" i="1"/>
  <c r="I14" i="1" s="1"/>
  <c r="F12" i="1"/>
  <c r="G12" i="1"/>
  <c r="I11" i="1"/>
  <c r="F6" i="1"/>
  <c r="G4" i="1"/>
  <c r="I4" i="1" s="1"/>
  <c r="I5" i="1"/>
  <c r="I3" i="1"/>
  <c r="G6" i="1"/>
  <c r="I6" i="1" s="1"/>
  <c r="J13" i="2"/>
  <c r="J17" i="2"/>
  <c r="I12" i="1" l="1"/>
</calcChain>
</file>

<file path=xl/sharedStrings.xml><?xml version="1.0" encoding="utf-8"?>
<sst xmlns="http://schemas.openxmlformats.org/spreadsheetml/2006/main" count="67" uniqueCount="20">
  <si>
    <t>Vlogic</t>
  </si>
  <si>
    <t>R2</t>
  </si>
  <si>
    <t>R20</t>
  </si>
  <si>
    <t>R21</t>
  </si>
  <si>
    <t>R68</t>
  </si>
  <si>
    <t>Vo/Vi-bias</t>
  </si>
  <si>
    <t>Vbias</t>
  </si>
  <si>
    <t>Vi</t>
  </si>
  <si>
    <t>Vo</t>
  </si>
  <si>
    <t>Ratios of R21/R68 smaller than 1/10 will not exceed the range [0,5]</t>
  </si>
  <si>
    <t xml:space="preserve"> </t>
  </si>
  <si>
    <t>20A resistor on 20A</t>
  </si>
  <si>
    <t>20A resistors on 30A</t>
  </si>
  <si>
    <t>5A resistors on a 30A board</t>
  </si>
  <si>
    <t xml:space="preserve">New Ratios [0,5]  </t>
  </si>
  <si>
    <t>old ratios [0,5]</t>
  </si>
  <si>
    <t>20A and 30A sensor resistor ratios</t>
  </si>
  <si>
    <t xml:space="preserve">New Ratios </t>
  </si>
  <si>
    <t xml:space="preserve">old ratios </t>
  </si>
  <si>
    <t xml:space="preserve">New Ratios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</si>
</sst>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0" borderId="11" xfId="0" applyFont="1" applyBorder="1" applyAlignment="1">
      <alignment horizontal="center" wrapText="1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10" xfId="0" applyFont="1" applyBorder="1" applyAlignment="1">
      <alignment horizontal="center" wrapText="1"/>
    </xf>
    <xf numFmtId="0" fontId="1" fillId="0" borderId="0" xfId="0" applyFont="1" applyBorder="1"/>
    <xf numFmtId="0" fontId="1" fillId="0" borderId="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DEB68-3C2F-452E-93DB-5C2DE213B76F}">
  <dimension ref="A1:U19"/>
  <sheetViews>
    <sheetView tabSelected="1" topLeftCell="A4" workbookViewId="0">
      <selection activeCell="E11" sqref="E11"/>
    </sheetView>
  </sheetViews>
  <sheetFormatPr defaultRowHeight="14.5" x14ac:dyDescent="0.35"/>
  <cols>
    <col min="1" max="5" width="8.7265625" style="5"/>
    <col min="6" max="6" width="12.36328125" style="5" customWidth="1"/>
    <col min="7" max="16384" width="8.7265625" style="5"/>
  </cols>
  <sheetData>
    <row r="1" spans="1:21" ht="15" thickBot="1" x14ac:dyDescent="0.4">
      <c r="A1" s="17" t="s">
        <v>16</v>
      </c>
      <c r="B1" s="17"/>
      <c r="C1" s="17"/>
      <c r="D1" s="17"/>
      <c r="E1" s="17"/>
      <c r="F1" s="17"/>
      <c r="G1" s="17"/>
      <c r="H1" s="17"/>
      <c r="I1" s="17"/>
      <c r="J1" s="15"/>
      <c r="K1" s="16"/>
      <c r="L1" s="16"/>
      <c r="M1" s="15"/>
      <c r="N1" s="16"/>
      <c r="O1" s="16"/>
      <c r="P1" s="15"/>
      <c r="Q1" s="16"/>
      <c r="R1" s="16"/>
      <c r="S1" s="15"/>
      <c r="T1" s="16"/>
      <c r="U1" s="16"/>
    </row>
    <row r="2" spans="1:21" ht="15" thickBot="1" x14ac:dyDescent="0.4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  <c r="K2" s="16"/>
      <c r="L2" s="16"/>
      <c r="M2" s="15"/>
      <c r="N2" s="16"/>
      <c r="O2" s="16"/>
      <c r="P2" s="15"/>
      <c r="Q2" s="16"/>
      <c r="R2" s="16"/>
      <c r="S2" s="15"/>
      <c r="T2" s="16"/>
      <c r="U2" s="16"/>
    </row>
    <row r="3" spans="1:21" x14ac:dyDescent="0.35">
      <c r="A3" s="6">
        <v>5</v>
      </c>
      <c r="B3" s="7">
        <v>10</v>
      </c>
      <c r="C3" s="7">
        <v>18</v>
      </c>
      <c r="D3" s="7">
        <v>10</v>
      </c>
      <c r="E3" s="7">
        <v>22</v>
      </c>
      <c r="F3" s="8">
        <f t="shared" ref="F3:F6" si="0">-E3/D3</f>
        <v>-2.2000000000000002</v>
      </c>
      <c r="G3" s="8">
        <f t="shared" ref="G3:G6" si="1">(C3/(B3+C3)*A3)*(1+E3/D3)</f>
        <v>10.285714285714286</v>
      </c>
      <c r="H3" s="5">
        <v>4.5</v>
      </c>
      <c r="I3" s="9">
        <f t="shared" ref="I3:I6" si="2">H3*F3+G3</f>
        <v>0.38571428571428612</v>
      </c>
      <c r="J3" s="4" t="s">
        <v>17</v>
      </c>
      <c r="K3" s="16"/>
      <c r="L3" s="16"/>
      <c r="M3" s="15"/>
      <c r="N3" s="16"/>
      <c r="O3" s="16"/>
      <c r="P3" s="15"/>
      <c r="Q3" s="16"/>
      <c r="R3" s="16"/>
      <c r="S3" s="15"/>
      <c r="T3" s="16"/>
      <c r="U3" s="16"/>
    </row>
    <row r="4" spans="1:21" ht="31.5" customHeight="1" x14ac:dyDescent="0.35">
      <c r="A4" s="6">
        <v>5</v>
      </c>
      <c r="B4" s="7">
        <f>B3</f>
        <v>10</v>
      </c>
      <c r="C4" s="7">
        <f>C3</f>
        <v>18</v>
      </c>
      <c r="D4" s="7">
        <f>D3</f>
        <v>10</v>
      </c>
      <c r="E4" s="7">
        <v>22</v>
      </c>
      <c r="F4" s="8">
        <f t="shared" si="0"/>
        <v>-2.2000000000000002</v>
      </c>
      <c r="G4" s="8">
        <f t="shared" si="1"/>
        <v>10.285714285714286</v>
      </c>
      <c r="H4" s="7">
        <v>2.5</v>
      </c>
      <c r="I4" s="9">
        <f t="shared" si="2"/>
        <v>4.7857142857142865</v>
      </c>
      <c r="J4" s="4"/>
      <c r="K4" s="16"/>
      <c r="L4" s="16"/>
      <c r="M4" s="15"/>
      <c r="N4" s="16"/>
      <c r="O4" s="16"/>
      <c r="P4" s="15"/>
      <c r="Q4" s="16"/>
      <c r="R4" s="16"/>
      <c r="S4" s="15"/>
      <c r="T4" s="16"/>
      <c r="U4" s="16"/>
    </row>
    <row r="5" spans="1:21" x14ac:dyDescent="0.35">
      <c r="A5" s="6">
        <v>5</v>
      </c>
      <c r="B5" s="7">
        <v>27</v>
      </c>
      <c r="C5" s="7">
        <v>68</v>
      </c>
      <c r="D5" s="7">
        <v>10</v>
      </c>
      <c r="E5" s="7">
        <v>12</v>
      </c>
      <c r="F5" s="8">
        <f t="shared" si="0"/>
        <v>-1.2</v>
      </c>
      <c r="G5" s="8">
        <f t="shared" si="1"/>
        <v>7.8736842105263163</v>
      </c>
      <c r="H5" s="7">
        <v>4.5</v>
      </c>
      <c r="I5" s="9">
        <f t="shared" si="2"/>
        <v>2.4736842105263168</v>
      </c>
      <c r="J5" s="4" t="s">
        <v>18</v>
      </c>
      <c r="K5" s="16"/>
      <c r="L5" s="16"/>
      <c r="M5" s="15"/>
      <c r="N5" s="16"/>
      <c r="O5" s="16"/>
      <c r="P5" s="15"/>
      <c r="Q5" s="16"/>
      <c r="R5" s="16"/>
      <c r="S5" s="15"/>
      <c r="T5" s="16"/>
      <c r="U5" s="16"/>
    </row>
    <row r="6" spans="1:21" ht="26" customHeight="1" thickBot="1" x14ac:dyDescent="0.4">
      <c r="A6" s="6">
        <v>5</v>
      </c>
      <c r="B6" s="7">
        <f>B5</f>
        <v>27</v>
      </c>
      <c r="C6" s="7">
        <f>C5</f>
        <v>68</v>
      </c>
      <c r="D6" s="7">
        <f>D5</f>
        <v>10</v>
      </c>
      <c r="E6" s="7">
        <f>E5</f>
        <v>12</v>
      </c>
      <c r="F6" s="8">
        <f t="shared" si="0"/>
        <v>-1.2</v>
      </c>
      <c r="G6" s="8">
        <f t="shared" si="1"/>
        <v>7.8736842105263163</v>
      </c>
      <c r="H6" s="11">
        <v>2.5</v>
      </c>
      <c r="I6" s="9">
        <f t="shared" si="2"/>
        <v>4.8736842105263163</v>
      </c>
      <c r="J6" s="4"/>
      <c r="K6" s="16"/>
      <c r="L6" s="16"/>
      <c r="M6" s="15"/>
      <c r="N6" s="16"/>
      <c r="O6" s="16"/>
      <c r="P6" s="15"/>
      <c r="Q6" s="16"/>
      <c r="R6" s="16"/>
      <c r="S6" s="15"/>
      <c r="T6" s="16"/>
      <c r="U6" s="16"/>
    </row>
    <row r="7" spans="1:21" x14ac:dyDescent="0.35">
      <c r="A7" s="15"/>
      <c r="B7" s="16"/>
      <c r="C7" s="16"/>
      <c r="D7" s="15"/>
      <c r="E7" s="16"/>
      <c r="F7" s="16"/>
      <c r="G7" s="15"/>
      <c r="H7" s="16"/>
      <c r="I7" s="16"/>
      <c r="J7" s="15"/>
      <c r="K7" s="16"/>
      <c r="L7" s="16"/>
      <c r="M7" s="15"/>
      <c r="N7" s="16"/>
      <c r="O7" s="16"/>
      <c r="P7" s="15"/>
      <c r="Q7" s="16"/>
      <c r="R7" s="16"/>
      <c r="S7" s="15"/>
      <c r="T7" s="16"/>
      <c r="U7" s="16"/>
    </row>
    <row r="8" spans="1:21" ht="37.5" customHeight="1" x14ac:dyDescent="0.35">
      <c r="A8" s="15"/>
      <c r="B8" s="16"/>
      <c r="C8" s="16"/>
      <c r="D8" s="15"/>
      <c r="E8" s="16"/>
      <c r="F8" s="16"/>
      <c r="G8" s="15"/>
      <c r="H8" s="16"/>
      <c r="I8" s="16"/>
      <c r="J8" s="15"/>
      <c r="K8" s="16"/>
      <c r="L8" s="16"/>
      <c r="M8" s="15"/>
      <c r="N8" s="16"/>
      <c r="O8" s="16"/>
      <c r="P8" s="15"/>
      <c r="Q8" s="16"/>
      <c r="R8" s="16"/>
      <c r="S8" s="15"/>
      <c r="T8" s="16"/>
      <c r="U8" s="16"/>
    </row>
    <row r="9" spans="1:21" ht="15" thickBot="1" x14ac:dyDescent="0.4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5"/>
      <c r="K9" s="16"/>
      <c r="L9" s="16"/>
      <c r="M9" s="15"/>
      <c r="N9" s="16"/>
      <c r="O9" s="16"/>
      <c r="P9" s="15"/>
      <c r="Q9" s="16"/>
      <c r="R9" s="16"/>
      <c r="S9" s="15"/>
      <c r="T9" s="16"/>
      <c r="U9" s="16"/>
    </row>
    <row r="10" spans="1:21" ht="15" thickBot="1" x14ac:dyDescent="0.4">
      <c r="A10" s="1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3" t="s">
        <v>8</v>
      </c>
      <c r="K10" s="16"/>
      <c r="L10" s="16"/>
      <c r="M10" s="15"/>
      <c r="N10" s="16"/>
      <c r="O10" s="16"/>
      <c r="P10" s="15"/>
      <c r="Q10" s="16"/>
      <c r="R10" s="16"/>
      <c r="S10" s="15"/>
      <c r="T10" s="16"/>
      <c r="U10" s="16"/>
    </row>
    <row r="11" spans="1:21" ht="21" customHeight="1" x14ac:dyDescent="0.35">
      <c r="A11" s="6">
        <v>5</v>
      </c>
      <c r="B11" s="7">
        <v>10</v>
      </c>
      <c r="C11" s="7">
        <v>12</v>
      </c>
      <c r="D11" s="7">
        <v>1</v>
      </c>
      <c r="E11" s="7">
        <v>10</v>
      </c>
      <c r="F11" s="8">
        <f t="shared" ref="F11:F14" si="3">-E11/D11</f>
        <v>-10</v>
      </c>
      <c r="G11" s="8">
        <f t="shared" ref="G11:G14" si="4">(C11/(B11+C11)*A11)*(1+E11/D11)</f>
        <v>29.999999999999996</v>
      </c>
      <c r="H11" s="5">
        <v>3</v>
      </c>
      <c r="I11" s="9">
        <f t="shared" ref="I11:I14" si="5">H11*F11+G11</f>
        <v>0</v>
      </c>
      <c r="J11" s="4" t="s">
        <v>19</v>
      </c>
      <c r="K11" s="16"/>
      <c r="L11" s="16"/>
      <c r="M11" s="15"/>
      <c r="N11" s="16"/>
      <c r="O11" s="16"/>
      <c r="P11" s="15"/>
      <c r="Q11" s="16"/>
      <c r="R11" s="16"/>
      <c r="S11" s="15"/>
      <c r="T11" s="16"/>
      <c r="U11" s="16"/>
    </row>
    <row r="12" spans="1:21" x14ac:dyDescent="0.35">
      <c r="A12" s="6">
        <v>5</v>
      </c>
      <c r="B12" s="7">
        <f>B11</f>
        <v>10</v>
      </c>
      <c r="C12" s="7">
        <f>C11</f>
        <v>12</v>
      </c>
      <c r="D12" s="7">
        <f>D11</f>
        <v>1</v>
      </c>
      <c r="E12" s="7">
        <f>E11</f>
        <v>10</v>
      </c>
      <c r="F12" s="8">
        <f t="shared" si="3"/>
        <v>-10</v>
      </c>
      <c r="G12" s="8">
        <f t="shared" si="4"/>
        <v>29.999999999999996</v>
      </c>
      <c r="H12" s="7">
        <v>2.5</v>
      </c>
      <c r="I12" s="9">
        <f t="shared" si="5"/>
        <v>4.9999999999999964</v>
      </c>
      <c r="J12" s="4"/>
      <c r="K12" s="16"/>
      <c r="L12" s="16"/>
      <c r="M12" s="15"/>
      <c r="N12" s="16"/>
      <c r="O12" s="16"/>
      <c r="P12" s="15"/>
      <c r="Q12" s="16"/>
      <c r="R12" s="16"/>
      <c r="S12" s="15"/>
      <c r="T12" s="16"/>
      <c r="U12" s="16"/>
    </row>
    <row r="13" spans="1:21" ht="17.5" customHeight="1" x14ac:dyDescent="0.35">
      <c r="A13" s="6">
        <v>5</v>
      </c>
      <c r="B13" s="7">
        <v>15</v>
      </c>
      <c r="C13" s="7">
        <v>33</v>
      </c>
      <c r="D13" s="7">
        <v>15</v>
      </c>
      <c r="E13" s="7">
        <v>39</v>
      </c>
      <c r="F13" s="8">
        <f t="shared" si="3"/>
        <v>-2.6</v>
      </c>
      <c r="G13" s="8">
        <f t="shared" si="4"/>
        <v>12.375</v>
      </c>
      <c r="H13" s="7">
        <v>3</v>
      </c>
      <c r="I13" s="9">
        <f t="shared" si="5"/>
        <v>4.5749999999999993</v>
      </c>
      <c r="J13" s="4" t="s">
        <v>18</v>
      </c>
      <c r="K13" s="16"/>
      <c r="L13" s="16"/>
      <c r="M13" s="15"/>
      <c r="N13" s="16"/>
      <c r="O13" s="16"/>
      <c r="P13" s="15"/>
      <c r="Q13" s="16"/>
      <c r="R13" s="16"/>
      <c r="S13" s="15"/>
      <c r="T13" s="16"/>
      <c r="U13" s="16"/>
    </row>
    <row r="14" spans="1:21" ht="15" thickBot="1" x14ac:dyDescent="0.4">
      <c r="A14" s="6">
        <v>5</v>
      </c>
      <c r="B14" s="7">
        <f>B13</f>
        <v>15</v>
      </c>
      <c r="C14" s="7">
        <f>C13</f>
        <v>33</v>
      </c>
      <c r="D14" s="7">
        <f>D13</f>
        <v>15</v>
      </c>
      <c r="E14" s="7">
        <f>E13</f>
        <v>39</v>
      </c>
      <c r="F14" s="8">
        <f t="shared" si="3"/>
        <v>-2.6</v>
      </c>
      <c r="G14" s="8">
        <f t="shared" si="4"/>
        <v>12.375</v>
      </c>
      <c r="H14" s="11">
        <v>2.5</v>
      </c>
      <c r="I14" s="9">
        <f t="shared" si="5"/>
        <v>5.875</v>
      </c>
      <c r="J14" s="4"/>
    </row>
    <row r="16" spans="1:21" ht="14.5" customHeight="1" x14ac:dyDescent="0.35"/>
    <row r="17" ht="27" customHeight="1" x14ac:dyDescent="0.35"/>
    <row r="18" ht="14.5" customHeight="1" x14ac:dyDescent="0.35"/>
    <row r="19" ht="30.5" customHeight="1" x14ac:dyDescent="0.35"/>
  </sheetData>
  <mergeCells count="6">
    <mergeCell ref="J5:J6"/>
    <mergeCell ref="A1:I1"/>
    <mergeCell ref="A9:I9"/>
    <mergeCell ref="J11:J12"/>
    <mergeCell ref="J13:J14"/>
    <mergeCell ref="J3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9D844-9FD7-4E02-9C4E-5954E34EACD1}">
  <dimension ref="B1:U19"/>
  <sheetViews>
    <sheetView workbookViewId="0">
      <selection sqref="A1:XFD1048576"/>
    </sheetView>
  </sheetViews>
  <sheetFormatPr defaultRowHeight="14.5" x14ac:dyDescent="0.35"/>
  <cols>
    <col min="1" max="16384" width="8.7265625" style="5"/>
  </cols>
  <sheetData>
    <row r="1" spans="2:21" ht="15" thickBot="1" x14ac:dyDescent="0.4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4" t="s">
        <v>13</v>
      </c>
      <c r="L1" s="5" t="s">
        <v>10</v>
      </c>
    </row>
    <row r="2" spans="2:21" x14ac:dyDescent="0.35">
      <c r="B2" s="6">
        <v>5</v>
      </c>
      <c r="C2" s="7">
        <v>10</v>
      </c>
      <c r="D2" s="7">
        <v>12</v>
      </c>
      <c r="E2" s="7">
        <v>2.2000000000000002</v>
      </c>
      <c r="F2" s="7">
        <v>22</v>
      </c>
      <c r="G2" s="8">
        <f t="shared" ref="G2:G5" si="0">-F2/E2</f>
        <v>-10</v>
      </c>
      <c r="H2" s="8">
        <f t="shared" ref="H2:H5" si="1">(D2/(C2+D2)*B2)*(1+F2/E2)</f>
        <v>29.999999999999996</v>
      </c>
      <c r="I2" s="5">
        <v>2.92</v>
      </c>
      <c r="J2" s="9">
        <f t="shared" ref="J2:J3" si="2">I2*G2+H2</f>
        <v>0.79999999999999716</v>
      </c>
      <c r="K2" s="4"/>
    </row>
    <row r="3" spans="2:21" x14ac:dyDescent="0.35">
      <c r="B3" s="6">
        <v>5</v>
      </c>
      <c r="C3" s="7">
        <v>10</v>
      </c>
      <c r="D3" s="7">
        <v>12</v>
      </c>
      <c r="E3" s="7">
        <v>2.2000000000000002</v>
      </c>
      <c r="F3" s="7">
        <v>22</v>
      </c>
      <c r="G3" s="8">
        <f t="shared" si="0"/>
        <v>-10</v>
      </c>
      <c r="H3" s="8">
        <f t="shared" si="1"/>
        <v>29.999999999999996</v>
      </c>
      <c r="I3" s="7">
        <v>2.5</v>
      </c>
      <c r="J3" s="9">
        <f t="shared" si="2"/>
        <v>4.9999999999999964</v>
      </c>
      <c r="K3" s="4"/>
    </row>
    <row r="4" spans="2:21" x14ac:dyDescent="0.35">
      <c r="B4" s="6">
        <v>5</v>
      </c>
      <c r="C4" s="7">
        <v>10</v>
      </c>
      <c r="D4" s="7">
        <v>12</v>
      </c>
      <c r="E4" s="7">
        <v>2.2000000000000002</v>
      </c>
      <c r="F4" s="7">
        <v>22</v>
      </c>
      <c r="G4" s="8">
        <f t="shared" si="0"/>
        <v>-10</v>
      </c>
      <c r="H4" s="8">
        <f t="shared" si="1"/>
        <v>29.999999999999996</v>
      </c>
      <c r="I4" s="7">
        <v>2.82</v>
      </c>
      <c r="J4" s="9">
        <f>I4*G4+H4</f>
        <v>1.7999999999999972</v>
      </c>
      <c r="K4" s="4"/>
    </row>
    <row r="5" spans="2:21" ht="15" thickBot="1" x14ac:dyDescent="0.4">
      <c r="B5" s="10">
        <v>5</v>
      </c>
      <c r="C5" s="11">
        <v>10</v>
      </c>
      <c r="D5" s="11">
        <f>D4</f>
        <v>12</v>
      </c>
      <c r="E5" s="11">
        <v>2.2000000000000002</v>
      </c>
      <c r="F5" s="11">
        <v>22</v>
      </c>
      <c r="G5" s="12">
        <f t="shared" si="0"/>
        <v>-10</v>
      </c>
      <c r="H5" s="12">
        <f t="shared" si="1"/>
        <v>29.999999999999996</v>
      </c>
      <c r="I5" s="11">
        <v>2.5</v>
      </c>
      <c r="J5" s="13">
        <f t="shared" ref="J5" si="3">I5*G5+H5</f>
        <v>4.9999999999999964</v>
      </c>
      <c r="K5" s="4"/>
    </row>
    <row r="6" spans="2:21" ht="15" thickBot="1" x14ac:dyDescent="0.4">
      <c r="B6" s="10"/>
      <c r="C6" s="11"/>
      <c r="D6" s="11"/>
      <c r="E6" s="11"/>
      <c r="F6" s="11"/>
      <c r="G6" s="12"/>
      <c r="H6" s="12"/>
      <c r="I6" s="11"/>
      <c r="J6" s="13"/>
    </row>
    <row r="7" spans="2:21" ht="15" thickBot="1" x14ac:dyDescent="0.4">
      <c r="B7" s="10"/>
      <c r="C7" s="11"/>
      <c r="D7" s="11"/>
      <c r="E7" s="11"/>
      <c r="F7" s="11"/>
      <c r="G7" s="12"/>
      <c r="H7" s="12"/>
      <c r="I7" s="11"/>
      <c r="J7" s="13"/>
    </row>
    <row r="8" spans="2:21" ht="54.5" customHeight="1" thickBot="1" x14ac:dyDescent="0.4">
      <c r="E8" s="14" t="s">
        <v>9</v>
      </c>
      <c r="F8" s="14"/>
    </row>
    <row r="9" spans="2:21" ht="15" thickBot="1" x14ac:dyDescent="0.4">
      <c r="B9" s="1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3" t="s">
        <v>8</v>
      </c>
      <c r="M9" s="1" t="s">
        <v>0</v>
      </c>
      <c r="N9" s="2" t="s">
        <v>1</v>
      </c>
      <c r="O9" s="2" t="s">
        <v>2</v>
      </c>
      <c r="P9" s="2" t="s">
        <v>3</v>
      </c>
      <c r="Q9" s="2" t="s">
        <v>4</v>
      </c>
      <c r="R9" s="2" t="s">
        <v>5</v>
      </c>
      <c r="S9" s="2" t="s">
        <v>6</v>
      </c>
      <c r="T9" s="2" t="s">
        <v>7</v>
      </c>
      <c r="U9" s="3" t="s">
        <v>8</v>
      </c>
    </row>
    <row r="10" spans="2:21" x14ac:dyDescent="0.35">
      <c r="B10" s="6">
        <v>5</v>
      </c>
      <c r="C10" s="7">
        <v>27</v>
      </c>
      <c r="D10" s="7">
        <v>68</v>
      </c>
      <c r="E10" s="7">
        <v>10</v>
      </c>
      <c r="F10" s="7">
        <v>12</v>
      </c>
      <c r="G10" s="8">
        <f t="shared" ref="G10:G13" si="4">-F10/E10</f>
        <v>-1.2</v>
      </c>
      <c r="H10" s="8">
        <f t="shared" ref="H10:H13" si="5">(D10/(C10+D10)*B10)*(1+F10/E10)</f>
        <v>7.8736842105263163</v>
      </c>
      <c r="I10" s="5">
        <v>4.16</v>
      </c>
      <c r="J10" s="9">
        <f t="shared" ref="J10:J13" si="6">I10*G10+H10</f>
        <v>2.8816842105263163</v>
      </c>
      <c r="K10" s="4" t="s">
        <v>12</v>
      </c>
      <c r="M10" s="6">
        <v>5</v>
      </c>
      <c r="N10" s="7">
        <v>27</v>
      </c>
      <c r="O10" s="7">
        <v>68</v>
      </c>
      <c r="P10" s="7">
        <v>10</v>
      </c>
      <c r="Q10" s="7">
        <v>12</v>
      </c>
      <c r="R10" s="8">
        <f t="shared" ref="R10:R13" si="7">-Q10/P10</f>
        <v>-1.2</v>
      </c>
      <c r="S10" s="8">
        <f t="shared" ref="S10:S13" si="8">(O10/(N10+O10)*M10)*(1+Q10/P10)</f>
        <v>7.8736842105263163</v>
      </c>
      <c r="T10" s="5">
        <v>4.5</v>
      </c>
      <c r="U10" s="9">
        <f t="shared" ref="U10:U13" si="9">T10*R10+S10</f>
        <v>2.4736842105263168</v>
      </c>
    </row>
    <row r="11" spans="2:21" ht="31.5" customHeight="1" x14ac:dyDescent="0.35">
      <c r="B11" s="6">
        <v>5</v>
      </c>
      <c r="C11" s="7">
        <f>C10</f>
        <v>27</v>
      </c>
      <c r="D11" s="7">
        <f>D10</f>
        <v>68</v>
      </c>
      <c r="E11" s="7">
        <f>E10</f>
        <v>10</v>
      </c>
      <c r="F11" s="7">
        <f>F10</f>
        <v>12</v>
      </c>
      <c r="G11" s="8">
        <f t="shared" si="4"/>
        <v>-1.2</v>
      </c>
      <c r="H11" s="8">
        <f t="shared" si="5"/>
        <v>7.8736842105263163</v>
      </c>
      <c r="I11" s="7">
        <v>2.5</v>
      </c>
      <c r="J11" s="9">
        <f t="shared" si="6"/>
        <v>4.8736842105263163</v>
      </c>
      <c r="K11" s="4"/>
      <c r="M11" s="6">
        <v>5</v>
      </c>
      <c r="N11" s="7">
        <v>27</v>
      </c>
      <c r="O11" s="7">
        <v>68</v>
      </c>
      <c r="P11" s="7">
        <f>P10</f>
        <v>10</v>
      </c>
      <c r="Q11" s="7">
        <f>Q10</f>
        <v>12</v>
      </c>
      <c r="R11" s="8">
        <f t="shared" si="7"/>
        <v>-1.2</v>
      </c>
      <c r="S11" s="8">
        <f t="shared" si="8"/>
        <v>7.8736842105263163</v>
      </c>
      <c r="T11" s="7">
        <v>2.5</v>
      </c>
      <c r="U11" s="9">
        <f t="shared" si="9"/>
        <v>4.8736842105263163</v>
      </c>
    </row>
    <row r="12" spans="2:21" x14ac:dyDescent="0.35">
      <c r="B12" s="6">
        <v>5</v>
      </c>
      <c r="C12" s="7">
        <v>27</v>
      </c>
      <c r="D12" s="7">
        <v>68</v>
      </c>
      <c r="E12" s="7">
        <v>10</v>
      </c>
      <c r="F12" s="7">
        <v>12</v>
      </c>
      <c r="G12" s="8">
        <f t="shared" si="4"/>
        <v>-1.2</v>
      </c>
      <c r="H12" s="8">
        <f t="shared" si="5"/>
        <v>7.8736842105263163</v>
      </c>
      <c r="I12" s="7">
        <v>4.5</v>
      </c>
      <c r="J12" s="9">
        <f t="shared" si="6"/>
        <v>2.4736842105263168</v>
      </c>
      <c r="K12" s="4" t="s">
        <v>11</v>
      </c>
      <c r="M12" s="6">
        <v>5</v>
      </c>
      <c r="N12" s="7">
        <v>27</v>
      </c>
      <c r="O12" s="7">
        <v>68</v>
      </c>
      <c r="P12" s="7">
        <v>10</v>
      </c>
      <c r="Q12" s="7">
        <v>12</v>
      </c>
      <c r="R12" s="8">
        <f t="shared" si="7"/>
        <v>-1.2</v>
      </c>
      <c r="S12" s="8">
        <f t="shared" si="8"/>
        <v>7.8736842105263163</v>
      </c>
      <c r="T12" s="7">
        <v>5</v>
      </c>
      <c r="U12" s="9">
        <f t="shared" si="9"/>
        <v>1.8736842105263163</v>
      </c>
    </row>
    <row r="13" spans="2:21" ht="32.5" customHeight="1" thickBot="1" x14ac:dyDescent="0.4">
      <c r="B13" s="6">
        <v>5</v>
      </c>
      <c r="C13" s="7">
        <f>C12</f>
        <v>27</v>
      </c>
      <c r="D13" s="7">
        <f>D12</f>
        <v>68</v>
      </c>
      <c r="E13" s="7">
        <f>E12</f>
        <v>10</v>
      </c>
      <c r="F13" s="7">
        <f>F12</f>
        <v>12</v>
      </c>
      <c r="G13" s="8">
        <f t="shared" si="4"/>
        <v>-1.2</v>
      </c>
      <c r="H13" s="8">
        <f t="shared" si="5"/>
        <v>7.8736842105263163</v>
      </c>
      <c r="I13" s="11">
        <v>2.5</v>
      </c>
      <c r="J13" s="9">
        <f t="shared" si="6"/>
        <v>4.8736842105263163</v>
      </c>
      <c r="K13" s="4"/>
      <c r="M13" s="6">
        <v>5</v>
      </c>
      <c r="N13" s="7">
        <f>N12</f>
        <v>27</v>
      </c>
      <c r="O13" s="7">
        <f>O12</f>
        <v>68</v>
      </c>
      <c r="P13" s="7">
        <f>P12</f>
        <v>10</v>
      </c>
      <c r="Q13" s="7">
        <f>Q12</f>
        <v>12</v>
      </c>
      <c r="R13" s="8">
        <f t="shared" si="7"/>
        <v>-1.2</v>
      </c>
      <c r="S13" s="8">
        <f t="shared" si="8"/>
        <v>7.8736842105263163</v>
      </c>
      <c r="T13" s="11">
        <v>2.5</v>
      </c>
      <c r="U13" s="9">
        <f t="shared" si="9"/>
        <v>4.8736842105263163</v>
      </c>
    </row>
    <row r="14" spans="2:21" ht="15" thickBot="1" x14ac:dyDescent="0.4"/>
    <row r="15" spans="2:21" ht="15" thickBot="1" x14ac:dyDescent="0.4">
      <c r="B15" s="1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  <c r="J15" s="3" t="s">
        <v>8</v>
      </c>
    </row>
    <row r="16" spans="2:21" x14ac:dyDescent="0.35">
      <c r="B16" s="6">
        <v>5</v>
      </c>
      <c r="C16" s="7">
        <v>10</v>
      </c>
      <c r="D16" s="7">
        <v>18</v>
      </c>
      <c r="E16" s="7">
        <v>10</v>
      </c>
      <c r="F16" s="7">
        <v>22</v>
      </c>
      <c r="G16" s="8">
        <f t="shared" ref="G16:G19" si="10">-F16/E16</f>
        <v>-2.2000000000000002</v>
      </c>
      <c r="H16" s="8">
        <f t="shared" ref="H16:H19" si="11">(D16/(C16+D16)*B16)*(1+F16/E16)</f>
        <v>10.285714285714286</v>
      </c>
      <c r="I16" s="5">
        <v>4.5</v>
      </c>
      <c r="J16" s="9">
        <f t="shared" ref="J16:J19" si="12">I16*G16+H16</f>
        <v>0.38571428571428612</v>
      </c>
      <c r="K16" s="4" t="s">
        <v>14</v>
      </c>
    </row>
    <row r="17" spans="2:11" ht="27" customHeight="1" x14ac:dyDescent="0.35">
      <c r="B17" s="6">
        <v>5</v>
      </c>
      <c r="C17" s="7">
        <f>C16</f>
        <v>10</v>
      </c>
      <c r="D17" s="7">
        <f>D16</f>
        <v>18</v>
      </c>
      <c r="E17" s="7">
        <f>E16</f>
        <v>10</v>
      </c>
      <c r="F17" s="7">
        <v>22</v>
      </c>
      <c r="G17" s="8">
        <f t="shared" si="10"/>
        <v>-2.2000000000000002</v>
      </c>
      <c r="H17" s="8">
        <f t="shared" si="11"/>
        <v>10.285714285714286</v>
      </c>
      <c r="I17" s="7">
        <v>2.5</v>
      </c>
      <c r="J17" s="9">
        <f t="shared" si="12"/>
        <v>4.7857142857142865</v>
      </c>
      <c r="K17" s="4"/>
    </row>
    <row r="18" spans="2:11" x14ac:dyDescent="0.35">
      <c r="B18" s="6">
        <v>5</v>
      </c>
      <c r="C18" s="7">
        <v>27</v>
      </c>
      <c r="D18" s="7">
        <v>68</v>
      </c>
      <c r="E18" s="7">
        <v>10</v>
      </c>
      <c r="F18" s="7">
        <v>12</v>
      </c>
      <c r="G18" s="8">
        <f t="shared" si="10"/>
        <v>-1.2</v>
      </c>
      <c r="H18" s="8">
        <f t="shared" si="11"/>
        <v>7.8736842105263163</v>
      </c>
      <c r="I18" s="7">
        <v>4.5</v>
      </c>
      <c r="J18" s="9">
        <f t="shared" si="12"/>
        <v>2.4736842105263168</v>
      </c>
      <c r="K18" s="4" t="s">
        <v>15</v>
      </c>
    </row>
    <row r="19" spans="2:11" ht="30.5" customHeight="1" thickBot="1" x14ac:dyDescent="0.4">
      <c r="B19" s="6">
        <v>5</v>
      </c>
      <c r="C19" s="7">
        <f>C18</f>
        <v>27</v>
      </c>
      <c r="D19" s="7">
        <f>D18</f>
        <v>68</v>
      </c>
      <c r="E19" s="7">
        <f>E18</f>
        <v>10</v>
      </c>
      <c r="F19" s="7">
        <f>F18</f>
        <v>12</v>
      </c>
      <c r="G19" s="8">
        <f t="shared" si="10"/>
        <v>-1.2</v>
      </c>
      <c r="H19" s="8">
        <f t="shared" si="11"/>
        <v>7.8736842105263163</v>
      </c>
      <c r="I19" s="11">
        <v>2.5</v>
      </c>
      <c r="J19" s="9">
        <f t="shared" si="12"/>
        <v>4.8736842105263163</v>
      </c>
      <c r="K19" s="4"/>
    </row>
  </sheetData>
  <mergeCells count="6">
    <mergeCell ref="K1:K5"/>
    <mergeCell ref="E8:F8"/>
    <mergeCell ref="K10:K11"/>
    <mergeCell ref="K12:K13"/>
    <mergeCell ref="K16:K17"/>
    <mergeCell ref="K18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2017-10-16T05:56:33Z</dcterms:created>
  <dcterms:modified xsi:type="dcterms:W3CDTF">2017-10-17T22:24:23Z</dcterms:modified>
</cp:coreProperties>
</file>