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6" tabRatio="500" activeTab="1"/>
  </bookViews>
  <sheets>
    <sheet name="Формулы" sheetId="1" r:id="rId1"/>
    <sheet name="2" sheetId="2" r:id="rId2"/>
    <sheet name="3" sheetId="3" r:id="rId3"/>
  </sheets>
  <definedNames>
    <definedName name="BMusing_calculation_operators_in_formul" localSheetId="0">Формулы!$A$20</definedName>
  </definedNames>
  <calcPr calcId="125725"/>
</workbook>
</file>

<file path=xl/calcChain.xml><?xml version="1.0" encoding="utf-8"?>
<calcChain xmlns="http://schemas.openxmlformats.org/spreadsheetml/2006/main">
  <c r="D5" i="2"/>
  <c r="D10"/>
  <c r="D11"/>
  <c r="D17"/>
  <c r="D22"/>
  <c r="D23"/>
  <c r="D24"/>
  <c r="B31"/>
  <c r="C31"/>
  <c r="F31" s="1"/>
  <c r="D31"/>
  <c r="E31"/>
  <c r="B32"/>
  <c r="C32"/>
  <c r="D32"/>
  <c r="E32"/>
  <c r="F32"/>
  <c r="F40"/>
  <c r="E41"/>
  <c r="F41"/>
  <c r="B42"/>
  <c r="C41" s="1"/>
  <c r="D42"/>
  <c r="E40" s="1"/>
  <c r="E42" s="1"/>
  <c r="B49"/>
  <c r="D49"/>
  <c r="D51" s="1"/>
  <c r="C50"/>
  <c r="C51" s="1"/>
  <c r="B56"/>
  <c r="B57" s="1"/>
  <c r="B58" s="1"/>
  <c r="B59" s="1"/>
  <c r="B60" s="1"/>
  <c r="B61" s="1"/>
  <c r="B62" s="1"/>
  <c r="B63" s="1"/>
  <c r="B64" s="1"/>
  <c r="B65" s="1"/>
  <c r="B66" s="1"/>
  <c r="B67" s="1"/>
  <c r="G40" l="1"/>
  <c r="G42" s="1"/>
  <c r="C40"/>
  <c r="C42" s="1"/>
  <c r="F42"/>
  <c r="G41" s="1"/>
</calcChain>
</file>

<file path=xl/sharedStrings.xml><?xml version="1.0" encoding="utf-8"?>
<sst xmlns="http://schemas.openxmlformats.org/spreadsheetml/2006/main" count="194" uniqueCount="175">
  <si>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</si>
  <si>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</si>
  <si>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</si>
  <si>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</si>
  <si>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</si>
  <si>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</si>
  <si>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</si>
  <si>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</si>
  <si>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</si>
  <si>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</si>
  <si>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</si>
  <si>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</si>
  <si>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</si>
  <si>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</si>
  <si>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</si>
  <si>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</si>
  <si>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</si>
  <si>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</si>
  <si>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</si>
  <si>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</si>
  <si>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</si>
  <si>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</si>
  <si>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3–1</t>
  </si>
  <si>
    <t>Отрицание</t>
  </si>
  <si>
    <t>–1</t>
  </si>
  <si>
    <t>* (звездочка)</t>
  </si>
  <si>
    <t>Умножение</t>
  </si>
  <si>
    <t>3*3</t>
  </si>
  <si>
    <t>/ (косая черта)</t>
  </si>
  <si>
    <t>Деление</t>
  </si>
  <si>
    <t>3/3</t>
  </si>
  <si>
    <t>% (знак процента)</t>
  </si>
  <si>
    <t>Процент</t>
  </si>
  <si>
    <t>^ (крышка)</t>
  </si>
  <si>
    <t>Возведение в степень</t>
  </si>
  <si>
    <t>3^2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</si>
  <si>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</si>
  <si>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</si>
  <si>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</si>
  <si>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</si>
  <si>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</si>
  <si>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</si>
  <si>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</si>
  <si>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</si>
  <si>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</si>
  <si>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</si>
  <si>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</si>
  <si>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</si>
  <si>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</si>
  <si>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</si>
  <si>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</si>
  <si>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</si>
  <si>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</si>
  <si>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</si>
  <si>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</si>
  <si>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</si>
  <si>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</si>
  <si>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</si>
  <si>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</si>
  <si>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</si>
  <si>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</si>
  <si>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</si>
  <si>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</si>
  <si>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</si>
  <si>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</si>
  <si>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</si>
  <si>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</si>
  <si>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</si>
  <si>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</si>
  <si>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</si>
  <si>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</si>
  <si>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</si>
  <si>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</si>
  <si>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</si>
  <si>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</si>
  <si>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</si>
  <si>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</si>
  <si>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</si>
  <si>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</si>
  <si>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</si>
  <si>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</si>
  <si>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</si>
  <si>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месяц</t>
  </si>
  <si>
    <t xml:space="preserve">сума в конце месяца </t>
  </si>
  <si>
    <t>Вклад</t>
  </si>
  <si>
    <t>Функции в электронных таблицах</t>
  </si>
  <si>
    <t>Функции математические</t>
  </si>
  <si>
    <t>1.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</si>
  <si>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</si>
  <si>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</si>
  <si>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</si>
  <si>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</si>
  <si>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</si>
  <si>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</si>
  <si>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</si>
  <si>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</si>
  <si>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</si>
  <si>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</si>
  <si>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</si>
  <si>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</si>
  <si>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</si>
  <si>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</si>
  <si>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</si>
  <si>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</si>
  <si>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полных часов, прошедших с начала суток:</t>
  </si>
  <si>
    <t xml:space="preserve"> n разделить на 3600 и округлить до ближайшего меньшего целого 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</si>
  <si>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</si>
  <si>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</si>
  <si>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</si>
  <si>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</si>
  <si>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</si>
  <si>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</si>
  <si>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</si>
  <si>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</si>
  <si>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</si>
  <si>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</si>
  <si>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2. В результатирующей ячейке получить число символов  в исходной строке текста</t>
  </si>
  <si>
    <t>Введите строку</t>
  </si>
  <si>
    <t>Число символов в строке</t>
  </si>
  <si>
    <r>
      <rPr>
        <sz val="10"/>
        <rFont val="Arial Cyr"/>
        <family val="2"/>
        <charset val="204"/>
      </rPr>
      <t xml:space="preserve">3. В результатирующей ячейке получить слово </t>
    </r>
    <r>
      <rPr>
        <b/>
        <sz val="10"/>
        <rFont val="Arial Cyr"/>
        <charset val="204"/>
      </rPr>
      <t>форма</t>
    </r>
  </si>
  <si>
    <t>Исходное слово</t>
  </si>
  <si>
    <t>Информатика</t>
  </si>
  <si>
    <t>Полученное слово</t>
  </si>
  <si>
    <r>
      <rPr>
        <sz val="10"/>
        <rFont val="Arial Cyr"/>
        <family val="2"/>
        <charset val="204"/>
      </rPr>
      <t xml:space="preserve">4. В результатирующей ячейке получить слово </t>
    </r>
    <r>
      <rPr>
        <b/>
        <sz val="10"/>
        <rFont val="Arial Cyr"/>
        <charset val="204"/>
      </rPr>
      <t>Комбинат</t>
    </r>
  </si>
  <si>
    <r>
      <rPr>
        <sz val="10"/>
        <rFont val="Arial Cyr"/>
        <family val="2"/>
        <charset val="204"/>
      </rPr>
      <t xml:space="preserve">5. В первой результатирующей ячейке получить слово </t>
    </r>
    <r>
      <rPr>
        <b/>
        <sz val="10"/>
        <rFont val="Arial Cyr"/>
        <charset val="204"/>
      </rPr>
      <t>Информация</t>
    </r>
    <r>
      <rPr>
        <sz val="10"/>
        <rFont val="Arial Cyr"/>
        <family val="2"/>
        <charset val="204"/>
      </rPr>
      <t xml:space="preserve">, во второй - </t>
    </r>
    <r>
      <rPr>
        <b/>
        <sz val="10"/>
        <rFont val="Arial Cyr"/>
        <charset val="204"/>
      </rPr>
      <t>Оператор</t>
    </r>
  </si>
  <si>
    <t>Первое слово</t>
  </si>
  <si>
    <t>Информатор</t>
  </si>
  <si>
    <t>Второе слово</t>
  </si>
  <si>
    <t>Операция</t>
  </si>
  <si>
    <t>Первое полученное слово</t>
  </si>
  <si>
    <t>Второе полученное слово</t>
  </si>
  <si>
    <t>6. Получить текст, состоящий из фамилии и инициалов в виде Иванов Н.И.</t>
  </si>
  <si>
    <t>Фамилия и инициалы сотрудника: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</si>
  <si>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</si>
  <si>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</si>
  <si>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</si>
  <si>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</si>
  <si>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</si>
  <si>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2.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</si>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</sst>
</file>

<file path=xl/styles.xml><?xml version="1.0" encoding="utf-8"?>
<styleSheet xmlns="http://schemas.openxmlformats.org/spreadsheetml/2006/main">
  <fonts count="7"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Arial Cyr"/>
      <family val="2"/>
      <charset val="204"/>
    </font>
    <font>
      <sz val="11"/>
      <name val="Arial Cyr"/>
      <family val="2"/>
      <charset val="204"/>
    </font>
    <font>
      <b/>
      <sz val="10"/>
      <name val="Arial Cyr"/>
      <charset val="204"/>
    </font>
    <font>
      <sz val="10"/>
      <name val="Times New Roman"/>
      <family val="1"/>
      <charset val="204"/>
    </font>
    <font>
      <u/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7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9" fontId="0" fillId="0" borderId="1" xfId="0" applyNumberFormat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2" xfId="0" applyBorder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 applyProtection="1">
      <protection locked="0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1" fillId="0" borderId="0" xfId="0" applyFont="1"/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6" fillId="0" borderId="0" xfId="0" applyFont="1"/>
    <xf numFmtId="0" fontId="4" fillId="0" borderId="1" xfId="0" applyFont="1" applyBorder="1"/>
    <xf numFmtId="0" fontId="0" fillId="0" borderId="0" xfId="0" applyFont="1" applyBorder="1" applyAlignment="1">
      <alignment horizontal="left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ru-ru/excel-help/HP010342750.aspx?CTT=1#top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9</xdr:row>
      <xdr:rowOff>121920</xdr:rowOff>
    </xdr:from>
    <xdr:to>
      <xdr:col>2</xdr:col>
      <xdr:colOff>30480</xdr:colOff>
      <xdr:row>13</xdr:row>
      <xdr:rowOff>99060</xdr:rowOff>
    </xdr:to>
    <xdr:pic>
      <xdr:nvPicPr>
        <xdr:cNvPr id="1025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47800" y="2263140"/>
          <a:ext cx="1470660" cy="64770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91440</xdr:colOff>
      <xdr:row>19</xdr:row>
      <xdr:rowOff>106680</xdr:rowOff>
    </xdr:to>
    <xdr:pic>
      <xdr:nvPicPr>
        <xdr:cNvPr id="1026" name="Рисунок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4869180"/>
          <a:ext cx="91440" cy="10668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9"/>
  </sheetPr>
  <dimension ref="A2:J36"/>
  <sheetViews>
    <sheetView workbookViewId="0">
      <selection activeCell="B46" sqref="B46"/>
    </sheetView>
  </sheetViews>
  <sheetFormatPr defaultColWidth="10.33203125" defaultRowHeight="13.2"/>
  <cols>
    <col min="1" max="1" width="27.5546875" customWidth="1"/>
    <col min="2" max="2" width="14.5546875" customWidth="1"/>
    <col min="3" max="3" width="8.109375" customWidth="1"/>
  </cols>
  <sheetData>
    <row r="2" spans="1:10" ht="29.25" customHeight="1">
      <c r="A2" s="32" t="s">
        <v>0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53.25" customHeight="1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8.25" customHeight="1"/>
    <row r="5" spans="1:10" ht="13.2" customHeight="1">
      <c r="A5" s="32" t="s">
        <v>2</v>
      </c>
      <c r="B5" s="32"/>
      <c r="C5" s="32"/>
      <c r="D5" s="32"/>
      <c r="E5" s="32"/>
      <c r="F5" s="32"/>
      <c r="G5" s="32"/>
      <c r="H5" s="32"/>
      <c r="I5" s="32"/>
      <c r="J5" s="32"/>
    </row>
    <row r="7" spans="1:10" ht="13.2" customHeight="1">
      <c r="A7" s="32" t="s">
        <v>3</v>
      </c>
      <c r="B7" s="32"/>
      <c r="C7" s="32"/>
      <c r="D7" s="32"/>
      <c r="E7" s="32"/>
      <c r="F7" s="32"/>
      <c r="G7" s="32"/>
      <c r="H7" s="32"/>
      <c r="I7" s="32"/>
      <c r="J7" s="32"/>
    </row>
    <row r="9" spans="1:10" ht="13.2" customHeight="1">
      <c r="A9" s="32" t="s">
        <v>4</v>
      </c>
      <c r="B9" s="32"/>
      <c r="C9" s="32"/>
      <c r="D9" s="32"/>
      <c r="E9" s="32"/>
      <c r="F9" s="32"/>
      <c r="G9" s="32"/>
      <c r="H9" s="32"/>
      <c r="I9" s="32"/>
      <c r="J9" s="32"/>
    </row>
    <row r="15" spans="1:10" ht="52.5" customHeight="1">
      <c r="A15" s="32" t="s">
        <v>5</v>
      </c>
      <c r="B15" s="32"/>
      <c r="C15" s="32"/>
      <c r="D15" s="32"/>
      <c r="E15" s="32"/>
      <c r="F15" s="32"/>
      <c r="G15" s="32"/>
      <c r="H15" s="32"/>
      <c r="I15" s="32"/>
      <c r="J15" s="32"/>
    </row>
    <row r="17" spans="1:10" ht="17.399999999999999">
      <c r="A17" s="1" t="s">
        <v>6</v>
      </c>
    </row>
    <row r="18" spans="1:10" ht="53.25" customHeight="1">
      <c r="A18" s="32" t="s">
        <v>7</v>
      </c>
      <c r="B18" s="32"/>
      <c r="C18" s="32"/>
      <c r="D18" s="32"/>
      <c r="E18" s="32"/>
      <c r="F18" s="32"/>
      <c r="G18" s="32"/>
      <c r="H18" s="32"/>
      <c r="I18" s="32"/>
      <c r="J18" s="32"/>
    </row>
    <row r="20" spans="1:10" ht="17.399999999999999">
      <c r="A20" s="1" t="s">
        <v>8</v>
      </c>
    </row>
    <row r="21" spans="1:10" ht="24.75" customHeight="1">
      <c r="A21" s="32" t="s">
        <v>9</v>
      </c>
      <c r="B21" s="32"/>
      <c r="C21" s="32"/>
      <c r="D21" s="32"/>
      <c r="E21" s="32"/>
      <c r="F21" s="32"/>
      <c r="G21" s="32"/>
      <c r="H21" s="32"/>
      <c r="I21" s="32"/>
      <c r="J21" s="32"/>
    </row>
    <row r="23" spans="1:10" ht="17.399999999999999">
      <c r="A23" s="1" t="s">
        <v>10</v>
      </c>
    </row>
    <row r="24" spans="1:10" ht="15" customHeight="1">
      <c r="A24" s="32" t="s">
        <v>11</v>
      </c>
      <c r="B24" s="32"/>
      <c r="C24" s="32"/>
      <c r="D24" s="32"/>
      <c r="E24" s="32"/>
      <c r="F24" s="32"/>
      <c r="G24" s="32"/>
      <c r="H24" s="32"/>
      <c r="I24" s="32"/>
      <c r="J24" s="32"/>
    </row>
    <row r="26" spans="1:10" ht="17.399999999999999">
      <c r="A26" s="1" t="s">
        <v>12</v>
      </c>
    </row>
    <row r="27" spans="1:10" ht="26.25" customHeight="1">
      <c r="A27" s="32" t="s">
        <v>13</v>
      </c>
      <c r="B27" s="32"/>
      <c r="C27" s="32"/>
      <c r="D27" s="32"/>
      <c r="E27" s="32"/>
      <c r="F27" s="32"/>
      <c r="G27" s="32"/>
      <c r="H27" s="32"/>
      <c r="I27" s="32"/>
      <c r="J27" s="32"/>
    </row>
    <row r="29" spans="1:10">
      <c r="A29" s="2" t="s">
        <v>14</v>
      </c>
      <c r="B29" s="2" t="s">
        <v>15</v>
      </c>
      <c r="C29" s="2" t="s">
        <v>16</v>
      </c>
    </row>
    <row r="30" spans="1:10">
      <c r="A30" s="3" t="s">
        <v>17</v>
      </c>
      <c r="B30" s="4" t="s">
        <v>18</v>
      </c>
      <c r="C30" s="4" t="s">
        <v>19</v>
      </c>
    </row>
    <row r="31" spans="1:10" ht="13.2" customHeight="1">
      <c r="A31" s="33" t="s">
        <v>20</v>
      </c>
      <c r="B31" s="4" t="s">
        <v>21</v>
      </c>
      <c r="C31" s="4" t="s">
        <v>22</v>
      </c>
    </row>
    <row r="32" spans="1:10">
      <c r="A32" s="33"/>
      <c r="B32" s="4" t="s">
        <v>23</v>
      </c>
      <c r="C32" s="4" t="s">
        <v>24</v>
      </c>
    </row>
    <row r="33" spans="1:3">
      <c r="A33" s="3" t="s">
        <v>25</v>
      </c>
      <c r="B33" s="4" t="s">
        <v>26</v>
      </c>
      <c r="C33" s="4" t="s">
        <v>27</v>
      </c>
    </row>
    <row r="34" spans="1:3">
      <c r="A34" s="3" t="s">
        <v>28</v>
      </c>
      <c r="B34" s="4" t="s">
        <v>29</v>
      </c>
      <c r="C34" s="5" t="s">
        <v>30</v>
      </c>
    </row>
    <row r="35" spans="1:3">
      <c r="A35" s="3" t="s">
        <v>31</v>
      </c>
      <c r="B35" s="4" t="s">
        <v>32</v>
      </c>
      <c r="C35" s="6">
        <v>0.2</v>
      </c>
    </row>
    <row r="36" spans="1:3" ht="26.4">
      <c r="A36" s="3" t="s">
        <v>33</v>
      </c>
      <c r="B36" s="4" t="s">
        <v>34</v>
      </c>
      <c r="C36" s="4" t="s">
        <v>35</v>
      </c>
    </row>
  </sheetData>
  <sheetProtection selectLockedCells="1" selectUnlockedCells="1"/>
  <mergeCells count="11">
    <mergeCell ref="A18:J18"/>
    <mergeCell ref="A21:J21"/>
    <mergeCell ref="A24:J24"/>
    <mergeCell ref="A27:J27"/>
    <mergeCell ref="A31:A32"/>
    <mergeCell ref="A2:J2"/>
    <mergeCell ref="A3:J3"/>
    <mergeCell ref="A5:J5"/>
    <mergeCell ref="A7:J7"/>
    <mergeCell ref="A9:J9"/>
    <mergeCell ref="A15:J15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62"/>
  </sheetPr>
  <dimension ref="A1:K83"/>
  <sheetViews>
    <sheetView tabSelected="1" topLeftCell="A91" zoomScale="130" zoomScaleNormal="130" workbookViewId="0">
      <selection activeCell="C63" sqref="C63"/>
    </sheetView>
  </sheetViews>
  <sheetFormatPr defaultColWidth="10.33203125" defaultRowHeight="13.2"/>
  <cols>
    <col min="1" max="1" width="14.33203125" customWidth="1"/>
    <col min="2" max="2" width="15.44140625" customWidth="1"/>
    <col min="3" max="3" width="13.88671875" customWidth="1"/>
    <col min="4" max="4" width="13" customWidth="1"/>
    <col min="5" max="5" width="15.44140625" customWidth="1"/>
    <col min="6" max="6" width="12.44140625" customWidth="1"/>
  </cols>
  <sheetData>
    <row r="1" spans="1:5" ht="13.8">
      <c r="A1" s="7"/>
      <c r="C1" s="8"/>
      <c r="D1" s="9"/>
      <c r="E1" s="9"/>
    </row>
    <row r="2" spans="1:5" ht="13.8">
      <c r="A2" t="s">
        <v>36</v>
      </c>
      <c r="C2" s="8"/>
      <c r="D2" s="9"/>
      <c r="E2" s="9"/>
    </row>
    <row r="3" spans="1:5" ht="13.8">
      <c r="C3" s="8"/>
      <c r="D3" s="9"/>
      <c r="E3" s="9"/>
    </row>
    <row r="4" spans="1:5">
      <c r="A4" s="34" t="s">
        <v>37</v>
      </c>
      <c r="B4" s="34"/>
      <c r="C4" s="34"/>
      <c r="D4" s="11">
        <v>5</v>
      </c>
      <c r="E4" s="12"/>
    </row>
    <row r="5" spans="1:5" ht="13.2" customHeight="1">
      <c r="A5" s="34" t="s">
        <v>38</v>
      </c>
      <c r="B5" s="34"/>
      <c r="C5" s="34"/>
      <c r="D5" s="11">
        <f>D4*D4</f>
        <v>25</v>
      </c>
      <c r="E5" s="13" t="s">
        <v>39</v>
      </c>
    </row>
    <row r="7" spans="1:5">
      <c r="A7" t="s">
        <v>40</v>
      </c>
    </row>
    <row r="9" spans="1:5" ht="13.2" customHeight="1">
      <c r="A9" s="34" t="s">
        <v>41</v>
      </c>
      <c r="B9" s="34"/>
      <c r="C9" s="34"/>
      <c r="D9" s="11">
        <v>5</v>
      </c>
      <c r="E9" s="12"/>
    </row>
    <row r="10" spans="1:5">
      <c r="A10" s="34" t="s">
        <v>42</v>
      </c>
      <c r="B10" s="34"/>
      <c r="C10" s="34"/>
      <c r="D10" s="11">
        <f>D9*D9*D9</f>
        <v>125</v>
      </c>
      <c r="E10" s="12" t="s">
        <v>43</v>
      </c>
    </row>
    <row r="11" spans="1:5">
      <c r="A11" s="34" t="s">
        <v>44</v>
      </c>
      <c r="B11" s="34"/>
      <c r="C11" s="34"/>
      <c r="D11" s="11">
        <f>6*D9*D9</f>
        <v>150</v>
      </c>
      <c r="E11" s="12" t="s">
        <v>39</v>
      </c>
    </row>
    <row r="13" spans="1:5">
      <c r="A13" t="s">
        <v>45</v>
      </c>
    </row>
    <row r="15" spans="1:5" ht="13.2" customHeight="1">
      <c r="A15" s="34" t="s">
        <v>46</v>
      </c>
      <c r="B15" s="34"/>
      <c r="C15" s="34"/>
      <c r="D15" s="11">
        <v>2</v>
      </c>
      <c r="E15" s="14"/>
    </row>
    <row r="16" spans="1:5">
      <c r="A16" s="34" t="s">
        <v>47</v>
      </c>
      <c r="B16" s="34"/>
      <c r="C16" s="34"/>
      <c r="D16" s="11">
        <v>1000</v>
      </c>
      <c r="E16" s="14"/>
    </row>
    <row r="17" spans="1:11">
      <c r="A17" s="34" t="s">
        <v>48</v>
      </c>
      <c r="B17" s="34"/>
      <c r="C17" s="34"/>
      <c r="D17" s="11">
        <f>D16/D15</f>
        <v>500</v>
      </c>
      <c r="E17" s="14"/>
    </row>
    <row r="19" spans="1:11">
      <c r="A19" t="s">
        <v>49</v>
      </c>
    </row>
    <row r="21" spans="1:11" ht="13.2" customHeight="1">
      <c r="A21" s="34" t="s">
        <v>50</v>
      </c>
      <c r="B21" s="34"/>
      <c r="C21" s="34"/>
      <c r="D21" s="11">
        <v>32542466</v>
      </c>
      <c r="E21" s="14"/>
    </row>
    <row r="22" spans="1:11">
      <c r="A22" s="34" t="s">
        <v>51</v>
      </c>
      <c r="B22" s="34"/>
      <c r="C22" s="34"/>
      <c r="D22" s="11">
        <f>D21*8</f>
        <v>260339728</v>
      </c>
      <c r="E22" s="14"/>
    </row>
    <row r="23" spans="1:11">
      <c r="A23" s="34" t="s">
        <v>52</v>
      </c>
      <c r="B23" s="34"/>
      <c r="C23" s="34"/>
      <c r="D23" s="11">
        <f>D21/1024</f>
        <v>31779.751953125</v>
      </c>
      <c r="E23" s="14"/>
    </row>
    <row r="24" spans="1:11" ht="13.2" customHeight="1">
      <c r="A24" s="34" t="s">
        <v>53</v>
      </c>
      <c r="B24" s="34"/>
      <c r="C24" s="34"/>
      <c r="D24" s="11">
        <f>D21/(1024*1024)</f>
        <v>31.034914016723633</v>
      </c>
      <c r="E24" s="14"/>
    </row>
    <row r="26" spans="1:11" ht="50.25" customHeight="1">
      <c r="A26" s="35" t="s">
        <v>54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8" spans="1:11" ht="26.4">
      <c r="A28" s="15" t="s">
        <v>55</v>
      </c>
      <c r="B28" s="15" t="s">
        <v>56</v>
      </c>
      <c r="C28" s="15" t="s">
        <v>57</v>
      </c>
      <c r="D28" s="15" t="s">
        <v>58</v>
      </c>
      <c r="E28" s="15" t="s">
        <v>59</v>
      </c>
      <c r="F28" s="15" t="s">
        <v>60</v>
      </c>
      <c r="G28" s="16"/>
    </row>
    <row r="29" spans="1:11">
      <c r="A29" s="12"/>
      <c r="B29" s="12"/>
      <c r="C29" s="12"/>
      <c r="D29" s="12"/>
      <c r="E29" s="12"/>
      <c r="F29" s="12"/>
    </row>
    <row r="31" spans="1:11">
      <c r="A31" s="17">
        <v>10000</v>
      </c>
      <c r="B31" s="17">
        <f t="shared" ref="B31:B32" si="0">A31*0.4</f>
        <v>4000</v>
      </c>
      <c r="C31" s="17">
        <f t="shared" ref="C31:C32" si="1">A31*0.13</f>
        <v>1300</v>
      </c>
      <c r="D31" s="17">
        <f t="shared" ref="D31:D32" si="2">A31*0.01</f>
        <v>100</v>
      </c>
      <c r="E31" s="17">
        <f t="shared" ref="E31:E32" si="3">A31*0.01</f>
        <v>100</v>
      </c>
      <c r="F31" s="17">
        <f t="shared" ref="F31:F32" si="4">A31-B31-C31-D31-E31</f>
        <v>4500</v>
      </c>
    </row>
    <row r="32" spans="1:11">
      <c r="A32" s="17">
        <v>7825</v>
      </c>
      <c r="B32" s="17">
        <f t="shared" si="0"/>
        <v>3130</v>
      </c>
      <c r="C32" s="17">
        <f t="shared" si="1"/>
        <v>1017.25</v>
      </c>
      <c r="D32" s="17">
        <f t="shared" si="2"/>
        <v>78.25</v>
      </c>
      <c r="E32" s="17">
        <f t="shared" si="3"/>
        <v>78.25</v>
      </c>
      <c r="F32" s="17">
        <f t="shared" si="4"/>
        <v>3521.25</v>
      </c>
    </row>
    <row r="34" spans="1:11" ht="70.5" customHeight="1">
      <c r="A34" s="35" t="s">
        <v>61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6" spans="1:11" ht="39.75" customHeight="1">
      <c r="A36" s="35" t="s">
        <v>62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</row>
    <row r="38" spans="1:11" ht="25.35" customHeight="1">
      <c r="A38" s="18" t="s">
        <v>63</v>
      </c>
      <c r="B38" s="34" t="s">
        <v>64</v>
      </c>
      <c r="C38" s="34"/>
      <c r="D38" s="34" t="s">
        <v>65</v>
      </c>
      <c r="E38" s="34"/>
      <c r="F38" s="34" t="s">
        <v>66</v>
      </c>
      <c r="G38" s="34"/>
    </row>
    <row r="39" spans="1:11">
      <c r="A39" s="12"/>
      <c r="B39" s="10" t="s">
        <v>67</v>
      </c>
      <c r="C39" s="10" t="s">
        <v>68</v>
      </c>
      <c r="D39" s="10" t="s">
        <v>67</v>
      </c>
      <c r="E39" s="10" t="s">
        <v>68</v>
      </c>
      <c r="F39" s="10" t="s">
        <v>67</v>
      </c>
      <c r="G39" s="10" t="s">
        <v>68</v>
      </c>
    </row>
    <row r="40" spans="1:11">
      <c r="A40" s="10" t="s">
        <v>69</v>
      </c>
      <c r="B40" s="10">
        <v>100.41</v>
      </c>
      <c r="C40" s="19">
        <f>B40/B42*100</f>
        <v>39.368751225249952</v>
      </c>
      <c r="D40" s="10">
        <v>48.43</v>
      </c>
      <c r="E40" s="19">
        <f>D40/D42*100</f>
        <v>18.988433640462652</v>
      </c>
      <c r="F40" s="19">
        <f t="shared" ref="F40:F42" si="5">B40+D40</f>
        <v>148.84</v>
      </c>
      <c r="G40" s="19">
        <f>F40/F42*100</f>
        <v>29.178592432856306</v>
      </c>
    </row>
    <row r="41" spans="1:11">
      <c r="A41" s="10" t="s">
        <v>70</v>
      </c>
      <c r="B41" s="10">
        <v>154.63999999999999</v>
      </c>
      <c r="C41" s="19">
        <f>B41/B42*100</f>
        <v>60.631248774750048</v>
      </c>
      <c r="D41" s="10">
        <v>206.62</v>
      </c>
      <c r="E41" s="19">
        <f>D41/D42*100</f>
        <v>81.011566359537341</v>
      </c>
      <c r="F41" s="19">
        <f t="shared" si="5"/>
        <v>361.26</v>
      </c>
      <c r="G41" s="19">
        <f>F41/F42*100</f>
        <v>70.821407567143694</v>
      </c>
    </row>
    <row r="42" spans="1:11">
      <c r="A42" s="10" t="s">
        <v>71</v>
      </c>
      <c r="B42" s="19">
        <f>SUM(B40:B41)</f>
        <v>255.04999999999998</v>
      </c>
      <c r="C42" s="19">
        <f>SUM(C40:C41)</f>
        <v>100</v>
      </c>
      <c r="D42" s="19">
        <f>SUM(D40:D41)</f>
        <v>255.05</v>
      </c>
      <c r="E42" s="19">
        <f>SUM(E40:E41)</f>
        <v>100</v>
      </c>
      <c r="F42" s="19">
        <f t="shared" si="5"/>
        <v>510.1</v>
      </c>
      <c r="G42" s="19">
        <f>SUM(G40:G41)</f>
        <v>100</v>
      </c>
    </row>
    <row r="44" spans="1:11">
      <c r="A44" t="s">
        <v>72</v>
      </c>
    </row>
    <row r="46" spans="1:11">
      <c r="A46" s="34" t="s">
        <v>73</v>
      </c>
      <c r="B46" s="34"/>
      <c r="C46" s="34"/>
      <c r="D46" s="34"/>
      <c r="E46" s="34"/>
    </row>
    <row r="47" spans="1:11" ht="12.75" customHeight="1">
      <c r="A47" s="13" t="s">
        <v>74</v>
      </c>
      <c r="B47" s="34" t="s">
        <v>75</v>
      </c>
      <c r="C47" s="34"/>
      <c r="D47" s="33" t="s">
        <v>76</v>
      </c>
      <c r="E47" s="33"/>
    </row>
    <row r="48" spans="1:11">
      <c r="A48" s="13"/>
      <c r="B48" s="13" t="s">
        <v>77</v>
      </c>
      <c r="C48" s="13" t="s">
        <v>78</v>
      </c>
      <c r="D48" s="33"/>
      <c r="E48" s="33"/>
    </row>
    <row r="49" spans="1:11">
      <c r="A49" s="13" t="s">
        <v>79</v>
      </c>
      <c r="B49" s="20">
        <f>B51-B50</f>
        <v>11</v>
      </c>
      <c r="C49" s="13">
        <v>14</v>
      </c>
      <c r="D49" s="36">
        <f>B49+C49</f>
        <v>25</v>
      </c>
      <c r="E49" s="36"/>
    </row>
    <row r="50" spans="1:11">
      <c r="A50" s="13" t="s">
        <v>80</v>
      </c>
      <c r="B50" s="13">
        <v>13</v>
      </c>
      <c r="C50" s="20">
        <f>D50-B50</f>
        <v>13</v>
      </c>
      <c r="D50" s="37">
        <v>26</v>
      </c>
      <c r="E50" s="37"/>
    </row>
    <row r="51" spans="1:11">
      <c r="A51" s="13" t="s">
        <v>71</v>
      </c>
      <c r="B51" s="13">
        <v>24</v>
      </c>
      <c r="C51" s="20">
        <f>C49+C50</f>
        <v>27</v>
      </c>
      <c r="D51" s="36">
        <f>D49+D50</f>
        <v>51</v>
      </c>
      <c r="E51" s="36"/>
    </row>
    <row r="53" spans="1:11" ht="49.2" customHeight="1">
      <c r="A53" s="35" t="s">
        <v>81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</row>
    <row r="54" spans="1:11" ht="13.2" customHeight="1">
      <c r="A54" s="38" t="s">
        <v>82</v>
      </c>
      <c r="B54" s="38" t="s">
        <v>83</v>
      </c>
      <c r="C54" s="12" t="s">
        <v>84</v>
      </c>
    </row>
    <row r="55" spans="1:11">
      <c r="A55" s="38"/>
      <c r="B55" s="38"/>
      <c r="C55" s="21">
        <v>1000</v>
      </c>
      <c r="D55" s="22"/>
      <c r="E55" s="22"/>
      <c r="F55" s="22"/>
      <c r="G55" s="22"/>
      <c r="H55" s="22"/>
      <c r="I55" s="22"/>
    </row>
    <row r="56" spans="1:11">
      <c r="A56" s="11">
        <v>1</v>
      </c>
      <c r="B56" s="23">
        <f>C55*1.2/100+C55</f>
        <v>1012</v>
      </c>
      <c r="C56" s="24"/>
      <c r="D56" s="22"/>
      <c r="E56" s="22"/>
      <c r="F56" s="22"/>
      <c r="G56" s="22"/>
      <c r="H56" s="22"/>
      <c r="I56" s="22"/>
    </row>
    <row r="57" spans="1:11">
      <c r="A57" s="11">
        <v>2</v>
      </c>
      <c r="B57" s="23">
        <f t="shared" ref="B57:B67" si="6">B56*1.2/100+B56</f>
        <v>1024.144</v>
      </c>
      <c r="C57" s="25"/>
      <c r="D57" s="22"/>
      <c r="E57" s="22"/>
      <c r="F57" s="22"/>
      <c r="G57" s="22"/>
      <c r="H57" s="22"/>
      <c r="I57" s="22"/>
    </row>
    <row r="58" spans="1:11">
      <c r="A58" s="11">
        <v>3</v>
      </c>
      <c r="B58" s="23">
        <f t="shared" si="6"/>
        <v>1036.433728</v>
      </c>
      <c r="C58" s="25"/>
      <c r="D58" s="22"/>
      <c r="E58" s="22"/>
      <c r="F58" s="22"/>
      <c r="G58" s="22"/>
      <c r="H58" s="22"/>
      <c r="I58" s="22"/>
    </row>
    <row r="59" spans="1:11">
      <c r="A59" s="11">
        <v>4</v>
      </c>
      <c r="B59" s="23">
        <f t="shared" si="6"/>
        <v>1048.870932736</v>
      </c>
      <c r="C59" s="25"/>
      <c r="D59" s="22"/>
      <c r="E59" s="22"/>
      <c r="F59" s="22"/>
      <c r="G59" s="22"/>
      <c r="H59" s="22"/>
      <c r="I59" s="22"/>
    </row>
    <row r="60" spans="1:11">
      <c r="A60" s="11">
        <v>5</v>
      </c>
      <c r="B60" s="23">
        <f t="shared" si="6"/>
        <v>1061.4573839288321</v>
      </c>
      <c r="C60" s="25"/>
      <c r="D60" s="22"/>
      <c r="E60" s="22"/>
      <c r="F60" s="22"/>
      <c r="G60" s="22"/>
      <c r="H60" s="22"/>
      <c r="I60" s="22"/>
    </row>
    <row r="61" spans="1:11">
      <c r="A61" s="11">
        <v>6</v>
      </c>
      <c r="B61" s="23">
        <f t="shared" si="6"/>
        <v>1074.194872535978</v>
      </c>
      <c r="C61" s="25"/>
      <c r="D61" s="22"/>
      <c r="E61" s="22"/>
      <c r="F61" s="22"/>
      <c r="G61" s="22"/>
      <c r="H61" s="22"/>
      <c r="I61" s="22"/>
    </row>
    <row r="62" spans="1:11">
      <c r="A62" s="11">
        <v>7</v>
      </c>
      <c r="B62" s="23">
        <f t="shared" si="6"/>
        <v>1087.0852110064097</v>
      </c>
      <c r="C62" s="25"/>
      <c r="D62" s="22"/>
      <c r="E62" s="22"/>
      <c r="F62" s="22"/>
      <c r="G62" s="22"/>
      <c r="H62" s="22"/>
      <c r="I62" s="22"/>
    </row>
    <row r="63" spans="1:11">
      <c r="A63" s="11">
        <v>8</v>
      </c>
      <c r="B63" s="23">
        <f t="shared" si="6"/>
        <v>1100.1302335384867</v>
      </c>
      <c r="C63" s="25"/>
      <c r="D63" s="22"/>
      <c r="E63" s="22"/>
      <c r="F63" s="22"/>
      <c r="G63" s="22"/>
      <c r="H63" s="22"/>
      <c r="I63" s="22"/>
    </row>
    <row r="64" spans="1:11">
      <c r="A64" s="11">
        <v>9</v>
      </c>
      <c r="B64" s="23">
        <f t="shared" si="6"/>
        <v>1113.3317963409486</v>
      </c>
      <c r="C64" s="25"/>
      <c r="D64" s="22"/>
      <c r="E64" s="22"/>
      <c r="F64" s="22"/>
      <c r="G64" s="22"/>
      <c r="H64" s="22"/>
      <c r="I64" s="22"/>
    </row>
    <row r="65" spans="1:9">
      <c r="A65" s="11">
        <v>10</v>
      </c>
      <c r="B65" s="23">
        <f t="shared" si="6"/>
        <v>1126.6917778970399</v>
      </c>
      <c r="C65" s="25"/>
      <c r="D65" s="22"/>
      <c r="E65" s="22"/>
      <c r="F65" s="22"/>
      <c r="G65" s="22"/>
      <c r="H65" s="22"/>
      <c r="I65" s="22"/>
    </row>
    <row r="66" spans="1:9">
      <c r="A66" s="11">
        <v>11</v>
      </c>
      <c r="B66" s="23">
        <f t="shared" si="6"/>
        <v>1140.2120792318044</v>
      </c>
      <c r="C66" s="25"/>
      <c r="D66" s="22"/>
      <c r="E66" s="22"/>
      <c r="F66" s="22"/>
      <c r="G66" s="22"/>
      <c r="H66" s="22"/>
      <c r="I66" s="22"/>
    </row>
    <row r="67" spans="1:9">
      <c r="A67" s="11">
        <v>12</v>
      </c>
      <c r="B67" s="23">
        <f t="shared" si="6"/>
        <v>1153.8946241825861</v>
      </c>
      <c r="C67" s="25"/>
      <c r="D67" s="22"/>
      <c r="E67" s="22"/>
      <c r="F67" s="22"/>
      <c r="G67" s="22"/>
      <c r="H67" s="22"/>
      <c r="I67" s="22"/>
    </row>
    <row r="68" spans="1:9">
      <c r="A68" s="22"/>
      <c r="B68" s="22"/>
      <c r="C68" s="22"/>
      <c r="D68" s="22"/>
      <c r="E68" s="22"/>
      <c r="F68" s="22"/>
      <c r="G68" s="22"/>
      <c r="H68" s="22"/>
      <c r="I68" s="22"/>
    </row>
    <row r="69" spans="1:9">
      <c r="A69" s="22"/>
      <c r="B69" s="22"/>
      <c r="C69" s="22"/>
      <c r="D69" s="22"/>
      <c r="E69" s="22"/>
      <c r="F69" s="22"/>
      <c r="G69" s="22"/>
      <c r="H69" s="22"/>
      <c r="I69" s="22"/>
    </row>
    <row r="70" spans="1:9">
      <c r="A70" s="22"/>
      <c r="B70" s="22"/>
      <c r="C70" s="22"/>
      <c r="D70" s="22"/>
      <c r="E70" s="22"/>
      <c r="F70" s="22"/>
      <c r="G70" s="22"/>
      <c r="H70" s="22"/>
      <c r="I70" s="22"/>
    </row>
    <row r="71" spans="1:9">
      <c r="A71" s="22"/>
      <c r="B71" s="22"/>
      <c r="C71" s="22"/>
      <c r="D71" s="22"/>
      <c r="E71" s="22"/>
      <c r="F71" s="22"/>
      <c r="G71" s="22"/>
      <c r="H71" s="22"/>
      <c r="I71" s="22"/>
    </row>
    <row r="72" spans="1:9">
      <c r="A72" s="22"/>
      <c r="B72" s="22"/>
      <c r="C72" s="22"/>
      <c r="D72" s="22"/>
      <c r="E72" s="22"/>
      <c r="F72" s="22"/>
      <c r="G72" s="22"/>
      <c r="H72" s="22"/>
      <c r="I72" s="22"/>
    </row>
    <row r="73" spans="1:9">
      <c r="A73" s="22"/>
      <c r="B73" s="22"/>
      <c r="C73" s="22"/>
      <c r="D73" s="22"/>
      <c r="E73" s="22"/>
      <c r="F73" s="22"/>
      <c r="G73" s="22"/>
      <c r="H73" s="22"/>
      <c r="I73" s="22"/>
    </row>
    <row r="74" spans="1:9">
      <c r="A74" s="22"/>
      <c r="B74" s="22"/>
      <c r="C74" s="22"/>
      <c r="D74" s="22"/>
      <c r="E74" s="22"/>
      <c r="F74" s="22"/>
      <c r="G74" s="22"/>
      <c r="H74" s="22"/>
      <c r="I74" s="22"/>
    </row>
    <row r="75" spans="1:9">
      <c r="A75" s="22"/>
      <c r="B75" s="22"/>
      <c r="C75" s="22"/>
      <c r="D75" s="22"/>
      <c r="E75" s="22"/>
      <c r="F75" s="22"/>
      <c r="G75" s="22"/>
      <c r="H75" s="22"/>
      <c r="I75" s="22"/>
    </row>
    <row r="76" spans="1:9">
      <c r="A76" s="22"/>
      <c r="B76" s="22"/>
      <c r="C76" s="22"/>
      <c r="D76" s="22"/>
      <c r="E76" s="22"/>
      <c r="F76" s="22"/>
      <c r="G76" s="22"/>
      <c r="H76" s="22"/>
      <c r="I76" s="22"/>
    </row>
    <row r="77" spans="1:9">
      <c r="A77" s="22"/>
      <c r="B77" s="22"/>
      <c r="C77" s="22"/>
      <c r="D77" s="22"/>
      <c r="E77" s="22"/>
      <c r="F77" s="22"/>
      <c r="G77" s="22"/>
      <c r="H77" s="22"/>
      <c r="I77" s="22"/>
    </row>
    <row r="78" spans="1:9">
      <c r="A78" s="22"/>
      <c r="B78" s="22"/>
      <c r="C78" s="22"/>
      <c r="D78" s="22"/>
      <c r="E78" s="22"/>
      <c r="F78" s="22"/>
      <c r="G78" s="22"/>
      <c r="H78" s="22"/>
      <c r="I78" s="22"/>
    </row>
    <row r="79" spans="1:9">
      <c r="A79" s="22"/>
      <c r="B79" s="22"/>
      <c r="C79" s="22"/>
      <c r="D79" s="22"/>
      <c r="E79" s="22"/>
      <c r="F79" s="22"/>
      <c r="G79" s="22"/>
      <c r="H79" s="22"/>
      <c r="I79" s="22"/>
    </row>
    <row r="80" spans="1:9">
      <c r="A80" s="22"/>
      <c r="B80" s="22"/>
      <c r="C80" s="22"/>
      <c r="D80" s="22"/>
      <c r="E80" s="22"/>
      <c r="F80" s="22"/>
      <c r="G80" s="22"/>
      <c r="H80" s="22"/>
      <c r="I80" s="22"/>
    </row>
    <row r="81" spans="1:9">
      <c r="A81" s="22"/>
      <c r="B81" s="22"/>
      <c r="C81" s="22"/>
      <c r="D81" s="22"/>
      <c r="E81" s="22"/>
      <c r="F81" s="22"/>
      <c r="G81" s="22"/>
      <c r="H81" s="22"/>
      <c r="I81" s="22"/>
    </row>
    <row r="82" spans="1:9">
      <c r="A82" s="22"/>
      <c r="B82" s="22"/>
      <c r="C82" s="22"/>
      <c r="D82" s="22"/>
      <c r="E82" s="22"/>
      <c r="F82" s="22"/>
      <c r="G82" s="22"/>
      <c r="H82" s="22"/>
      <c r="I82" s="22"/>
    </row>
    <row r="83" spans="1:9">
      <c r="A83" s="22"/>
      <c r="B83" s="22"/>
      <c r="C83" s="22"/>
      <c r="D83" s="22"/>
      <c r="E83" s="22"/>
      <c r="F83" s="22"/>
      <c r="G83" s="22"/>
      <c r="H83" s="22"/>
      <c r="I83" s="22"/>
    </row>
  </sheetData>
  <sheetProtection selectLockedCells="1" selectUnlockedCells="1"/>
  <mergeCells count="27">
    <mergeCell ref="A53:K53"/>
    <mergeCell ref="A54:A55"/>
    <mergeCell ref="B54:B55"/>
    <mergeCell ref="A46:E46"/>
    <mergeCell ref="B47:C47"/>
    <mergeCell ref="D47:E48"/>
    <mergeCell ref="D49:E49"/>
    <mergeCell ref="D50:E50"/>
    <mergeCell ref="D51:E51"/>
    <mergeCell ref="A26:K26"/>
    <mergeCell ref="A34:K34"/>
    <mergeCell ref="A36:K36"/>
    <mergeCell ref="B38:C38"/>
    <mergeCell ref="D38:E38"/>
    <mergeCell ref="F38:G38"/>
    <mergeCell ref="A16:C16"/>
    <mergeCell ref="A17:C17"/>
    <mergeCell ref="A21:C21"/>
    <mergeCell ref="A22:C22"/>
    <mergeCell ref="A23:C23"/>
    <mergeCell ref="A24:C24"/>
    <mergeCell ref="A4:C4"/>
    <mergeCell ref="A5:C5"/>
    <mergeCell ref="A9:C9"/>
    <mergeCell ref="A10:C10"/>
    <mergeCell ref="A11:C11"/>
    <mergeCell ref="A15:C15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49"/>
  </sheetPr>
  <dimension ref="A18:P141"/>
  <sheetViews>
    <sheetView topLeftCell="A82" workbookViewId="0">
      <selection activeCell="A143" sqref="A143"/>
    </sheetView>
  </sheetViews>
  <sheetFormatPr defaultColWidth="10.33203125" defaultRowHeight="13.2"/>
  <cols>
    <col min="2" max="2" width="13.6640625" customWidth="1"/>
    <col min="5" max="5" width="12" customWidth="1"/>
  </cols>
  <sheetData>
    <row r="18" spans="1:5" ht="17.399999999999999">
      <c r="A18" s="26" t="s">
        <v>85</v>
      </c>
      <c r="B18" s="26"/>
      <c r="C18" s="26"/>
      <c r="D18" s="26"/>
      <c r="E18" s="26"/>
    </row>
    <row r="19" spans="1:5" ht="17.399999999999999">
      <c r="A19" s="26" t="s">
        <v>86</v>
      </c>
      <c r="B19" s="26"/>
      <c r="C19" s="26"/>
      <c r="D19" s="26"/>
      <c r="E19" s="26"/>
    </row>
    <row r="21" spans="1:5">
      <c r="A21" t="s">
        <v>87</v>
      </c>
    </row>
    <row r="22" spans="1:5">
      <c r="A22" s="37" t="s">
        <v>88</v>
      </c>
      <c r="B22" s="37"/>
      <c r="C22" s="37"/>
      <c r="D22" s="11"/>
    </row>
    <row r="23" spans="1:5">
      <c r="A23" s="37" t="s">
        <v>89</v>
      </c>
      <c r="B23" s="37"/>
      <c r="C23" s="37"/>
      <c r="D23" s="11"/>
    </row>
    <row r="24" spans="1:5" ht="13.2" customHeight="1">
      <c r="A24" s="37" t="s">
        <v>90</v>
      </c>
      <c r="B24" s="37"/>
      <c r="C24" s="37"/>
      <c r="D24" s="11"/>
    </row>
    <row r="25" spans="1:5">
      <c r="A25" s="37" t="s">
        <v>91</v>
      </c>
      <c r="B25" s="37"/>
      <c r="C25" s="37"/>
      <c r="D25" s="11"/>
    </row>
    <row r="26" spans="1:5">
      <c r="A26" s="37" t="s">
        <v>92</v>
      </c>
      <c r="B26" s="37"/>
      <c r="C26" s="37"/>
      <c r="D26" s="11"/>
    </row>
    <row r="28" spans="1:5">
      <c r="A28" t="s">
        <v>93</v>
      </c>
    </row>
    <row r="30" spans="1:5" ht="13.2" customHeight="1">
      <c r="A30" s="37" t="s">
        <v>88</v>
      </c>
      <c r="B30" s="37"/>
      <c r="C30" s="37"/>
      <c r="D30" s="11"/>
    </row>
    <row r="31" spans="1:5" ht="13.2" customHeight="1">
      <c r="A31" s="37" t="s">
        <v>94</v>
      </c>
      <c r="B31" s="37"/>
      <c r="C31" s="37"/>
      <c r="D31" s="11"/>
    </row>
    <row r="33" spans="1:4">
      <c r="A33" t="s">
        <v>95</v>
      </c>
    </row>
    <row r="35" spans="1:4" ht="13.2" customHeight="1">
      <c r="A35" s="37" t="s">
        <v>96</v>
      </c>
      <c r="B35" s="37"/>
      <c r="C35" s="37"/>
      <c r="D35" s="11"/>
    </row>
    <row r="36" spans="1:4" ht="13.2" customHeight="1">
      <c r="A36" s="37" t="s">
        <v>97</v>
      </c>
      <c r="B36" s="37"/>
      <c r="C36" s="37"/>
      <c r="D36" s="11"/>
    </row>
    <row r="38" spans="1:4">
      <c r="A38" t="s">
        <v>98</v>
      </c>
    </row>
    <row r="40" spans="1:4">
      <c r="A40" s="37" t="s">
        <v>96</v>
      </c>
      <c r="B40" s="37"/>
      <c r="C40" s="37"/>
      <c r="D40" s="11"/>
    </row>
    <row r="41" spans="1:4">
      <c r="A41" s="37" t="s">
        <v>97</v>
      </c>
      <c r="B41" s="37"/>
      <c r="C41" s="37"/>
      <c r="D41" s="11"/>
    </row>
    <row r="43" spans="1:4">
      <c r="A43" t="s">
        <v>99</v>
      </c>
    </row>
    <row r="45" spans="1:4">
      <c r="A45" s="37" t="s">
        <v>100</v>
      </c>
      <c r="B45" s="37"/>
      <c r="C45" s="37"/>
      <c r="D45" s="11"/>
    </row>
    <row r="46" spans="1:4">
      <c r="A46" s="37" t="s">
        <v>97</v>
      </c>
      <c r="B46" s="37"/>
      <c r="C46" s="37"/>
      <c r="D46" s="11"/>
    </row>
    <row r="48" spans="1:4" ht="17.399999999999999">
      <c r="A48" s="26" t="s">
        <v>101</v>
      </c>
    </row>
    <row r="50" spans="1:11">
      <c r="A50" t="s">
        <v>102</v>
      </c>
    </row>
    <row r="52" spans="1:11" ht="16.5" customHeight="1">
      <c r="A52" s="39" t="s">
        <v>103</v>
      </c>
      <c r="B52" s="39"/>
      <c r="C52" s="39"/>
      <c r="D52" s="27"/>
    </row>
    <row r="53" spans="1:11" ht="26.25" customHeight="1">
      <c r="A53" s="40" t="s">
        <v>104</v>
      </c>
      <c r="B53" s="40"/>
      <c r="C53" s="40"/>
      <c r="D53" s="27"/>
      <c r="F53" s="35" t="s">
        <v>105</v>
      </c>
      <c r="G53" s="35"/>
      <c r="H53" s="35"/>
      <c r="I53" s="35"/>
      <c r="J53" s="35"/>
      <c r="K53" s="35"/>
    </row>
    <row r="54" spans="1:11" ht="28.5" customHeight="1">
      <c r="A54" s="40" t="s">
        <v>106</v>
      </c>
      <c r="B54" s="40"/>
      <c r="C54" s="40"/>
      <c r="D54" s="28"/>
      <c r="F54" s="35" t="s">
        <v>107</v>
      </c>
      <c r="G54" s="35"/>
      <c r="H54" s="35"/>
      <c r="I54" s="35"/>
      <c r="J54" s="35"/>
      <c r="K54" s="35"/>
    </row>
    <row r="55" spans="1:11" ht="39.75" customHeight="1">
      <c r="A55" s="40" t="s">
        <v>108</v>
      </c>
      <c r="B55" s="40"/>
      <c r="C55" s="40"/>
      <c r="D55" s="28"/>
      <c r="F55" s="35"/>
      <c r="G55" s="35"/>
      <c r="H55" s="35"/>
      <c r="I55" s="35"/>
      <c r="J55" s="35"/>
      <c r="K55" s="35"/>
    </row>
    <row r="56" spans="1:11" ht="27" customHeight="1">
      <c r="A56" s="40" t="s">
        <v>109</v>
      </c>
      <c r="B56" s="40"/>
      <c r="C56" s="40"/>
      <c r="D56" s="29"/>
      <c r="F56" s="35"/>
      <c r="G56" s="35"/>
      <c r="H56" s="35"/>
      <c r="I56" s="35"/>
      <c r="J56" s="35"/>
      <c r="K56" s="35"/>
    </row>
    <row r="57" spans="1:11" ht="39" customHeight="1">
      <c r="A57" s="40" t="s">
        <v>110</v>
      </c>
      <c r="B57" s="40"/>
      <c r="C57" s="40"/>
      <c r="D57" s="12"/>
      <c r="F57" s="35"/>
      <c r="G57" s="35"/>
      <c r="H57" s="35"/>
      <c r="I57" s="35"/>
      <c r="J57" s="35"/>
      <c r="K57" s="35"/>
    </row>
    <row r="59" spans="1:11" ht="17.399999999999999">
      <c r="A59" s="26" t="s">
        <v>111</v>
      </c>
    </row>
    <row r="60" spans="1:11" ht="17.399999999999999">
      <c r="A60" s="26"/>
    </row>
    <row r="61" spans="1:11">
      <c r="A61" t="s">
        <v>87</v>
      </c>
    </row>
    <row r="62" spans="1:11">
      <c r="A62" s="37" t="s">
        <v>112</v>
      </c>
      <c r="B62" s="37"/>
      <c r="C62" s="37"/>
      <c r="D62" s="37"/>
    </row>
    <row r="63" spans="1:11">
      <c r="A63" s="37" t="s">
        <v>113</v>
      </c>
      <c r="B63" s="37"/>
      <c r="C63" s="37"/>
      <c r="D63" s="37"/>
    </row>
    <row r="64" spans="1:11">
      <c r="A64" s="37" t="s">
        <v>114</v>
      </c>
      <c r="B64" s="37"/>
      <c r="C64" s="37"/>
      <c r="D64" s="37"/>
    </row>
    <row r="65" spans="1:4" ht="27.75" customHeight="1">
      <c r="A65" s="41" t="s">
        <v>115</v>
      </c>
      <c r="B65" s="41"/>
      <c r="C65" s="41"/>
      <c r="D65" s="41"/>
    </row>
    <row r="67" spans="1:4">
      <c r="A67" t="s">
        <v>116</v>
      </c>
    </row>
    <row r="68" spans="1:4">
      <c r="A68" s="37" t="s">
        <v>117</v>
      </c>
      <c r="B68" s="37"/>
      <c r="C68" s="37"/>
      <c r="D68" s="37"/>
    </row>
    <row r="69" spans="1:4">
      <c r="A69" s="37" t="s">
        <v>118</v>
      </c>
      <c r="B69" s="37"/>
      <c r="C69" s="37"/>
      <c r="D69" s="37"/>
    </row>
    <row r="71" spans="1:4">
      <c r="A71" t="s">
        <v>119</v>
      </c>
    </row>
    <row r="72" spans="1:4">
      <c r="A72" s="37" t="s">
        <v>120</v>
      </c>
      <c r="B72" s="37"/>
      <c r="C72" s="37" t="s">
        <v>121</v>
      </c>
      <c r="D72" s="37"/>
    </row>
    <row r="73" spans="1:4">
      <c r="A73" s="37" t="s">
        <v>122</v>
      </c>
      <c r="B73" s="37"/>
      <c r="C73" s="37"/>
      <c r="D73" s="37"/>
    </row>
    <row r="75" spans="1:4">
      <c r="A75" t="s">
        <v>123</v>
      </c>
    </row>
    <row r="76" spans="1:4">
      <c r="A76" s="37" t="s">
        <v>120</v>
      </c>
      <c r="B76" s="37"/>
      <c r="C76" s="37" t="s">
        <v>121</v>
      </c>
      <c r="D76" s="37"/>
    </row>
    <row r="77" spans="1:4">
      <c r="A77" s="37" t="s">
        <v>122</v>
      </c>
      <c r="B77" s="37"/>
      <c r="C77" s="37"/>
      <c r="D77" s="37"/>
    </row>
    <row r="79" spans="1:4">
      <c r="A79" t="s">
        <v>124</v>
      </c>
    </row>
    <row r="80" spans="1:4">
      <c r="A80" s="37" t="s">
        <v>125</v>
      </c>
      <c r="B80" s="37"/>
      <c r="C80" s="37" t="s">
        <v>126</v>
      </c>
      <c r="D80" s="37"/>
    </row>
    <row r="81" spans="1:4">
      <c r="A81" s="37" t="s">
        <v>127</v>
      </c>
      <c r="B81" s="37"/>
      <c r="C81" s="37" t="s">
        <v>128</v>
      </c>
      <c r="D81" s="37"/>
    </row>
    <row r="82" spans="1:4">
      <c r="A82" s="37" t="s">
        <v>129</v>
      </c>
      <c r="B82" s="37"/>
      <c r="C82" s="37"/>
      <c r="D82" s="37"/>
    </row>
    <row r="83" spans="1:4">
      <c r="A83" s="37" t="s">
        <v>130</v>
      </c>
      <c r="B83" s="37"/>
      <c r="C83" s="37"/>
      <c r="D83" s="37"/>
    </row>
    <row r="85" spans="1:4">
      <c r="A85" t="s">
        <v>131</v>
      </c>
    </row>
    <row r="86" spans="1:4">
      <c r="A86" s="37" t="s">
        <v>112</v>
      </c>
      <c r="B86" s="37"/>
      <c r="C86" s="37"/>
      <c r="D86" s="37"/>
    </row>
    <row r="87" spans="1:4">
      <c r="A87" s="37" t="s">
        <v>113</v>
      </c>
      <c r="B87" s="37"/>
      <c r="C87" s="37"/>
      <c r="D87" s="37"/>
    </row>
    <row r="88" spans="1:4">
      <c r="A88" s="37" t="s">
        <v>114</v>
      </c>
      <c r="B88" s="37"/>
      <c r="C88" s="37"/>
      <c r="D88" s="37"/>
    </row>
    <row r="89" spans="1:4" ht="13.2" customHeight="1">
      <c r="A89" s="41" t="s">
        <v>132</v>
      </c>
      <c r="B89" s="41"/>
      <c r="C89" s="41"/>
      <c r="D89" s="41"/>
    </row>
    <row r="91" spans="1:4" ht="17.399999999999999">
      <c r="A91" s="26" t="s">
        <v>133</v>
      </c>
    </row>
    <row r="93" spans="1:4">
      <c r="A93" t="s">
        <v>87</v>
      </c>
    </row>
    <row r="94" spans="1:4">
      <c r="A94" s="37" t="s">
        <v>134</v>
      </c>
      <c r="B94" s="37"/>
      <c r="C94" s="37"/>
      <c r="D94" s="37"/>
    </row>
    <row r="95" spans="1:4">
      <c r="A95" s="37" t="s">
        <v>135</v>
      </c>
      <c r="B95" s="37"/>
      <c r="C95" s="37"/>
      <c r="D95" s="37"/>
    </row>
    <row r="96" spans="1:4">
      <c r="A96" s="37" t="s">
        <v>136</v>
      </c>
      <c r="B96" s="37"/>
      <c r="C96" s="37"/>
      <c r="D96" s="37"/>
    </row>
    <row r="97" spans="1:16">
      <c r="A97" s="37" t="s">
        <v>137</v>
      </c>
      <c r="B97" s="37"/>
      <c r="C97" s="37"/>
      <c r="D97" s="37"/>
    </row>
    <row r="99" spans="1:16">
      <c r="A99" t="s">
        <v>138</v>
      </c>
    </row>
    <row r="100" spans="1:16">
      <c r="A100" s="37" t="s">
        <v>134</v>
      </c>
      <c r="B100" s="37"/>
      <c r="C100" s="42">
        <v>40920</v>
      </c>
      <c r="D100" s="42"/>
    </row>
    <row r="101" spans="1:16" ht="26.25" customHeight="1">
      <c r="A101" s="41" t="s">
        <v>139</v>
      </c>
      <c r="B101" s="41"/>
      <c r="C101" s="42"/>
      <c r="D101" s="42"/>
      <c r="F101" s="43" t="s">
        <v>140</v>
      </c>
      <c r="G101" s="43"/>
      <c r="H101" s="43"/>
      <c r="I101" s="43"/>
      <c r="J101" s="43"/>
      <c r="K101" s="43"/>
      <c r="L101" s="43"/>
      <c r="M101" s="43"/>
      <c r="N101" s="43"/>
      <c r="O101" s="43"/>
      <c r="P101" s="43"/>
    </row>
    <row r="103" spans="1:16">
      <c r="A103" t="s">
        <v>141</v>
      </c>
      <c r="F103" s="30"/>
    </row>
    <row r="104" spans="1:16" ht="13.2" customHeight="1">
      <c r="A104" s="41" t="s">
        <v>142</v>
      </c>
      <c r="B104" s="41"/>
      <c r="C104" s="37"/>
      <c r="D104" s="37"/>
    </row>
    <row r="105" spans="1:16" ht="27.75" customHeight="1">
      <c r="A105" s="41" t="s">
        <v>143</v>
      </c>
      <c r="B105" s="41"/>
      <c r="C105" s="42"/>
      <c r="D105" s="42"/>
    </row>
    <row r="107" spans="1:16" ht="17.399999999999999">
      <c r="A107" s="26" t="s">
        <v>144</v>
      </c>
    </row>
    <row r="109" spans="1:16" ht="30" customHeight="1">
      <c r="A109" s="32" t="s">
        <v>145</v>
      </c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</row>
    <row r="111" spans="1:16">
      <c r="A111" s="37" t="s">
        <v>146</v>
      </c>
      <c r="B111" s="37"/>
      <c r="C111" s="37"/>
      <c r="D111" s="12"/>
    </row>
    <row r="112" spans="1:16">
      <c r="A112" s="37" t="s">
        <v>147</v>
      </c>
      <c r="B112" s="37"/>
      <c r="C112" s="37"/>
      <c r="D112" s="12"/>
    </row>
    <row r="113" spans="1:14">
      <c r="A113" s="37" t="s">
        <v>148</v>
      </c>
      <c r="B113" s="37"/>
      <c r="C113" s="37"/>
      <c r="D113" s="12"/>
    </row>
    <row r="114" spans="1:14">
      <c r="A114" s="37" t="s">
        <v>149</v>
      </c>
      <c r="B114" s="37"/>
      <c r="C114" s="37"/>
      <c r="D114" s="12"/>
    </row>
    <row r="115" spans="1:14">
      <c r="A115" s="37" t="s">
        <v>150</v>
      </c>
      <c r="B115" s="37"/>
      <c r="C115" s="37"/>
      <c r="D115" s="12"/>
    </row>
    <row r="116" spans="1:14">
      <c r="A116" s="37" t="s">
        <v>151</v>
      </c>
      <c r="B116" s="37"/>
      <c r="C116" s="37"/>
      <c r="D116" s="12"/>
    </row>
    <row r="117" spans="1:14">
      <c r="A117" s="37" t="s">
        <v>152</v>
      </c>
      <c r="B117" s="37"/>
      <c r="C117" s="37"/>
      <c r="D117" s="12"/>
    </row>
    <row r="119" spans="1:14" ht="13.2" customHeight="1">
      <c r="A119" s="32" t="s">
        <v>153</v>
      </c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</row>
    <row r="121" spans="1:14">
      <c r="A121" s="44" t="s">
        <v>154</v>
      </c>
      <c r="B121" s="44"/>
      <c r="C121" s="44"/>
      <c r="D121" s="31" t="s">
        <v>155</v>
      </c>
    </row>
    <row r="122" spans="1:14">
      <c r="A122" s="37" t="s">
        <v>156</v>
      </c>
      <c r="B122" s="37"/>
      <c r="C122" s="37"/>
      <c r="D122" s="12"/>
    </row>
    <row r="123" spans="1:14">
      <c r="A123" s="37" t="s">
        <v>157</v>
      </c>
      <c r="B123" s="37"/>
      <c r="C123" s="37"/>
      <c r="D123" s="12"/>
    </row>
    <row r="124" spans="1:14">
      <c r="A124" s="37" t="s">
        <v>158</v>
      </c>
      <c r="B124" s="37"/>
      <c r="C124" s="37"/>
      <c r="D124" s="12"/>
    </row>
    <row r="125" spans="1:14">
      <c r="A125" s="37" t="s">
        <v>159</v>
      </c>
      <c r="B125" s="37"/>
      <c r="C125" s="37"/>
      <c r="D125" s="12"/>
    </row>
    <row r="126" spans="1:14">
      <c r="A126" s="37" t="s">
        <v>160</v>
      </c>
      <c r="B126" s="37"/>
      <c r="C126" s="37"/>
      <c r="D126" s="12"/>
    </row>
    <row r="127" spans="1:14">
      <c r="A127" s="37" t="s">
        <v>161</v>
      </c>
      <c r="B127" s="37"/>
      <c r="C127" s="37"/>
      <c r="D127" s="12"/>
    </row>
    <row r="128" spans="1:14">
      <c r="A128" s="37" t="s">
        <v>162</v>
      </c>
      <c r="B128" s="37"/>
      <c r="C128" s="37"/>
      <c r="D128" s="12"/>
    </row>
    <row r="129" spans="1:4">
      <c r="A129" s="37" t="s">
        <v>163</v>
      </c>
      <c r="B129" s="37"/>
      <c r="C129" s="37"/>
      <c r="D129" s="12"/>
    </row>
    <row r="130" spans="1:4">
      <c r="A130" s="37" t="s">
        <v>164</v>
      </c>
      <c r="B130" s="37"/>
      <c r="C130" s="37"/>
      <c r="D130" s="12"/>
    </row>
    <row r="131" spans="1:4">
      <c r="A131" s="37" t="s">
        <v>165</v>
      </c>
      <c r="B131" s="37"/>
      <c r="C131" s="37"/>
      <c r="D131" s="12"/>
    </row>
    <row r="132" spans="1:4">
      <c r="A132" s="37" t="s">
        <v>166</v>
      </c>
      <c r="B132" s="37"/>
      <c r="C132" s="37"/>
      <c r="D132" s="12"/>
    </row>
    <row r="133" spans="1:4">
      <c r="A133" s="37" t="s">
        <v>167</v>
      </c>
      <c r="B133" s="37"/>
      <c r="C133" s="37"/>
      <c r="D133" s="12"/>
    </row>
    <row r="134" spans="1:4">
      <c r="A134" s="37"/>
      <c r="B134" s="37"/>
      <c r="C134" s="37"/>
      <c r="D134" s="12"/>
    </row>
    <row r="135" spans="1:4">
      <c r="A135" s="37" t="s">
        <v>168</v>
      </c>
      <c r="B135" s="37"/>
      <c r="C135" s="37"/>
      <c r="D135" s="12"/>
    </row>
    <row r="136" spans="1:4">
      <c r="A136" s="37" t="s">
        <v>169</v>
      </c>
      <c r="B136" s="37"/>
      <c r="C136" s="37"/>
      <c r="D136" s="12"/>
    </row>
    <row r="137" spans="1:4">
      <c r="A137" s="37" t="s">
        <v>170</v>
      </c>
      <c r="B137" s="37"/>
      <c r="C137" s="37"/>
      <c r="D137" s="12"/>
    </row>
    <row r="138" spans="1:4">
      <c r="A138" s="37" t="s">
        <v>171</v>
      </c>
      <c r="B138" s="37"/>
      <c r="C138" s="37"/>
      <c r="D138" s="12"/>
    </row>
    <row r="139" spans="1:4">
      <c r="A139" s="37" t="s">
        <v>172</v>
      </c>
      <c r="B139" s="37"/>
      <c r="C139" s="37"/>
      <c r="D139" s="12"/>
    </row>
    <row r="140" spans="1:4">
      <c r="A140" s="37" t="s">
        <v>173</v>
      </c>
      <c r="B140" s="37"/>
      <c r="C140" s="37"/>
      <c r="D140" s="12"/>
    </row>
    <row r="141" spans="1:4">
      <c r="A141" s="37" t="s">
        <v>174</v>
      </c>
      <c r="B141" s="37"/>
      <c r="C141" s="37"/>
      <c r="D141" s="12"/>
    </row>
  </sheetData>
  <sheetProtection selectLockedCells="1" selectUnlockedCells="1"/>
  <mergeCells count="107">
    <mergeCell ref="A137:C137"/>
    <mergeCell ref="A138:C138"/>
    <mergeCell ref="A139:C139"/>
    <mergeCell ref="A140:C140"/>
    <mergeCell ref="A141:C141"/>
    <mergeCell ref="A131:C131"/>
    <mergeCell ref="A132:C132"/>
    <mergeCell ref="A133:C133"/>
    <mergeCell ref="A134:C134"/>
    <mergeCell ref="A135:C135"/>
    <mergeCell ref="A136:C136"/>
    <mergeCell ref="A125:C125"/>
    <mergeCell ref="A126:C126"/>
    <mergeCell ref="A127:C127"/>
    <mergeCell ref="A128:C128"/>
    <mergeCell ref="A129:C129"/>
    <mergeCell ref="A130:C130"/>
    <mergeCell ref="A117:C117"/>
    <mergeCell ref="A119:N119"/>
    <mergeCell ref="A121:C121"/>
    <mergeCell ref="A122:C122"/>
    <mergeCell ref="A123:C123"/>
    <mergeCell ref="A124:C124"/>
    <mergeCell ref="A111:C111"/>
    <mergeCell ref="A112:C112"/>
    <mergeCell ref="A113:C113"/>
    <mergeCell ref="A114:C114"/>
    <mergeCell ref="A115:C115"/>
    <mergeCell ref="A116:C116"/>
    <mergeCell ref="F101:P101"/>
    <mergeCell ref="A104:B104"/>
    <mergeCell ref="C104:D104"/>
    <mergeCell ref="A105:B105"/>
    <mergeCell ref="C105:D105"/>
    <mergeCell ref="A109:N109"/>
    <mergeCell ref="A97:B97"/>
    <mergeCell ref="C97:D97"/>
    <mergeCell ref="A100:B100"/>
    <mergeCell ref="C100:D100"/>
    <mergeCell ref="A101:B101"/>
    <mergeCell ref="C101:D101"/>
    <mergeCell ref="A94:B94"/>
    <mergeCell ref="C94:D94"/>
    <mergeCell ref="A95:B95"/>
    <mergeCell ref="C95:D95"/>
    <mergeCell ref="A96:B96"/>
    <mergeCell ref="C96:D96"/>
    <mergeCell ref="A87:B87"/>
    <mergeCell ref="C87:D87"/>
    <mergeCell ref="A88:B88"/>
    <mergeCell ref="C88:D88"/>
    <mergeCell ref="A89:B89"/>
    <mergeCell ref="C89:D89"/>
    <mergeCell ref="A82:B82"/>
    <mergeCell ref="C82:D82"/>
    <mergeCell ref="A83:B83"/>
    <mergeCell ref="C83:D83"/>
    <mergeCell ref="A86:B86"/>
    <mergeCell ref="C86:D86"/>
    <mergeCell ref="A77:B77"/>
    <mergeCell ref="C77:D77"/>
    <mergeCell ref="A80:B80"/>
    <mergeCell ref="C80:D80"/>
    <mergeCell ref="A81:B81"/>
    <mergeCell ref="C81:D81"/>
    <mergeCell ref="A72:B72"/>
    <mergeCell ref="C72:D72"/>
    <mergeCell ref="A73:B73"/>
    <mergeCell ref="C73:D73"/>
    <mergeCell ref="A76:B76"/>
    <mergeCell ref="C76:D76"/>
    <mergeCell ref="A65:B65"/>
    <mergeCell ref="C65:D65"/>
    <mergeCell ref="A68:B68"/>
    <mergeCell ref="C68:D68"/>
    <mergeCell ref="A69:B69"/>
    <mergeCell ref="C69:D69"/>
    <mergeCell ref="A62:B62"/>
    <mergeCell ref="C62:D62"/>
    <mergeCell ref="A63:B63"/>
    <mergeCell ref="C63:D63"/>
    <mergeCell ref="A64:B64"/>
    <mergeCell ref="C64:D64"/>
    <mergeCell ref="A55:C55"/>
    <mergeCell ref="F55:K55"/>
    <mergeCell ref="A56:C56"/>
    <mergeCell ref="F56:K56"/>
    <mergeCell ref="A57:C57"/>
    <mergeCell ref="F57:K57"/>
    <mergeCell ref="A46:C46"/>
    <mergeCell ref="A52:C52"/>
    <mergeCell ref="A53:C53"/>
    <mergeCell ref="F53:K53"/>
    <mergeCell ref="A54:C54"/>
    <mergeCell ref="F54:K54"/>
    <mergeCell ref="A31:C31"/>
    <mergeCell ref="A35:C35"/>
    <mergeCell ref="A36:C36"/>
    <mergeCell ref="A40:C40"/>
    <mergeCell ref="A41:C41"/>
    <mergeCell ref="A45:C45"/>
    <mergeCell ref="A22:C22"/>
    <mergeCell ref="A23:C23"/>
    <mergeCell ref="A24:C24"/>
    <mergeCell ref="A25:C25"/>
    <mergeCell ref="A26:C26"/>
    <mergeCell ref="A30:C30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Формулы</vt:lpstr>
      <vt:lpstr>2</vt:lpstr>
      <vt:lpstr>3</vt:lpstr>
      <vt:lpstr>Формулы!BMusing_calculation_operators_in_formul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Викуся</dc:creator>
  <cp:lastModifiedBy>Викуся</cp:lastModifiedBy>
  <dcterms:created xsi:type="dcterms:W3CDTF">2020-11-19T08:07:17Z</dcterms:created>
  <dcterms:modified xsi:type="dcterms:W3CDTF">2020-11-19T08:07:17Z</dcterms:modified>
</cp:coreProperties>
</file>