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ria\Downloads\"/>
    </mc:Choice>
  </mc:AlternateContent>
  <bookViews>
    <workbookView xWindow="0" yWindow="0" windowWidth="24000" windowHeight="9735"/>
  </bookViews>
  <sheets>
    <sheet name="абсолютні" sheetId="2" r:id="rId1"/>
  </sheets>
  <calcPr calcId="152511"/>
</workbook>
</file>

<file path=xl/calcChain.xml><?xml version="1.0" encoding="utf-8"?>
<calcChain xmlns="http://schemas.openxmlformats.org/spreadsheetml/2006/main">
  <c r="B39" i="2" l="1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60" i="2"/>
  <c r="D61" i="2"/>
  <c r="D62" i="2"/>
  <c r="D63" i="2"/>
  <c r="D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0" i="2"/>
  <c r="C61" i="2"/>
  <c r="C62" i="2"/>
  <c r="C63" i="2"/>
  <c r="C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F32" i="2"/>
  <c r="E32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59" i="2" s="1"/>
  <c r="F27" i="2"/>
  <c r="F28" i="2"/>
  <c r="F29" i="2"/>
  <c r="F30" i="2"/>
  <c r="F7" i="2"/>
  <c r="C59" i="2" l="1"/>
  <c r="I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D32" i="2"/>
  <c r="C32" i="2"/>
  <c r="B32" i="2"/>
  <c r="E31" i="2"/>
  <c r="L7" i="2" s="1"/>
  <c r="D31" i="2"/>
  <c r="F31" i="2" s="1"/>
  <c r="C31" i="2"/>
  <c r="B31" i="2"/>
  <c r="K30" i="2" l="1"/>
  <c r="K25" i="2"/>
  <c r="K21" i="2"/>
  <c r="K17" i="2"/>
  <c r="K11" i="2"/>
  <c r="K7" i="2"/>
  <c r="K29" i="2"/>
  <c r="K24" i="2"/>
  <c r="K20" i="2"/>
  <c r="K15" i="2"/>
  <c r="K10" i="2"/>
  <c r="K13" i="2"/>
  <c r="K28" i="2"/>
  <c r="K23" i="2"/>
  <c r="K19" i="2"/>
  <c r="K14" i="2"/>
  <c r="K9" i="2"/>
  <c r="K6" i="2"/>
  <c r="K31" i="2"/>
  <c r="K27" i="2"/>
  <c r="K22" i="2"/>
  <c r="K18" i="2"/>
  <c r="K12" i="2"/>
  <c r="K8" i="2"/>
  <c r="L31" i="2"/>
  <c r="L27" i="2"/>
  <c r="L23" i="2"/>
  <c r="L19" i="2"/>
  <c r="L14" i="2"/>
  <c r="L10" i="2"/>
  <c r="L30" i="2"/>
  <c r="L26" i="2"/>
  <c r="L22" i="2"/>
  <c r="L18" i="2"/>
  <c r="L13" i="2"/>
  <c r="L9" i="2"/>
  <c r="L29" i="2"/>
  <c r="L25" i="2"/>
  <c r="L21" i="2"/>
  <c r="L17" i="2"/>
  <c r="L12" i="2"/>
  <c r="L8" i="2"/>
  <c r="L6" i="2"/>
  <c r="L28" i="2"/>
  <c r="L24" i="2"/>
  <c r="L20" i="2"/>
  <c r="L15" i="2"/>
  <c r="L11" i="2"/>
</calcChain>
</file>

<file path=xl/sharedStrings.xml><?xml version="1.0" encoding="utf-8"?>
<sst xmlns="http://schemas.openxmlformats.org/spreadsheetml/2006/main" count="112" uniqueCount="40">
  <si>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</si>
  <si>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</si>
  <si>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</si>
  <si>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</si>
  <si>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</si>
  <si>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</si>
  <si>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</si>
  <si>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</si>
  <si>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</si>
  <si>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</si>
  <si>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</si>
  <si>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</si>
  <si>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</si>
  <si>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</si>
  <si>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</si>
  <si>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</si>
  <si>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</si>
  <si>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</si>
  <si>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</si>
  <si>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</si>
  <si>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</si>
  <si>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</si>
  <si>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</si>
  <si>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</si>
  <si>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м.Київ</t>
  </si>
  <si>
    <t xml:space="preserve">КІЛЬКІСТЬ ДІТЕЙ У ДОШКІЛЬНИХ НАВЧАЛЬНИХ ЗАКЛАДАХ ЗА ВИДАМИ ЗАКЛАДІВ </t>
  </si>
  <si>
    <t>ТА РЕГІОНАМИ НА КІНЕЦЬ  2016  РОКУ</t>
  </si>
  <si>
    <t>(осіб)</t>
  </si>
  <si>
    <t>У тому числі в закладах</t>
  </si>
  <si>
    <t>загального розвитку</t>
  </si>
  <si>
    <t>комбінованих</t>
  </si>
  <si>
    <t>санаторних</t>
  </si>
  <si>
    <t>спеціальних</t>
  </si>
  <si>
    <t>–</t>
  </si>
  <si>
    <t>Області</t>
  </si>
  <si>
    <t>Усього</t>
  </si>
  <si>
    <t>Середнє значення по Україні</t>
  </si>
  <si>
    <t>(%)</t>
  </si>
  <si>
    <t>Показники порівняння</t>
  </si>
  <si>
    <t xml:space="preserve">ВІДНОСНІ ВЕЛИЧИНИ СТРУКТУРИ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</si>
</sst>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Courier New"/>
      <family val="3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5"/>
      <color theme="3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sz val="18"/>
      <color theme="3"/>
      <name val="Cambria"/>
      <family val="2"/>
      <charset val="1"/>
      <scheme val="major"/>
    </font>
    <font>
      <sz val="22"/>
      <color theme="3"/>
      <name val="Cambria"/>
      <family val="2"/>
      <charset val="1"/>
      <scheme val="major"/>
    </font>
    <font>
      <b/>
      <sz val="24"/>
      <color theme="5" tint="-0.499984740745262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9" fillId="0" borderId="5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5" applyFont="1" applyAlignment="1">
      <alignment horizontal="center"/>
    </xf>
    <xf numFmtId="0" fontId="8" fillId="0" borderId="0" xfId="5" applyFont="1"/>
    <xf numFmtId="9" fontId="8" fillId="0" borderId="0" xfId="1" quotePrefix="1" applyFont="1" applyAlignment="1">
      <alignment horizontal="right" wrapText="1"/>
    </xf>
    <xf numFmtId="9" fontId="8" fillId="0" borderId="0" xfId="1" applyFont="1" applyAlignment="1">
      <alignment horizontal="right" wrapText="1"/>
    </xf>
    <xf numFmtId="9" fontId="7" fillId="0" borderId="0" xfId="1" applyFont="1" applyFill="1" applyAlignment="1">
      <alignment horizontal="right" wrapText="1"/>
    </xf>
    <xf numFmtId="9" fontId="8" fillId="0" borderId="0" xfId="1" applyFont="1" applyFill="1" applyAlignment="1">
      <alignment horizontal="right" wrapText="1"/>
    </xf>
    <xf numFmtId="164" fontId="8" fillId="0" borderId="0" xfId="2" applyNumberFormat="1" applyFont="1" applyAlignment="1">
      <alignment horizontal="right" wrapText="1"/>
    </xf>
    <xf numFmtId="0" fontId="8" fillId="0" borderId="0" xfId="4" applyFont="1"/>
    <xf numFmtId="0" fontId="4" fillId="0" borderId="0" xfId="5" applyFont="1" applyAlignment="1">
      <alignment horizontal="center"/>
    </xf>
    <xf numFmtId="0" fontId="5" fillId="0" borderId="0" xfId="5" applyFont="1" applyBorder="1" applyAlignment="1"/>
    <xf numFmtId="0" fontId="4" fillId="0" borderId="0" xfId="5" applyFont="1" applyAlignment="1"/>
    <xf numFmtId="49" fontId="8" fillId="0" borderId="0" xfId="5" applyNumberFormat="1" applyFont="1" applyBorder="1" applyAlignment="1">
      <alignment horizontal="center" vertical="center" wrapText="1"/>
    </xf>
    <xf numFmtId="49" fontId="8" fillId="0" borderId="0" xfId="5" applyNumberFormat="1" applyFont="1" applyBorder="1" applyAlignment="1">
      <alignment vertical="center" wrapText="1"/>
    </xf>
    <xf numFmtId="49" fontId="10" fillId="3" borderId="1" xfId="8" applyNumberFormat="1" applyFont="1" applyBorder="1" applyAlignment="1">
      <alignment horizontal="center" vertical="center" wrapText="1"/>
    </xf>
    <xf numFmtId="0" fontId="10" fillId="4" borderId="11" xfId="7" applyFont="1" applyFill="1" applyBorder="1"/>
    <xf numFmtId="0" fontId="7" fillId="0" borderId="11" xfId="4" applyFont="1" applyBorder="1"/>
    <xf numFmtId="164" fontId="7" fillId="0" borderId="11" xfId="5" applyNumberFormat="1" applyFont="1" applyBorder="1"/>
    <xf numFmtId="0" fontId="7" fillId="0" borderId="11" xfId="4" applyFont="1" applyBorder="1" applyAlignment="1">
      <alignment wrapText="1"/>
    </xf>
    <xf numFmtId="49" fontId="10" fillId="6" borderId="1" xfId="8" applyNumberFormat="1" applyFont="1" applyFill="1" applyBorder="1" applyAlignment="1">
      <alignment horizontal="center" vertical="center" wrapText="1"/>
    </xf>
    <xf numFmtId="9" fontId="8" fillId="0" borderId="12" xfId="1" applyFont="1" applyBorder="1" applyAlignment="1">
      <alignment horizontal="center" wrapText="1"/>
    </xf>
    <xf numFmtId="9" fontId="8" fillId="0" borderId="13" xfId="1" applyFont="1" applyBorder="1" applyAlignment="1">
      <alignment horizontal="center" wrapText="1"/>
    </xf>
    <xf numFmtId="9" fontId="8" fillId="0" borderId="6" xfId="1" applyFont="1" applyBorder="1" applyAlignment="1">
      <alignment horizontal="center" wrapText="1"/>
    </xf>
    <xf numFmtId="0" fontId="7" fillId="0" borderId="13" xfId="4" applyFont="1" applyBorder="1" applyAlignment="1">
      <alignment wrapText="1"/>
    </xf>
    <xf numFmtId="164" fontId="7" fillId="0" borderId="13" xfId="5" applyNumberFormat="1" applyFont="1" applyBorder="1"/>
    <xf numFmtId="0" fontId="5" fillId="0" borderId="9" xfId="5" applyFont="1" applyBorder="1" applyAlignment="1">
      <alignment horizontal="right"/>
    </xf>
    <xf numFmtId="49" fontId="8" fillId="7" borderId="6" xfId="5" applyNumberFormat="1" applyFont="1" applyFill="1" applyBorder="1" applyAlignment="1">
      <alignment horizontal="center" vertical="center" wrapText="1"/>
    </xf>
    <xf numFmtId="49" fontId="8" fillId="7" borderId="10" xfId="5" applyNumberFormat="1" applyFont="1" applyFill="1" applyBorder="1" applyAlignment="1">
      <alignment horizontal="center" vertical="center" wrapText="1"/>
    </xf>
    <xf numFmtId="49" fontId="8" fillId="7" borderId="4" xfId="5" applyNumberFormat="1" applyFont="1" applyFill="1" applyBorder="1" applyAlignment="1">
      <alignment horizontal="center" vertical="center" wrapText="1"/>
    </xf>
    <xf numFmtId="49" fontId="8" fillId="7" borderId="3" xfId="5" applyNumberFormat="1" applyFont="1" applyFill="1" applyBorder="1" applyAlignment="1">
      <alignment horizontal="center" vertical="center" wrapText="1"/>
    </xf>
    <xf numFmtId="49" fontId="8" fillId="7" borderId="8" xfId="5" applyNumberFormat="1" applyFont="1" applyFill="1" applyBorder="1" applyAlignment="1">
      <alignment horizontal="center" vertical="center" wrapText="1"/>
    </xf>
    <xf numFmtId="0" fontId="9" fillId="0" borderId="5" xfId="6" applyAlignment="1">
      <alignment horizontal="center"/>
    </xf>
    <xf numFmtId="49" fontId="8" fillId="5" borderId="4" xfId="5" applyNumberFormat="1" applyFont="1" applyFill="1" applyBorder="1" applyAlignment="1">
      <alignment horizontal="center" vertical="center" wrapText="1"/>
    </xf>
    <xf numFmtId="49" fontId="8" fillId="5" borderId="3" xfId="5" applyNumberFormat="1" applyFont="1" applyFill="1" applyBorder="1" applyAlignment="1">
      <alignment horizontal="center" vertical="center" wrapText="1"/>
    </xf>
    <xf numFmtId="49" fontId="8" fillId="5" borderId="8" xfId="5" applyNumberFormat="1" applyFont="1" applyFill="1" applyBorder="1" applyAlignment="1">
      <alignment horizontal="center" vertical="center" wrapText="1"/>
    </xf>
    <xf numFmtId="49" fontId="8" fillId="5" borderId="6" xfId="5" applyNumberFormat="1" applyFont="1" applyFill="1" applyBorder="1" applyAlignment="1">
      <alignment horizontal="center" vertical="center" wrapText="1"/>
    </xf>
    <xf numFmtId="49" fontId="8" fillId="5" borderId="10" xfId="5" applyNumberFormat="1" applyFont="1" applyFill="1" applyBorder="1" applyAlignment="1">
      <alignment horizontal="center" vertical="center" wrapText="1"/>
    </xf>
    <xf numFmtId="164" fontId="7" fillId="0" borderId="1" xfId="5" applyNumberFormat="1" applyFont="1" applyBorder="1"/>
    <xf numFmtId="164" fontId="8" fillId="0" borderId="11" xfId="2" applyNumberFormat="1" applyFont="1" applyBorder="1" applyAlignment="1">
      <alignment horizontal="right" wrapText="1"/>
    </xf>
    <xf numFmtId="164" fontId="7" fillId="0" borderId="11" xfId="2" applyNumberFormat="1" applyFont="1" applyBorder="1" applyAlignment="1">
      <alignment horizontal="right" wrapText="1"/>
    </xf>
    <xf numFmtId="0" fontId="12" fillId="8" borderId="2" xfId="9" applyFont="1" applyFill="1" applyBorder="1" applyAlignment="1">
      <alignment horizontal="center" vertical="center"/>
    </xf>
    <xf numFmtId="0" fontId="12" fillId="8" borderId="12" xfId="9" applyFont="1" applyFill="1" applyBorder="1" applyAlignment="1">
      <alignment horizontal="center" vertical="center"/>
    </xf>
    <xf numFmtId="0" fontId="12" fillId="8" borderId="13" xfId="9" applyFont="1" applyFill="1" applyBorder="1" applyAlignment="1">
      <alignment horizontal="center" vertical="center"/>
    </xf>
    <xf numFmtId="0" fontId="12" fillId="8" borderId="6" xfId="9" applyFont="1" applyFill="1" applyBorder="1" applyAlignment="1">
      <alignment horizontal="center" vertical="center"/>
    </xf>
    <xf numFmtId="0" fontId="12" fillId="8" borderId="14" xfId="9" applyFont="1" applyFill="1" applyBorder="1" applyAlignment="1">
      <alignment horizontal="center" vertical="center"/>
    </xf>
    <xf numFmtId="0" fontId="12" fillId="8" borderId="7" xfId="9" applyFont="1" applyFill="1" applyBorder="1" applyAlignment="1">
      <alignment horizontal="center" vertical="center"/>
    </xf>
    <xf numFmtId="0" fontId="5" fillId="5" borderId="15" xfId="5" applyFont="1" applyFill="1" applyBorder="1" applyAlignment="1">
      <alignment horizontal="center" vertical="center"/>
    </xf>
    <xf numFmtId="0" fontId="5" fillId="5" borderId="16" xfId="5" applyFont="1" applyFill="1" applyBorder="1" applyAlignment="1">
      <alignment horizontal="center" vertical="center"/>
    </xf>
    <xf numFmtId="9" fontId="8" fillId="0" borderId="12" xfId="1" applyFont="1" applyBorder="1" applyAlignment="1">
      <alignment horizontal="right" wrapText="1"/>
    </xf>
    <xf numFmtId="9" fontId="8" fillId="0" borderId="13" xfId="1" applyFont="1" applyBorder="1" applyAlignment="1">
      <alignment horizontal="right" wrapText="1"/>
    </xf>
    <xf numFmtId="9" fontId="8" fillId="0" borderId="6" xfId="1" applyFont="1" applyBorder="1" applyAlignment="1">
      <alignment horizontal="right" wrapText="1"/>
    </xf>
    <xf numFmtId="0" fontId="13" fillId="6" borderId="5" xfId="6" applyFont="1" applyFill="1" applyBorder="1" applyAlignment="1">
      <alignment horizontal="center" vertical="center"/>
    </xf>
    <xf numFmtId="0" fontId="13" fillId="6" borderId="17" xfId="6" applyFont="1" applyFill="1" applyBorder="1" applyAlignment="1">
      <alignment horizontal="center" vertical="center"/>
    </xf>
    <xf numFmtId="0" fontId="13" fillId="6" borderId="18" xfId="6" applyFont="1" applyFill="1" applyBorder="1" applyAlignment="1">
      <alignment horizontal="center" vertical="center"/>
    </xf>
    <xf numFmtId="0" fontId="13" fillId="6" borderId="19" xfId="6" applyFont="1" applyFill="1" applyBorder="1" applyAlignment="1">
      <alignment horizontal="center" vertical="center"/>
    </xf>
    <xf numFmtId="0" fontId="13" fillId="6" borderId="20" xfId="6" applyFont="1" applyFill="1" applyBorder="1" applyAlignment="1">
      <alignment horizontal="center" vertical="center"/>
    </xf>
    <xf numFmtId="0" fontId="13" fillId="6" borderId="21" xfId="6" applyFont="1" applyFill="1" applyBorder="1" applyAlignment="1">
      <alignment horizontal="center" vertical="center"/>
    </xf>
    <xf numFmtId="9" fontId="8" fillId="0" borderId="4" xfId="1" applyFont="1" applyBorder="1" applyAlignment="1">
      <alignment horizontal="right" wrapText="1"/>
    </xf>
    <xf numFmtId="9" fontId="8" fillId="0" borderId="3" xfId="1" applyFont="1" applyBorder="1" applyAlignment="1">
      <alignment horizontal="right" wrapText="1"/>
    </xf>
    <xf numFmtId="9" fontId="8" fillId="0" borderId="8" xfId="1" applyFont="1" applyBorder="1" applyAlignment="1">
      <alignment horizontal="right" wrapText="1"/>
    </xf>
    <xf numFmtId="49" fontId="10" fillId="3" borderId="16" xfId="8" applyNumberFormat="1" applyFont="1" applyBorder="1" applyAlignment="1">
      <alignment horizontal="center" vertical="center" wrapText="1"/>
    </xf>
    <xf numFmtId="164" fontId="8" fillId="0" borderId="4" xfId="2" applyNumberFormat="1" applyFont="1" applyBorder="1" applyAlignment="1">
      <alignment horizontal="right" wrapText="1"/>
    </xf>
    <xf numFmtId="164" fontId="8" fillId="0" borderId="3" xfId="2" applyNumberFormat="1" applyFont="1" applyBorder="1" applyAlignment="1">
      <alignment horizontal="right" wrapText="1"/>
    </xf>
    <xf numFmtId="164" fontId="8" fillId="0" borderId="8" xfId="2" applyNumberFormat="1" applyFont="1" applyBorder="1" applyAlignment="1">
      <alignment horizontal="right" wrapText="1"/>
    </xf>
    <xf numFmtId="0" fontId="8" fillId="0" borderId="4" xfId="5" applyFont="1" applyBorder="1"/>
    <xf numFmtId="0" fontId="8" fillId="0" borderId="3" xfId="5" applyFont="1" applyBorder="1"/>
    <xf numFmtId="0" fontId="8" fillId="0" borderId="8" xfId="5" applyFont="1" applyBorder="1"/>
    <xf numFmtId="0" fontId="8" fillId="0" borderId="3" xfId="5" applyFont="1" applyBorder="1" applyAlignment="1">
      <alignment horizontal="right"/>
    </xf>
    <xf numFmtId="0" fontId="8" fillId="0" borderId="8" xfId="5" applyFont="1" applyBorder="1" applyAlignment="1">
      <alignment horizontal="right"/>
    </xf>
    <xf numFmtId="164" fontId="7" fillId="0" borderId="4" xfId="5" applyNumberFormat="1" applyFont="1" applyBorder="1"/>
    <xf numFmtId="164" fontId="7" fillId="0" borderId="3" xfId="5" applyNumberFormat="1" applyFont="1" applyBorder="1"/>
    <xf numFmtId="164" fontId="7" fillId="0" borderId="8" xfId="5" applyNumberFormat="1" applyFont="1" applyBorder="1"/>
  </cellXfs>
  <cellStyles count="10">
    <cellStyle name="40% – Акцентування2" xfId="7" builtinId="35"/>
    <cellStyle name="40% – Акцентування4" xfId="8" builtinId="43"/>
    <cellStyle name="Відсотковий" xfId="1" builtinId="5"/>
    <cellStyle name="Заголовок 1" xfId="6" builtinId="16"/>
    <cellStyle name="Звичайний" xfId="0" builtinId="0"/>
    <cellStyle name="Звичайний 2" xfId="2"/>
    <cellStyle name="Назва" xfId="9" builtinId="15"/>
    <cellStyle name="Обычный_13" xfId="3"/>
    <cellStyle name="Обычный_17" xfId="4"/>
    <cellStyle name="Обычный_4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J62" sqref="J62"/>
    </sheetView>
  </sheetViews>
  <sheetFormatPr defaultRowHeight="15" x14ac:dyDescent="0.25"/>
  <cols>
    <col min="1" max="1" width="24.7109375" customWidth="1"/>
    <col min="2" max="2" width="21.42578125" customWidth="1"/>
    <col min="3" max="3" width="23.5703125" customWidth="1"/>
    <col min="4" max="4" width="22.140625" customWidth="1"/>
    <col min="5" max="5" width="21.28515625" customWidth="1"/>
    <col min="6" max="6" width="13.140625" customWidth="1"/>
    <col min="8" max="8" width="26.85546875" customWidth="1"/>
    <col min="9" max="9" width="21.7109375" customWidth="1"/>
    <col min="10" max="10" width="23.5703125" customWidth="1"/>
    <col min="11" max="11" width="20.85546875" customWidth="1"/>
    <col min="12" max="12" width="20.42578125" customWidth="1"/>
  </cols>
  <sheetData>
    <row r="1" spans="1:12" ht="21" thickTop="1" thickBot="1" x14ac:dyDescent="0.35">
      <c r="A1" s="31" t="s">
        <v>25</v>
      </c>
      <c r="B1" s="31"/>
      <c r="C1" s="31"/>
      <c r="D1" s="31"/>
      <c r="E1" s="31"/>
      <c r="F1" s="11"/>
      <c r="H1" s="52" t="s">
        <v>39</v>
      </c>
      <c r="I1" s="53"/>
      <c r="J1" s="53"/>
      <c r="K1" s="53"/>
      <c r="L1" s="54"/>
    </row>
    <row r="2" spans="1:12" ht="21" thickTop="1" thickBot="1" x14ac:dyDescent="0.35">
      <c r="A2" s="31" t="s">
        <v>26</v>
      </c>
      <c r="B2" s="31"/>
      <c r="C2" s="31"/>
      <c r="D2" s="31"/>
      <c r="E2" s="31"/>
      <c r="F2" s="11"/>
      <c r="H2" s="55"/>
      <c r="I2" s="51"/>
      <c r="J2" s="51"/>
      <c r="K2" s="51"/>
      <c r="L2" s="56"/>
    </row>
    <row r="3" spans="1:12" ht="16.5" thickTop="1" x14ac:dyDescent="0.25">
      <c r="A3" s="25" t="s">
        <v>27</v>
      </c>
      <c r="B3" s="25"/>
      <c r="C3" s="25"/>
      <c r="D3" s="25"/>
      <c r="E3" s="25"/>
      <c r="F3" s="1"/>
      <c r="H3" s="25" t="s">
        <v>37</v>
      </c>
      <c r="I3" s="25"/>
      <c r="J3" s="25"/>
      <c r="K3" s="25"/>
      <c r="L3" s="25"/>
    </row>
    <row r="4" spans="1:12" ht="17.25" customHeight="1" x14ac:dyDescent="0.25">
      <c r="A4" s="35" t="s">
        <v>34</v>
      </c>
      <c r="B4" s="32" t="s">
        <v>28</v>
      </c>
      <c r="C4" s="33"/>
      <c r="D4" s="33"/>
      <c r="E4" s="34"/>
      <c r="F4" s="46" t="s">
        <v>35</v>
      </c>
      <c r="H4" s="26" t="s">
        <v>34</v>
      </c>
      <c r="I4" s="28" t="s">
        <v>28</v>
      </c>
      <c r="J4" s="29"/>
      <c r="K4" s="29"/>
      <c r="L4" s="30"/>
    </row>
    <row r="5" spans="1:12" ht="17.25" customHeight="1" x14ac:dyDescent="0.25">
      <c r="A5" s="36"/>
      <c r="B5" s="60" t="s">
        <v>29</v>
      </c>
      <c r="C5" s="60" t="s">
        <v>30</v>
      </c>
      <c r="D5" s="60" t="s">
        <v>31</v>
      </c>
      <c r="E5" s="60" t="s">
        <v>32</v>
      </c>
      <c r="F5" s="47"/>
      <c r="H5" s="27"/>
      <c r="I5" s="19" t="s">
        <v>29</v>
      </c>
      <c r="J5" s="19" t="s">
        <v>30</v>
      </c>
      <c r="K5" s="19" t="s">
        <v>31</v>
      </c>
      <c r="L5" s="19" t="s">
        <v>32</v>
      </c>
    </row>
    <row r="6" spans="1:12" x14ac:dyDescent="0.25">
      <c r="A6" s="15" t="s">
        <v>0</v>
      </c>
      <c r="B6" s="61">
        <v>46160</v>
      </c>
      <c r="C6" s="62">
        <v>9115</v>
      </c>
      <c r="D6" s="62">
        <v>1219</v>
      </c>
      <c r="E6" s="63">
        <v>145</v>
      </c>
      <c r="F6" s="38">
        <f>SUM(B6:E6)</f>
        <v>56639</v>
      </c>
      <c r="H6" s="15" t="s">
        <v>0</v>
      </c>
      <c r="I6" s="20">
        <f>B6/$B$31</f>
        <v>5.027736418522024E-2</v>
      </c>
      <c r="J6" s="21">
        <f>C6/$C$31</f>
        <v>2.6468162705879619E-2</v>
      </c>
      <c r="K6" s="21">
        <f>D6/$D$31</f>
        <v>5.4431792810895288E-2</v>
      </c>
      <c r="L6" s="22">
        <f>E6/$E$31</f>
        <v>9.5075732738836797E-3</v>
      </c>
    </row>
    <row r="7" spans="1:12" x14ac:dyDescent="0.25">
      <c r="A7" s="15" t="s">
        <v>1</v>
      </c>
      <c r="B7" s="61">
        <v>32968</v>
      </c>
      <c r="C7" s="62">
        <v>4990</v>
      </c>
      <c r="D7" s="62">
        <v>136</v>
      </c>
      <c r="E7" s="63">
        <v>48</v>
      </c>
      <c r="F7" s="38">
        <f>SUM(B7:E7)</f>
        <v>38142</v>
      </c>
      <c r="H7" s="15" t="s">
        <v>1</v>
      </c>
      <c r="I7" s="20">
        <f t="shared" ref="I7:I31" si="0">B7/$B$31</f>
        <v>3.5908668597451059E-2</v>
      </c>
      <c r="J7" s="21">
        <f t="shared" ref="J7:J31" si="1">C7/$C$31</f>
        <v>1.4489976072664761E-2</v>
      </c>
      <c r="K7" s="21">
        <f t="shared" ref="K7:K31" si="2">D7/$D$31</f>
        <v>6.0727841035945525E-3</v>
      </c>
      <c r="L7" s="22">
        <f t="shared" ref="L7:L31" si="3">E7/$E$31</f>
        <v>3.1473346010097701E-3</v>
      </c>
    </row>
    <row r="8" spans="1:12" x14ac:dyDescent="0.25">
      <c r="A8" s="15" t="s">
        <v>2</v>
      </c>
      <c r="B8" s="61">
        <v>71413</v>
      </c>
      <c r="C8" s="62">
        <v>37858</v>
      </c>
      <c r="D8" s="62">
        <v>1438</v>
      </c>
      <c r="E8" s="63">
        <v>2746</v>
      </c>
      <c r="F8" s="38">
        <f t="shared" ref="F8:F31" si="4">SUM(B8:E8)</f>
        <v>113455</v>
      </c>
      <c r="H8" s="15" t="s">
        <v>2</v>
      </c>
      <c r="I8" s="20">
        <f t="shared" si="0"/>
        <v>7.778287280240756E-2</v>
      </c>
      <c r="J8" s="21">
        <f t="shared" si="1"/>
        <v>0.10993216716612075</v>
      </c>
      <c r="K8" s="21">
        <f t="shared" si="2"/>
        <v>6.4210761330654162E-2</v>
      </c>
      <c r="L8" s="22">
        <f t="shared" si="3"/>
        <v>0.18005376696610059</v>
      </c>
    </row>
    <row r="9" spans="1:12" x14ac:dyDescent="0.25">
      <c r="A9" s="15" t="s">
        <v>3</v>
      </c>
      <c r="B9" s="61">
        <v>31378</v>
      </c>
      <c r="C9" s="62">
        <v>22560</v>
      </c>
      <c r="D9" s="62">
        <v>696</v>
      </c>
      <c r="E9" s="63">
        <v>1076</v>
      </c>
      <c r="F9" s="38">
        <f t="shared" si="4"/>
        <v>55710</v>
      </c>
      <c r="H9" s="15" t="s">
        <v>3</v>
      </c>
      <c r="I9" s="20">
        <f t="shared" si="0"/>
        <v>3.4176844311175056E-2</v>
      </c>
      <c r="J9" s="21">
        <f t="shared" si="1"/>
        <v>6.5509791623109631E-2</v>
      </c>
      <c r="K9" s="21">
        <f t="shared" si="2"/>
        <v>3.1078365706630945E-2</v>
      </c>
      <c r="L9" s="22">
        <f t="shared" si="3"/>
        <v>7.0552750639302345E-2</v>
      </c>
    </row>
    <row r="10" spans="1:12" x14ac:dyDescent="0.25">
      <c r="A10" s="15" t="s">
        <v>4</v>
      </c>
      <c r="B10" s="61">
        <v>29026</v>
      </c>
      <c r="C10" s="62">
        <v>17632</v>
      </c>
      <c r="D10" s="62">
        <v>270</v>
      </c>
      <c r="E10" s="63">
        <v>173</v>
      </c>
      <c r="F10" s="38">
        <f t="shared" si="4"/>
        <v>47101</v>
      </c>
      <c r="H10" s="15" t="s">
        <v>4</v>
      </c>
      <c r="I10" s="20">
        <f t="shared" si="0"/>
        <v>3.1615051404683771E-2</v>
      </c>
      <c r="J10" s="21">
        <f t="shared" si="1"/>
        <v>5.1199851325295608E-2</v>
      </c>
      <c r="K10" s="21">
        <f t="shared" si="2"/>
        <v>1.2056262558606833E-2</v>
      </c>
      <c r="L10" s="22">
        <f t="shared" si="3"/>
        <v>1.1343518457806045E-2</v>
      </c>
    </row>
    <row r="11" spans="1:12" x14ac:dyDescent="0.25">
      <c r="A11" s="15" t="s">
        <v>5</v>
      </c>
      <c r="B11" s="64">
        <v>46818</v>
      </c>
      <c r="C11" s="65">
        <v>979</v>
      </c>
      <c r="D11" s="65">
        <v>149</v>
      </c>
      <c r="E11" s="66">
        <v>12</v>
      </c>
      <c r="F11" s="38">
        <f t="shared" si="4"/>
        <v>47958</v>
      </c>
      <c r="H11" s="15" t="s">
        <v>5</v>
      </c>
      <c r="I11" s="20">
        <f t="shared" si="0"/>
        <v>5.0994056248345784E-2</v>
      </c>
      <c r="J11" s="21">
        <f t="shared" si="1"/>
        <v>2.8428229609496597E-3</v>
      </c>
      <c r="K11" s="21">
        <f t="shared" si="2"/>
        <v>6.6532708193793259E-3</v>
      </c>
      <c r="L11" s="22">
        <f t="shared" si="3"/>
        <v>7.8683365025244251E-4</v>
      </c>
    </row>
    <row r="12" spans="1:12" x14ac:dyDescent="0.25">
      <c r="A12" s="15" t="s">
        <v>6</v>
      </c>
      <c r="B12" s="64">
        <v>39854</v>
      </c>
      <c r="C12" s="65">
        <v>16786</v>
      </c>
      <c r="D12" s="65">
        <v>522</v>
      </c>
      <c r="E12" s="66">
        <v>393</v>
      </c>
      <c r="F12" s="38">
        <f t="shared" si="4"/>
        <v>57555</v>
      </c>
      <c r="H12" s="15" t="s">
        <v>6</v>
      </c>
      <c r="I12" s="20">
        <f t="shared" si="0"/>
        <v>4.3408883713989765E-2</v>
      </c>
      <c r="J12" s="21">
        <f t="shared" si="1"/>
        <v>4.8743234139428999E-2</v>
      </c>
      <c r="K12" s="21">
        <f t="shared" si="2"/>
        <v>2.3308774279973209E-2</v>
      </c>
      <c r="L12" s="22">
        <f t="shared" si="3"/>
        <v>2.5768802045767491E-2</v>
      </c>
    </row>
    <row r="13" spans="1:12" x14ac:dyDescent="0.25">
      <c r="A13" s="15" t="s">
        <v>7</v>
      </c>
      <c r="B13" s="64">
        <v>29589</v>
      </c>
      <c r="C13" s="65">
        <v>4706</v>
      </c>
      <c r="D13" s="65">
        <v>360</v>
      </c>
      <c r="E13" s="66">
        <v>117</v>
      </c>
      <c r="F13" s="38">
        <f t="shared" si="4"/>
        <v>34772</v>
      </c>
      <c r="H13" s="15" t="s">
        <v>7</v>
      </c>
      <c r="I13" s="20">
        <f t="shared" si="0"/>
        <v>3.2228269689698476E-2</v>
      </c>
      <c r="J13" s="21">
        <f t="shared" si="1"/>
        <v>1.3665296071735545E-2</v>
      </c>
      <c r="K13" s="21">
        <f t="shared" si="2"/>
        <v>1.6075016744809108E-2</v>
      </c>
      <c r="L13" s="22">
        <f t="shared" si="3"/>
        <v>7.6716280899613142E-3</v>
      </c>
    </row>
    <row r="14" spans="1:12" x14ac:dyDescent="0.25">
      <c r="A14" s="15" t="s">
        <v>8</v>
      </c>
      <c r="B14" s="64">
        <v>38673</v>
      </c>
      <c r="C14" s="65">
        <v>31411</v>
      </c>
      <c r="D14" s="65">
        <v>1371</v>
      </c>
      <c r="E14" s="66">
        <v>16</v>
      </c>
      <c r="F14" s="38">
        <f t="shared" si="4"/>
        <v>71471</v>
      </c>
      <c r="H14" s="15" t="s">
        <v>8</v>
      </c>
      <c r="I14" s="20">
        <f t="shared" si="0"/>
        <v>4.2122541272422494E-2</v>
      </c>
      <c r="J14" s="21">
        <f t="shared" si="1"/>
        <v>9.1211350384463499E-2</v>
      </c>
      <c r="K14" s="21">
        <f t="shared" si="2"/>
        <v>6.1219022103148023E-2</v>
      </c>
      <c r="L14" s="22">
        <f t="shared" si="3"/>
        <v>1.0491115336699233E-3</v>
      </c>
    </row>
    <row r="15" spans="1:12" x14ac:dyDescent="0.25">
      <c r="A15" s="15" t="s">
        <v>9</v>
      </c>
      <c r="B15" s="64">
        <v>21607</v>
      </c>
      <c r="C15" s="65">
        <v>10511</v>
      </c>
      <c r="D15" s="65">
        <v>376</v>
      </c>
      <c r="E15" s="66">
        <v>458</v>
      </c>
      <c r="F15" s="38">
        <f t="shared" si="4"/>
        <v>32952</v>
      </c>
      <c r="H15" s="15" t="s">
        <v>9</v>
      </c>
      <c r="I15" s="20">
        <f t="shared" si="0"/>
        <v>2.3534293933060089E-2</v>
      </c>
      <c r="J15" s="21">
        <f t="shared" si="1"/>
        <v>3.0521871442841544E-2</v>
      </c>
      <c r="K15" s="21">
        <f t="shared" si="2"/>
        <v>1.6789461933467292E-2</v>
      </c>
      <c r="L15" s="22">
        <f t="shared" si="3"/>
        <v>3.0030817651301556E-2</v>
      </c>
    </row>
    <row r="16" spans="1:12" x14ac:dyDescent="0.25">
      <c r="A16" s="15" t="s">
        <v>10</v>
      </c>
      <c r="B16" s="64">
        <v>9804</v>
      </c>
      <c r="C16" s="65">
        <v>5656</v>
      </c>
      <c r="D16" s="67" t="s">
        <v>33</v>
      </c>
      <c r="E16" s="68" t="s">
        <v>33</v>
      </c>
      <c r="F16" s="38">
        <f t="shared" si="4"/>
        <v>15460</v>
      </c>
      <c r="H16" s="15" t="s">
        <v>10</v>
      </c>
      <c r="I16" s="20">
        <f t="shared" si="0"/>
        <v>1.0678493901037679E-2</v>
      </c>
      <c r="J16" s="21">
        <f t="shared" si="1"/>
        <v>1.642390875090018E-2</v>
      </c>
      <c r="K16" s="21" t="s">
        <v>33</v>
      </c>
      <c r="L16" s="22" t="s">
        <v>33</v>
      </c>
    </row>
    <row r="17" spans="1:12" x14ac:dyDescent="0.25">
      <c r="A17" s="15" t="s">
        <v>11</v>
      </c>
      <c r="B17" s="64">
        <v>47014</v>
      </c>
      <c r="C17" s="65">
        <v>22917</v>
      </c>
      <c r="D17" s="65">
        <v>1011</v>
      </c>
      <c r="E17" s="66">
        <v>907</v>
      </c>
      <c r="F17" s="38">
        <f t="shared" si="4"/>
        <v>71849</v>
      </c>
      <c r="H17" s="15" t="s">
        <v>11</v>
      </c>
      <c r="I17" s="20">
        <f t="shared" si="0"/>
        <v>5.1207538990553386E-2</v>
      </c>
      <c r="J17" s="21">
        <f t="shared" si="1"/>
        <v>6.6546449229911486E-2</v>
      </c>
      <c r="K17" s="21">
        <f t="shared" si="2"/>
        <v>4.5144005358338915E-2</v>
      </c>
      <c r="L17" s="22">
        <f t="shared" si="3"/>
        <v>5.9471510064913774E-2</v>
      </c>
    </row>
    <row r="18" spans="1:12" x14ac:dyDescent="0.25">
      <c r="A18" s="15" t="s">
        <v>12</v>
      </c>
      <c r="B18" s="64">
        <v>25057</v>
      </c>
      <c r="C18" s="65">
        <v>16002</v>
      </c>
      <c r="D18" s="65">
        <v>881</v>
      </c>
      <c r="E18" s="66">
        <v>488</v>
      </c>
      <c r="F18" s="38">
        <f t="shared" si="4"/>
        <v>42428</v>
      </c>
      <c r="H18" s="15" t="s">
        <v>12</v>
      </c>
      <c r="I18" s="20">
        <f t="shared" si="0"/>
        <v>2.7292025874979715E-2</v>
      </c>
      <c r="J18" s="21">
        <f t="shared" si="1"/>
        <v>4.6466652728413133E-2</v>
      </c>
      <c r="K18" s="21">
        <f t="shared" si="2"/>
        <v>3.9339138200491182E-2</v>
      </c>
      <c r="L18" s="22">
        <f t="shared" si="3"/>
        <v>3.1997901776932659E-2</v>
      </c>
    </row>
    <row r="19" spans="1:12" x14ac:dyDescent="0.25">
      <c r="A19" s="15" t="s">
        <v>13</v>
      </c>
      <c r="B19" s="64">
        <v>61133</v>
      </c>
      <c r="C19" s="65">
        <v>12632</v>
      </c>
      <c r="D19" s="65">
        <v>852</v>
      </c>
      <c r="E19" s="66">
        <v>836</v>
      </c>
      <c r="F19" s="38">
        <f t="shared" si="4"/>
        <v>75453</v>
      </c>
      <c r="H19" s="15" t="s">
        <v>13</v>
      </c>
      <c r="I19" s="20">
        <f t="shared" si="0"/>
        <v>6.6585920813151414E-2</v>
      </c>
      <c r="J19" s="21">
        <f t="shared" si="1"/>
        <v>3.6680837224429115E-2</v>
      </c>
      <c r="K19" s="21">
        <f t="shared" si="2"/>
        <v>3.8044206296048225E-2</v>
      </c>
      <c r="L19" s="22">
        <f t="shared" si="3"/>
        <v>5.4816077634253495E-2</v>
      </c>
    </row>
    <row r="20" spans="1:12" x14ac:dyDescent="0.25">
      <c r="A20" s="15" t="s">
        <v>14</v>
      </c>
      <c r="B20" s="64">
        <v>39240</v>
      </c>
      <c r="C20" s="65">
        <v>7286</v>
      </c>
      <c r="D20" s="65">
        <v>131</v>
      </c>
      <c r="E20" s="66">
        <v>369</v>
      </c>
      <c r="F20" s="38">
        <f t="shared" si="4"/>
        <v>47026</v>
      </c>
      <c r="H20" s="15" t="s">
        <v>14</v>
      </c>
      <c r="I20" s="20">
        <f t="shared" si="0"/>
        <v>4.2740116348094506E-2</v>
      </c>
      <c r="J20" s="21">
        <f t="shared" si="1"/>
        <v>2.1157107347782655E-2</v>
      </c>
      <c r="K20" s="21">
        <f t="shared" si="2"/>
        <v>5.8495199821388703E-3</v>
      </c>
      <c r="L20" s="22">
        <f t="shared" si="3"/>
        <v>2.4195134745262605E-2</v>
      </c>
    </row>
    <row r="21" spans="1:12" x14ac:dyDescent="0.25">
      <c r="A21" s="15" t="s">
        <v>15</v>
      </c>
      <c r="B21" s="64">
        <v>34436</v>
      </c>
      <c r="C21" s="65">
        <v>5721</v>
      </c>
      <c r="D21" s="65">
        <v>1421</v>
      </c>
      <c r="E21" s="66">
        <v>331</v>
      </c>
      <c r="F21" s="38">
        <f t="shared" si="4"/>
        <v>41909</v>
      </c>
      <c r="H21" s="15" t="s">
        <v>15</v>
      </c>
      <c r="I21" s="20">
        <f t="shared" si="0"/>
        <v>3.7507610768679471E-2</v>
      </c>
      <c r="J21" s="21">
        <f t="shared" si="1"/>
        <v>1.6612655934211445E-2</v>
      </c>
      <c r="K21" s="21">
        <f t="shared" si="2"/>
        <v>6.345166331770484E-2</v>
      </c>
      <c r="L21" s="22">
        <f t="shared" si="3"/>
        <v>2.1703494852796539E-2</v>
      </c>
    </row>
    <row r="22" spans="1:12" x14ac:dyDescent="0.25">
      <c r="A22" s="15" t="s">
        <v>16</v>
      </c>
      <c r="B22" s="64">
        <v>19084</v>
      </c>
      <c r="C22" s="65">
        <v>17969</v>
      </c>
      <c r="D22" s="65">
        <v>192</v>
      </c>
      <c r="E22" s="66">
        <v>407</v>
      </c>
      <c r="F22" s="38">
        <f t="shared" si="4"/>
        <v>37652</v>
      </c>
      <c r="H22" s="15" t="s">
        <v>16</v>
      </c>
      <c r="I22" s="20">
        <f t="shared" si="0"/>
        <v>2.0786248225969303E-2</v>
      </c>
      <c r="J22" s="21">
        <f t="shared" si="1"/>
        <v>5.2178432875694007E-2</v>
      </c>
      <c r="K22" s="21">
        <f t="shared" si="2"/>
        <v>8.5733422638981909E-3</v>
      </c>
      <c r="L22" s="22">
        <f t="shared" si="3"/>
        <v>2.6686774637728672E-2</v>
      </c>
    </row>
    <row r="23" spans="1:12" x14ac:dyDescent="0.25">
      <c r="A23" s="15" t="s">
        <v>17</v>
      </c>
      <c r="B23" s="64">
        <v>27351</v>
      </c>
      <c r="C23" s="65">
        <v>4435</v>
      </c>
      <c r="D23" s="65">
        <v>329</v>
      </c>
      <c r="E23" s="66">
        <v>399</v>
      </c>
      <c r="F23" s="38">
        <f t="shared" si="4"/>
        <v>32514</v>
      </c>
      <c r="H23" s="15" t="s">
        <v>17</v>
      </c>
      <c r="I23" s="20">
        <f t="shared" si="0"/>
        <v>2.9790645316940183E-2</v>
      </c>
      <c r="J23" s="21">
        <f t="shared" si="1"/>
        <v>1.287836550746858E-2</v>
      </c>
      <c r="K23" s="21">
        <f t="shared" si="2"/>
        <v>1.469077919178388E-2</v>
      </c>
      <c r="L23" s="22">
        <f t="shared" si="3"/>
        <v>2.6162218870893712E-2</v>
      </c>
    </row>
    <row r="24" spans="1:12" x14ac:dyDescent="0.25">
      <c r="A24" s="15" t="s">
        <v>18</v>
      </c>
      <c r="B24" s="64">
        <v>59834</v>
      </c>
      <c r="C24" s="65">
        <v>18117</v>
      </c>
      <c r="D24" s="65">
        <v>797</v>
      </c>
      <c r="E24" s="66">
        <v>353</v>
      </c>
      <c r="F24" s="38">
        <f t="shared" si="4"/>
        <v>79101</v>
      </c>
      <c r="H24" s="15" t="s">
        <v>18</v>
      </c>
      <c r="I24" s="20">
        <f t="shared" si="0"/>
        <v>6.5171053047193839E-2</v>
      </c>
      <c r="J24" s="21">
        <f t="shared" si="1"/>
        <v>5.260819569307966E-2</v>
      </c>
      <c r="K24" s="21">
        <f t="shared" si="2"/>
        <v>3.5588300960035721E-2</v>
      </c>
      <c r="L24" s="22">
        <f t="shared" si="3"/>
        <v>2.3146023211592683E-2</v>
      </c>
    </row>
    <row r="25" spans="1:12" x14ac:dyDescent="0.25">
      <c r="A25" s="15" t="s">
        <v>19</v>
      </c>
      <c r="B25" s="64">
        <v>26183</v>
      </c>
      <c r="C25" s="65">
        <v>9324</v>
      </c>
      <c r="D25" s="65">
        <v>1255</v>
      </c>
      <c r="E25" s="66">
        <v>626</v>
      </c>
      <c r="F25" s="38">
        <f t="shared" si="4"/>
        <v>37388</v>
      </c>
      <c r="H25" s="15" t="s">
        <v>19</v>
      </c>
      <c r="I25" s="20">
        <f t="shared" si="0"/>
        <v>2.8518462445009132E-2</v>
      </c>
      <c r="J25" s="21">
        <f t="shared" si="1"/>
        <v>2.7075057495295839E-2</v>
      </c>
      <c r="K25" s="21">
        <f t="shared" si="2"/>
        <v>5.6039294485376201E-2</v>
      </c>
      <c r="L25" s="22">
        <f t="shared" si="3"/>
        <v>4.1046488754835748E-2</v>
      </c>
    </row>
    <row r="26" spans="1:12" x14ac:dyDescent="0.25">
      <c r="A26" s="15" t="s">
        <v>20</v>
      </c>
      <c r="B26" s="64">
        <v>25329</v>
      </c>
      <c r="C26" s="65">
        <v>21494</v>
      </c>
      <c r="D26" s="67" t="s">
        <v>33</v>
      </c>
      <c r="E26" s="68">
        <v>395</v>
      </c>
      <c r="F26" s="38">
        <f t="shared" si="4"/>
        <v>47218</v>
      </c>
      <c r="H26" s="15" t="s">
        <v>20</v>
      </c>
      <c r="I26" s="20">
        <f t="shared" si="0"/>
        <v>2.7588287639675985E-2</v>
      </c>
      <c r="J26" s="21">
        <f t="shared" si="1"/>
        <v>6.2414337816804888E-2</v>
      </c>
      <c r="K26" s="21" t="s">
        <v>33</v>
      </c>
      <c r="L26" s="22">
        <f t="shared" si="3"/>
        <v>2.5899940987476232E-2</v>
      </c>
    </row>
    <row r="27" spans="1:12" x14ac:dyDescent="0.25">
      <c r="A27" s="15" t="s">
        <v>21</v>
      </c>
      <c r="B27" s="64">
        <v>29319</v>
      </c>
      <c r="C27" s="65">
        <v>12882</v>
      </c>
      <c r="D27" s="65">
        <v>271</v>
      </c>
      <c r="E27" s="66">
        <v>626</v>
      </c>
      <c r="F27" s="38">
        <f t="shared" si="4"/>
        <v>43098</v>
      </c>
      <c r="H27" s="15" t="s">
        <v>21</v>
      </c>
      <c r="I27" s="20">
        <f t="shared" si="0"/>
        <v>3.1934186320330855E-2</v>
      </c>
      <c r="J27" s="21">
        <f t="shared" si="1"/>
        <v>3.740678792947244E-2</v>
      </c>
      <c r="K27" s="21">
        <f t="shared" si="2"/>
        <v>1.2100915382897969E-2</v>
      </c>
      <c r="L27" s="22">
        <f t="shared" si="3"/>
        <v>4.1046488754835748E-2</v>
      </c>
    </row>
    <row r="28" spans="1:12" x14ac:dyDescent="0.25">
      <c r="A28" s="15" t="s">
        <v>22</v>
      </c>
      <c r="B28" s="64">
        <v>24104</v>
      </c>
      <c r="C28" s="65">
        <v>7803</v>
      </c>
      <c r="D28" s="65">
        <v>445</v>
      </c>
      <c r="E28" s="66">
        <v>260</v>
      </c>
      <c r="F28" s="38">
        <f t="shared" si="4"/>
        <v>32612</v>
      </c>
      <c r="H28" s="15" t="s">
        <v>22</v>
      </c>
      <c r="I28" s="20">
        <f t="shared" si="0"/>
        <v>2.6254020500878439E-2</v>
      </c>
      <c r="J28" s="21">
        <f t="shared" si="1"/>
        <v>2.2658373405812251E-2</v>
      </c>
      <c r="K28" s="21">
        <f t="shared" si="2"/>
        <v>1.9870506809555703E-2</v>
      </c>
      <c r="L28" s="22">
        <f t="shared" si="3"/>
        <v>1.7048062422136252E-2</v>
      </c>
    </row>
    <row r="29" spans="1:12" x14ac:dyDescent="0.25">
      <c r="A29" s="15" t="s">
        <v>23</v>
      </c>
      <c r="B29" s="64">
        <v>20738</v>
      </c>
      <c r="C29" s="65">
        <v>9551</v>
      </c>
      <c r="D29" s="65">
        <v>603</v>
      </c>
      <c r="E29" s="66">
        <v>185</v>
      </c>
      <c r="F29" s="38">
        <f t="shared" si="4"/>
        <v>31077</v>
      </c>
      <c r="H29" s="15" t="s">
        <v>23</v>
      </c>
      <c r="I29" s="20">
        <f t="shared" si="0"/>
        <v>2.2587781162762076E-2</v>
      </c>
      <c r="J29" s="21">
        <f t="shared" si="1"/>
        <v>2.7734220735475178E-2</v>
      </c>
      <c r="K29" s="21">
        <f t="shared" si="2"/>
        <v>2.6925653047555259E-2</v>
      </c>
      <c r="L29" s="22">
        <f t="shared" si="3"/>
        <v>1.2130352108058488E-2</v>
      </c>
    </row>
    <row r="30" spans="1:12" x14ac:dyDescent="0.25">
      <c r="A30" s="15" t="s">
        <v>24</v>
      </c>
      <c r="B30" s="64">
        <v>81995</v>
      </c>
      <c r="C30" s="65">
        <v>16039</v>
      </c>
      <c r="D30" s="65">
        <v>7670</v>
      </c>
      <c r="E30" s="66">
        <v>3885</v>
      </c>
      <c r="F30" s="38">
        <f t="shared" si="4"/>
        <v>109589</v>
      </c>
      <c r="H30" s="15" t="s">
        <v>24</v>
      </c>
      <c r="I30" s="20">
        <f t="shared" si="0"/>
        <v>8.9308762486289731E-2</v>
      </c>
      <c r="J30" s="21">
        <f t="shared" si="1"/>
        <v>4.657409343275954E-2</v>
      </c>
      <c r="K30" s="21">
        <f t="shared" si="2"/>
        <v>0.34248716231301629</v>
      </c>
      <c r="L30" s="22">
        <f t="shared" si="3"/>
        <v>0.25473739426922826</v>
      </c>
    </row>
    <row r="31" spans="1:12" x14ac:dyDescent="0.25">
      <c r="A31" s="16" t="s">
        <v>35</v>
      </c>
      <c r="B31" s="69">
        <f>SUM(B6:B30)</f>
        <v>918107</v>
      </c>
      <c r="C31" s="70">
        <f>SUM(C6:C30)</f>
        <v>344376</v>
      </c>
      <c r="D31" s="70">
        <f>SUM(D6:D30)</f>
        <v>22395</v>
      </c>
      <c r="E31" s="71">
        <f>SUM(E6:E30)</f>
        <v>15251</v>
      </c>
      <c r="F31" s="39">
        <f>SUM(B31:E31)</f>
        <v>1300129</v>
      </c>
      <c r="H31" s="16" t="s">
        <v>35</v>
      </c>
      <c r="I31" s="20">
        <f t="shared" si="0"/>
        <v>1</v>
      </c>
      <c r="J31" s="21">
        <f t="shared" si="1"/>
        <v>1</v>
      </c>
      <c r="K31" s="21">
        <f t="shared" si="2"/>
        <v>1</v>
      </c>
      <c r="L31" s="22">
        <f t="shared" si="3"/>
        <v>1</v>
      </c>
    </row>
    <row r="32" spans="1:12" ht="33" customHeight="1" x14ac:dyDescent="0.25">
      <c r="A32" s="18" t="s">
        <v>36</v>
      </c>
      <c r="B32" s="17">
        <f>AVERAGE(B6:B30)</f>
        <v>36724.28</v>
      </c>
      <c r="C32" s="17">
        <f>AVERAGE(C6:C30)</f>
        <v>13775.04</v>
      </c>
      <c r="D32" s="17">
        <f>AVERAGE(D6:D30)</f>
        <v>973.695652173913</v>
      </c>
      <c r="E32" s="17">
        <f>AVERAGE(E6:E30)</f>
        <v>635.45833333333337</v>
      </c>
      <c r="F32" s="37">
        <f>AVERAGE(F6:F30)</f>
        <v>52005.16</v>
      </c>
      <c r="H32" s="23"/>
      <c r="I32" s="24"/>
      <c r="J32" s="24"/>
      <c r="K32" s="24"/>
      <c r="L32" s="24"/>
    </row>
    <row r="33" spans="1:6" x14ac:dyDescent="0.25">
      <c r="A33" s="8"/>
      <c r="B33" s="2"/>
      <c r="C33" s="2"/>
      <c r="D33" s="2"/>
      <c r="E33" s="2"/>
      <c r="F33" s="2"/>
    </row>
    <row r="34" spans="1:6" x14ac:dyDescent="0.25">
      <c r="A34" s="8"/>
      <c r="B34" s="2"/>
      <c r="C34" s="2"/>
      <c r="D34" s="2"/>
      <c r="E34" s="2"/>
      <c r="F34" s="2"/>
    </row>
    <row r="35" spans="1:6" x14ac:dyDescent="0.25">
      <c r="A35" s="41" t="s">
        <v>38</v>
      </c>
      <c r="B35" s="42"/>
      <c r="C35" s="42"/>
      <c r="D35" s="42"/>
      <c r="E35" s="43"/>
    </row>
    <row r="36" spans="1:6" x14ac:dyDescent="0.25">
      <c r="A36" s="44"/>
      <c r="B36" s="40"/>
      <c r="C36" s="40"/>
      <c r="D36" s="40"/>
      <c r="E36" s="45"/>
    </row>
    <row r="37" spans="1:6" ht="15.75" x14ac:dyDescent="0.25">
      <c r="A37" s="35" t="s">
        <v>34</v>
      </c>
      <c r="B37" s="32" t="s">
        <v>28</v>
      </c>
      <c r="C37" s="33"/>
      <c r="D37" s="33"/>
      <c r="E37" s="34"/>
      <c r="F37" s="11"/>
    </row>
    <row r="38" spans="1:6" ht="15.75" x14ac:dyDescent="0.25">
      <c r="A38" s="36"/>
      <c r="B38" s="14" t="s">
        <v>29</v>
      </c>
      <c r="C38" s="14" t="s">
        <v>30</v>
      </c>
      <c r="D38" s="14" t="s">
        <v>31</v>
      </c>
      <c r="E38" s="14" t="s">
        <v>32</v>
      </c>
      <c r="F38" s="11"/>
    </row>
    <row r="39" spans="1:6" ht="15.75" x14ac:dyDescent="0.25">
      <c r="A39" s="15" t="s">
        <v>0</v>
      </c>
      <c r="B39" s="48">
        <f>B6/F6</f>
        <v>0.81498614029202499</v>
      </c>
      <c r="C39" s="49">
        <f>C6/F6</f>
        <v>0.1609315136213563</v>
      </c>
      <c r="D39" s="49">
        <f>D6/F6</f>
        <v>2.1522272638994332E-2</v>
      </c>
      <c r="E39" s="50">
        <f>E6/F6</f>
        <v>2.5600734476244284E-3</v>
      </c>
      <c r="F39" s="9"/>
    </row>
    <row r="40" spans="1:6" ht="15.75" x14ac:dyDescent="0.25">
      <c r="A40" s="15" t="s">
        <v>1</v>
      </c>
      <c r="B40" s="48">
        <f t="shared" ref="B40:B63" si="5">B7/F7</f>
        <v>0.86434901158827537</v>
      </c>
      <c r="C40" s="49">
        <f t="shared" ref="C40:C63" si="6">C7/F7</f>
        <v>0.13082690996801427</v>
      </c>
      <c r="D40" s="49">
        <f t="shared" ref="D40:D63" si="7">D7/F7</f>
        <v>3.565623197525038E-3</v>
      </c>
      <c r="E40" s="50">
        <f t="shared" ref="E40:E63" si="8">E7/F7</f>
        <v>1.2584552461853075E-3</v>
      </c>
      <c r="F40" s="10"/>
    </row>
    <row r="41" spans="1:6" x14ac:dyDescent="0.25">
      <c r="A41" s="15" t="s">
        <v>2</v>
      </c>
      <c r="B41" s="48">
        <f t="shared" si="5"/>
        <v>0.62943898461945269</v>
      </c>
      <c r="C41" s="49">
        <f t="shared" si="6"/>
        <v>0.33368295800096953</v>
      </c>
      <c r="D41" s="49">
        <f t="shared" si="7"/>
        <v>1.2674628707417038E-2</v>
      </c>
      <c r="E41" s="50">
        <f t="shared" si="8"/>
        <v>2.4203428672160767E-2</v>
      </c>
      <c r="F41" s="13"/>
    </row>
    <row r="42" spans="1:6" x14ac:dyDescent="0.25">
      <c r="A42" s="15" t="s">
        <v>3</v>
      </c>
      <c r="B42" s="48">
        <f t="shared" si="5"/>
        <v>0.56323819781008799</v>
      </c>
      <c r="C42" s="49">
        <f t="shared" si="6"/>
        <v>0.40495422724824987</v>
      </c>
      <c r="D42" s="49">
        <f t="shared" si="7"/>
        <v>1.2493268712977922E-2</v>
      </c>
      <c r="E42" s="50">
        <f t="shared" si="8"/>
        <v>1.9314306228684259E-2</v>
      </c>
      <c r="F42" s="12"/>
    </row>
    <row r="43" spans="1:6" x14ac:dyDescent="0.25">
      <c r="A43" s="15" t="s">
        <v>4</v>
      </c>
      <c r="B43" s="48">
        <f t="shared" si="5"/>
        <v>0.61625018577100277</v>
      </c>
      <c r="C43" s="49">
        <f t="shared" si="6"/>
        <v>0.3743444937474788</v>
      </c>
      <c r="D43" s="49">
        <f t="shared" si="7"/>
        <v>5.7323623702256856E-3</v>
      </c>
      <c r="E43" s="50">
        <f t="shared" si="8"/>
        <v>3.6729581112927537E-3</v>
      </c>
      <c r="F43" s="7"/>
    </row>
    <row r="44" spans="1:6" x14ac:dyDescent="0.25">
      <c r="A44" s="15" t="s">
        <v>5</v>
      </c>
      <c r="B44" s="48">
        <f t="shared" si="5"/>
        <v>0.97622920055048168</v>
      </c>
      <c r="C44" s="49">
        <f t="shared" si="6"/>
        <v>2.0413695316735477E-2</v>
      </c>
      <c r="D44" s="49">
        <f t="shared" si="7"/>
        <v>3.1068851912089746E-3</v>
      </c>
      <c r="E44" s="50">
        <f t="shared" si="8"/>
        <v>2.5021894157387716E-4</v>
      </c>
      <c r="F44" s="5"/>
    </row>
    <row r="45" spans="1:6" x14ac:dyDescent="0.25">
      <c r="A45" s="15" t="s">
        <v>6</v>
      </c>
      <c r="B45" s="48">
        <f t="shared" si="5"/>
        <v>0.69245069933107462</v>
      </c>
      <c r="C45" s="49">
        <f t="shared" si="6"/>
        <v>0.29165146381721829</v>
      </c>
      <c r="D45" s="49">
        <f t="shared" si="7"/>
        <v>9.0695856137607504E-3</v>
      </c>
      <c r="E45" s="50">
        <f t="shared" si="8"/>
        <v>6.8282512379463124E-3</v>
      </c>
      <c r="F45" s="7"/>
    </row>
    <row r="46" spans="1:6" x14ac:dyDescent="0.25">
      <c r="A46" s="15" t="s">
        <v>7</v>
      </c>
      <c r="B46" s="48">
        <f t="shared" si="5"/>
        <v>0.8509432877027493</v>
      </c>
      <c r="C46" s="49">
        <f t="shared" si="6"/>
        <v>0.13533877832738986</v>
      </c>
      <c r="D46" s="49">
        <f t="shared" si="7"/>
        <v>1.0353157713102495E-2</v>
      </c>
      <c r="E46" s="50">
        <f t="shared" si="8"/>
        <v>3.3647762567583111E-3</v>
      </c>
      <c r="F46" s="4"/>
    </row>
    <row r="47" spans="1:6" x14ac:dyDescent="0.25">
      <c r="A47" s="15" t="s">
        <v>8</v>
      </c>
      <c r="B47" s="48">
        <f t="shared" si="5"/>
        <v>0.54110058625176649</v>
      </c>
      <c r="C47" s="49">
        <f t="shared" si="6"/>
        <v>0.43949294119293142</v>
      </c>
      <c r="D47" s="49">
        <f t="shared" si="7"/>
        <v>1.9182605532313806E-2</v>
      </c>
      <c r="E47" s="50">
        <f t="shared" si="8"/>
        <v>2.2386702298834491E-4</v>
      </c>
      <c r="F47" s="4"/>
    </row>
    <row r="48" spans="1:6" x14ac:dyDescent="0.25">
      <c r="A48" s="15" t="s">
        <v>9</v>
      </c>
      <c r="B48" s="48">
        <f t="shared" si="5"/>
        <v>0.65571133770332601</v>
      </c>
      <c r="C48" s="49">
        <f t="shared" si="6"/>
        <v>0.31897912114590921</v>
      </c>
      <c r="D48" s="49">
        <f t="shared" si="7"/>
        <v>1.1410536537994658E-2</v>
      </c>
      <c r="E48" s="50">
        <f t="shared" si="8"/>
        <v>1.3899004612770089E-2</v>
      </c>
      <c r="F48" s="4"/>
    </row>
    <row r="49" spans="1:6" x14ac:dyDescent="0.25">
      <c r="A49" s="15" t="s">
        <v>10</v>
      </c>
      <c r="B49" s="48">
        <f t="shared" si="5"/>
        <v>0.63415265200517468</v>
      </c>
      <c r="C49" s="49">
        <f t="shared" si="6"/>
        <v>0.36584734799482538</v>
      </c>
      <c r="D49" s="49" t="s">
        <v>33</v>
      </c>
      <c r="E49" s="50" t="s">
        <v>33</v>
      </c>
      <c r="F49" s="4"/>
    </row>
    <row r="50" spans="1:6" x14ac:dyDescent="0.25">
      <c r="A50" s="15" t="s">
        <v>11</v>
      </c>
      <c r="B50" s="48">
        <f t="shared" si="5"/>
        <v>0.65434452810755894</v>
      </c>
      <c r="C50" s="49">
        <f t="shared" si="6"/>
        <v>0.31896059792063913</v>
      </c>
      <c r="D50" s="49">
        <f t="shared" si="7"/>
        <v>1.4071177051872677E-2</v>
      </c>
      <c r="E50" s="50">
        <f t="shared" si="8"/>
        <v>1.2623696919929296E-2</v>
      </c>
      <c r="F50" s="4"/>
    </row>
    <row r="51" spans="1:6" x14ac:dyDescent="0.25">
      <c r="A51" s="15" t="s">
        <v>12</v>
      </c>
      <c r="B51" s="48">
        <f t="shared" si="5"/>
        <v>0.59057697746770998</v>
      </c>
      <c r="C51" s="49">
        <f t="shared" si="6"/>
        <v>0.37715659470161217</v>
      </c>
      <c r="D51" s="49">
        <f t="shared" si="7"/>
        <v>2.076458942207976E-2</v>
      </c>
      <c r="E51" s="50">
        <f t="shared" si="8"/>
        <v>1.1501838408598095E-2</v>
      </c>
      <c r="F51" s="4"/>
    </row>
    <row r="52" spans="1:6" x14ac:dyDescent="0.25">
      <c r="A52" s="15" t="s">
        <v>13</v>
      </c>
      <c r="B52" s="48">
        <f t="shared" si="5"/>
        <v>0.81021298026586086</v>
      </c>
      <c r="C52" s="49">
        <f t="shared" si="6"/>
        <v>0.16741547718447244</v>
      </c>
      <c r="D52" s="49">
        <f t="shared" si="7"/>
        <v>1.1291797542841238E-2</v>
      </c>
      <c r="E52" s="50">
        <f t="shared" si="8"/>
        <v>1.1079745006825441E-2</v>
      </c>
      <c r="F52" s="4"/>
    </row>
    <row r="53" spans="1:6" x14ac:dyDescent="0.25">
      <c r="A53" s="15" t="s">
        <v>14</v>
      </c>
      <c r="B53" s="48">
        <f t="shared" si="5"/>
        <v>0.83443201633139119</v>
      </c>
      <c r="C53" s="49">
        <f t="shared" si="6"/>
        <v>0.15493556755837196</v>
      </c>
      <c r="D53" s="49">
        <f t="shared" si="7"/>
        <v>2.7856930208820653E-3</v>
      </c>
      <c r="E53" s="50">
        <f t="shared" si="8"/>
        <v>7.8467230893548255E-3</v>
      </c>
      <c r="F53" s="4"/>
    </row>
    <row r="54" spans="1:6" x14ac:dyDescent="0.25">
      <c r="A54" s="15" t="s">
        <v>15</v>
      </c>
      <c r="B54" s="48">
        <f t="shared" si="5"/>
        <v>0.82168507957717918</v>
      </c>
      <c r="C54" s="49">
        <f t="shared" si="6"/>
        <v>0.13651005750554773</v>
      </c>
      <c r="D54" s="49">
        <f t="shared" si="7"/>
        <v>3.3906798062468685E-2</v>
      </c>
      <c r="E54" s="50">
        <f t="shared" si="8"/>
        <v>7.8980648548044579E-3</v>
      </c>
      <c r="F54" s="4"/>
    </row>
    <row r="55" spans="1:6" x14ac:dyDescent="0.25">
      <c r="A55" s="15" t="s">
        <v>16</v>
      </c>
      <c r="B55" s="48">
        <f t="shared" si="5"/>
        <v>0.50685222564538401</v>
      </c>
      <c r="C55" s="49">
        <f t="shared" si="6"/>
        <v>0.47723892489110803</v>
      </c>
      <c r="D55" s="49">
        <f t="shared" si="7"/>
        <v>5.0993307128439393E-3</v>
      </c>
      <c r="E55" s="50">
        <f t="shared" si="8"/>
        <v>1.0809518750663976E-2</v>
      </c>
      <c r="F55" s="4"/>
    </row>
    <row r="56" spans="1:6" x14ac:dyDescent="0.25">
      <c r="A56" s="15" t="s">
        <v>17</v>
      </c>
      <c r="B56" s="48">
        <f t="shared" si="5"/>
        <v>0.84120686473519102</v>
      </c>
      <c r="C56" s="49">
        <f t="shared" si="6"/>
        <v>0.13640278034077627</v>
      </c>
      <c r="D56" s="49">
        <f t="shared" si="7"/>
        <v>1.0118718090668635E-2</v>
      </c>
      <c r="E56" s="50">
        <f t="shared" si="8"/>
        <v>1.2271636833364089E-2</v>
      </c>
      <c r="F56" s="3"/>
    </row>
    <row r="57" spans="1:6" x14ac:dyDescent="0.25">
      <c r="A57" s="15" t="s">
        <v>18</v>
      </c>
      <c r="B57" s="48">
        <f t="shared" si="5"/>
        <v>0.75642532964185027</v>
      </c>
      <c r="C57" s="49">
        <f t="shared" si="6"/>
        <v>0.22903629536921152</v>
      </c>
      <c r="D57" s="49">
        <f t="shared" si="7"/>
        <v>1.0075725970594557E-2</v>
      </c>
      <c r="E57" s="50">
        <f t="shared" si="8"/>
        <v>4.4626490183436365E-3</v>
      </c>
      <c r="F57" s="4"/>
    </row>
    <row r="58" spans="1:6" x14ac:dyDescent="0.25">
      <c r="A58" s="15" t="s">
        <v>19</v>
      </c>
      <c r="B58" s="48">
        <f t="shared" si="5"/>
        <v>0.70030491066652401</v>
      </c>
      <c r="C58" s="49">
        <f t="shared" si="6"/>
        <v>0.24938482935701295</v>
      </c>
      <c r="D58" s="49">
        <f t="shared" si="7"/>
        <v>3.3566919867337112E-2</v>
      </c>
      <c r="E58" s="50">
        <f t="shared" si="8"/>
        <v>1.6743340109125922E-2</v>
      </c>
      <c r="F58" s="4"/>
    </row>
    <row r="59" spans="1:6" x14ac:dyDescent="0.25">
      <c r="A59" s="15" t="s">
        <v>20</v>
      </c>
      <c r="B59" s="48">
        <f t="shared" si="5"/>
        <v>0.53642678639501884</v>
      </c>
      <c r="C59" s="49">
        <f t="shared" si="6"/>
        <v>0.45520775975263672</v>
      </c>
      <c r="D59" s="49" t="s">
        <v>33</v>
      </c>
      <c r="E59" s="50">
        <f t="shared" si="8"/>
        <v>8.3654538523444451E-3</v>
      </c>
      <c r="F59" s="4"/>
    </row>
    <row r="60" spans="1:6" x14ac:dyDescent="0.25">
      <c r="A60" s="15" t="s">
        <v>21</v>
      </c>
      <c r="B60" s="48">
        <f t="shared" si="5"/>
        <v>0.68028678825003486</v>
      </c>
      <c r="C60" s="49">
        <f t="shared" si="6"/>
        <v>0.29890018098287624</v>
      </c>
      <c r="D60" s="49">
        <f t="shared" si="7"/>
        <v>6.2879948025430414E-3</v>
      </c>
      <c r="E60" s="50">
        <f t="shared" si="8"/>
        <v>1.4525035964545919E-2</v>
      </c>
      <c r="F60" s="4"/>
    </row>
    <row r="61" spans="1:6" x14ac:dyDescent="0.25">
      <c r="A61" s="15" t="s">
        <v>22</v>
      </c>
      <c r="B61" s="48">
        <f t="shared" si="5"/>
        <v>0.73911443640377772</v>
      </c>
      <c r="C61" s="49">
        <f t="shared" si="6"/>
        <v>0.23926775420090765</v>
      </c>
      <c r="D61" s="49">
        <f t="shared" si="7"/>
        <v>1.3645283944560285E-2</v>
      </c>
      <c r="E61" s="50">
        <f t="shared" si="8"/>
        <v>7.9725254507543239E-3</v>
      </c>
      <c r="F61" s="4"/>
    </row>
    <row r="62" spans="1:6" x14ac:dyDescent="0.25">
      <c r="A62" s="15" t="s">
        <v>23</v>
      </c>
      <c r="B62" s="48">
        <f t="shared" si="5"/>
        <v>0.66731022943012519</v>
      </c>
      <c r="C62" s="49">
        <f t="shared" si="6"/>
        <v>0.30733339768960966</v>
      </c>
      <c r="D62" s="49">
        <f t="shared" si="7"/>
        <v>1.9403417318273965E-2</v>
      </c>
      <c r="E62" s="50">
        <f t="shared" si="8"/>
        <v>5.952955561991183E-3</v>
      </c>
      <c r="F62" s="4"/>
    </row>
    <row r="63" spans="1:6" x14ac:dyDescent="0.25">
      <c r="A63" s="15" t="s">
        <v>24</v>
      </c>
      <c r="B63" s="57">
        <f t="shared" si="5"/>
        <v>0.74820465557674587</v>
      </c>
      <c r="C63" s="58">
        <f t="shared" si="6"/>
        <v>0.14635592988347371</v>
      </c>
      <c r="D63" s="58">
        <f t="shared" si="7"/>
        <v>6.9988776245791098E-2</v>
      </c>
      <c r="E63" s="59">
        <f t="shared" si="8"/>
        <v>3.545063829398936E-2</v>
      </c>
      <c r="F63" s="4"/>
    </row>
    <row r="64" spans="1:6" x14ac:dyDescent="0.25">
      <c r="A64" s="8"/>
      <c r="B64" s="6"/>
      <c r="C64" s="4"/>
      <c r="D64" s="4"/>
      <c r="E64" s="4"/>
      <c r="F64" s="4"/>
    </row>
    <row r="65" spans="1:6" x14ac:dyDescent="0.25">
      <c r="A65" s="8"/>
      <c r="B65" s="6"/>
      <c r="C65" s="4"/>
      <c r="D65" s="4"/>
      <c r="E65" s="4"/>
      <c r="F65" s="4"/>
    </row>
    <row r="66" spans="1:6" x14ac:dyDescent="0.25">
      <c r="A66" s="8"/>
      <c r="B66" s="6"/>
      <c r="C66" s="4"/>
      <c r="D66" s="4"/>
      <c r="E66" s="3"/>
      <c r="F66" s="4"/>
    </row>
    <row r="67" spans="1:6" x14ac:dyDescent="0.25">
      <c r="A67" s="8"/>
      <c r="B67" s="6"/>
      <c r="C67" s="4"/>
      <c r="D67" s="4"/>
      <c r="E67" s="4"/>
      <c r="F67" s="4"/>
    </row>
    <row r="68" spans="1:6" x14ac:dyDescent="0.25">
      <c r="A68" s="8"/>
      <c r="B68" s="6"/>
      <c r="C68" s="4"/>
      <c r="D68" s="4"/>
      <c r="E68" s="4"/>
      <c r="F68" s="4"/>
    </row>
    <row r="69" spans="1:6" x14ac:dyDescent="0.25">
      <c r="A69" s="8"/>
      <c r="B69" s="6"/>
      <c r="C69" s="4"/>
      <c r="D69" s="4"/>
      <c r="E69" s="4"/>
      <c r="F69" s="4"/>
    </row>
    <row r="70" spans="1:6" x14ac:dyDescent="0.25">
      <c r="A70" s="8"/>
      <c r="B70" s="6"/>
      <c r="C70" s="4"/>
      <c r="D70" s="4"/>
      <c r="E70" s="4"/>
      <c r="F70" s="4"/>
    </row>
  </sheetData>
  <mergeCells count="13">
    <mergeCell ref="F4:F5"/>
    <mergeCell ref="A37:A38"/>
    <mergeCell ref="B37:E37"/>
    <mergeCell ref="A35:E36"/>
    <mergeCell ref="H1:L2"/>
    <mergeCell ref="A1:E1"/>
    <mergeCell ref="A2:E2"/>
    <mergeCell ref="A3:E3"/>
    <mergeCell ref="B4:E4"/>
    <mergeCell ref="A4:A5"/>
    <mergeCell ref="H3:L3"/>
    <mergeCell ref="H4:H5"/>
    <mergeCell ref="I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абсолютні</vt:lpstr>
    </vt:vector>
  </TitlesOfParts>
  <Company>LNU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Кальба Вікторія</dc:creator>
  <cp:lastModifiedBy>Пользователь Windows</cp:lastModifiedBy>
  <dcterms:created xsi:type="dcterms:W3CDTF">2018-03-16T08:49:08Z</dcterms:created>
  <dcterms:modified xsi:type="dcterms:W3CDTF">2018-03-24T06:23:34Z</dcterms:modified>
</cp:coreProperties>
</file>