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портрет" sheetId="1" r:id="rId1"/>
    <sheet name="разные размеры" sheetId="8" r:id="rId2"/>
    <sheet name="мало деталей" sheetId="2" r:id="rId3"/>
    <sheet name="много деталей" sheetId="3" r:id="rId4"/>
    <sheet name="текст" sheetId="4" r:id="rId5"/>
    <sheet name="цвет" sheetId="9" r:id="rId6"/>
    <sheet name="Лист1" sheetId="5" r:id="rId7"/>
    <sheet name="распределение классов" sheetId="6" r:id="rId8"/>
    <sheet name="Лист3" sheetId="7" r:id="rId9"/>
  </sheets>
  <definedNames>
    <definedName name="_xlnm._FilterDatabase" localSheetId="6" hidden="1">Лист1!$E$5:$H$29</definedName>
  </definedNames>
  <calcPr calcId="125725"/>
</workbook>
</file>

<file path=xl/calcChain.xml><?xml version="1.0" encoding="utf-8"?>
<calcChain xmlns="http://schemas.openxmlformats.org/spreadsheetml/2006/main">
  <c r="G68" i="1"/>
  <c r="N365"/>
  <c r="M365"/>
  <c r="P365"/>
  <c r="P366"/>
  <c r="P364"/>
  <c r="AI6" i="6"/>
  <c r="AI7"/>
  <c r="AI8"/>
  <c r="AI9"/>
  <c r="AI5"/>
  <c r="H34" i="1"/>
  <c r="H33"/>
  <c r="O358"/>
  <c r="O320"/>
  <c r="O285"/>
  <c r="O249"/>
  <c r="O176"/>
  <c r="O140"/>
  <c r="O102"/>
  <c r="O68"/>
  <c r="O211"/>
  <c r="O33"/>
  <c r="K27" i="9"/>
  <c r="K28"/>
  <c r="K26"/>
  <c r="J6"/>
  <c r="J7"/>
  <c r="J8"/>
  <c r="J9"/>
  <c r="J10"/>
  <c r="J11"/>
  <c r="J12"/>
  <c r="J13"/>
  <c r="J14"/>
  <c r="J15"/>
  <c r="J16"/>
  <c r="J17"/>
  <c r="J18"/>
  <c r="J19"/>
  <c r="J20"/>
  <c r="J5"/>
  <c r="K45" i="8"/>
  <c r="K14"/>
  <c r="K44"/>
  <c r="K43"/>
  <c r="K42"/>
  <c r="K41"/>
  <c r="K40"/>
  <c r="K39"/>
  <c r="K38"/>
  <c r="K37"/>
  <c r="K36"/>
  <c r="K29"/>
  <c r="K28"/>
  <c r="K27"/>
  <c r="K26"/>
  <c r="K25"/>
  <c r="K24"/>
  <c r="K23"/>
  <c r="K22"/>
  <c r="K21"/>
  <c r="K20"/>
  <c r="K6"/>
  <c r="K7"/>
  <c r="K8"/>
  <c r="K9"/>
  <c r="K10"/>
  <c r="K11"/>
  <c r="K12"/>
  <c r="K13"/>
  <c r="K5"/>
  <c r="M495" i="4"/>
  <c r="M494"/>
  <c r="M493"/>
  <c r="M492"/>
  <c r="M491"/>
  <c r="M490"/>
  <c r="M489"/>
  <c r="M488"/>
  <c r="M487"/>
  <c r="M486"/>
  <c r="M485"/>
  <c r="M484"/>
  <c r="M483"/>
  <c r="M482"/>
  <c r="M481"/>
  <c r="M480"/>
  <c r="L480"/>
  <c r="M487" i="3"/>
  <c r="M486"/>
  <c r="M485"/>
  <c r="M484"/>
  <c r="M483"/>
  <c r="M482"/>
  <c r="M481"/>
  <c r="M480"/>
  <c r="M479"/>
  <c r="M478"/>
  <c r="M477"/>
  <c r="M476"/>
  <c r="M475"/>
  <c r="M474"/>
  <c r="M473"/>
  <c r="M472"/>
  <c r="L472"/>
  <c r="G143"/>
  <c r="M436" i="2"/>
  <c r="M437"/>
  <c r="M438"/>
  <c r="M439"/>
  <c r="M440"/>
  <c r="M441"/>
  <c r="M442"/>
  <c r="M443"/>
  <c r="M444"/>
  <c r="M445"/>
  <c r="M446"/>
  <c r="M447"/>
  <c r="M448"/>
  <c r="M449"/>
  <c r="M450"/>
  <c r="M451"/>
  <c r="L436"/>
  <c r="G143"/>
  <c r="C71" i="6"/>
  <c r="C199"/>
  <c r="C198"/>
  <c r="C197"/>
  <c r="C196"/>
  <c r="C195"/>
  <c r="C187"/>
  <c r="C186"/>
  <c r="C185"/>
  <c r="C184"/>
  <c r="C183"/>
  <c r="C138"/>
  <c r="C137"/>
  <c r="C136"/>
  <c r="C135"/>
  <c r="C134"/>
  <c r="C126"/>
  <c r="C125"/>
  <c r="C124"/>
  <c r="C123"/>
  <c r="C122"/>
  <c r="C5"/>
  <c r="C56"/>
  <c r="C72"/>
  <c r="C70"/>
  <c r="C69"/>
  <c r="C68"/>
  <c r="C60"/>
  <c r="C59"/>
  <c r="C58"/>
  <c r="C57"/>
  <c r="N375" i="1"/>
  <c r="N376"/>
  <c r="N377"/>
  <c r="N378"/>
  <c r="N379"/>
  <c r="AC388"/>
  <c r="AB388"/>
  <c r="AC387"/>
  <c r="AB387"/>
  <c r="AC386"/>
  <c r="AB386"/>
  <c r="AC385"/>
  <c r="AB385"/>
  <c r="AC384"/>
  <c r="AB384"/>
  <c r="AC383"/>
  <c r="AB383"/>
  <c r="AC382"/>
  <c r="AB382"/>
  <c r="AC381"/>
  <c r="AB381"/>
  <c r="AC380"/>
  <c r="AB380"/>
  <c r="AC379"/>
  <c r="AB379"/>
  <c r="AC378"/>
  <c r="AB378"/>
  <c r="AC377"/>
  <c r="AB377"/>
  <c r="AC376"/>
  <c r="AB376"/>
  <c r="AC375"/>
  <c r="AB375"/>
  <c r="AC374"/>
  <c r="AB374"/>
  <c r="N374"/>
  <c r="M374"/>
  <c r="AC373"/>
  <c r="AB373"/>
  <c r="N373"/>
  <c r="M373"/>
  <c r="AC370"/>
  <c r="AB370"/>
  <c r="AC369"/>
  <c r="AB369"/>
  <c r="N369"/>
  <c r="M369"/>
  <c r="AC368"/>
  <c r="AB368"/>
  <c r="N368"/>
  <c r="M368"/>
  <c r="AC367"/>
  <c r="AB367"/>
  <c r="N367"/>
  <c r="M367"/>
  <c r="AC366"/>
  <c r="AB366"/>
  <c r="N366"/>
  <c r="M366"/>
  <c r="AC364"/>
  <c r="AB364"/>
  <c r="N364"/>
  <c r="M364"/>
  <c r="AC363"/>
  <c r="AB363"/>
  <c r="N363"/>
  <c r="M363"/>
  <c r="AC362"/>
  <c r="AB362"/>
  <c r="N362"/>
  <c r="M362"/>
  <c r="C21" i="6"/>
  <c r="C20"/>
  <c r="C19"/>
  <c r="C18"/>
  <c r="C17"/>
  <c r="K36" i="5"/>
  <c r="K44"/>
  <c r="K29"/>
  <c r="K37"/>
  <c r="K45"/>
  <c r="K30"/>
  <c r="K38"/>
  <c r="K46"/>
  <c r="K31"/>
  <c r="K39"/>
  <c r="K47"/>
  <c r="K32"/>
  <c r="K40"/>
  <c r="K48"/>
  <c r="K33"/>
  <c r="K41"/>
  <c r="K49"/>
  <c r="K34"/>
  <c r="K42"/>
  <c r="K50"/>
  <c r="K35"/>
  <c r="K43"/>
  <c r="K51"/>
  <c r="K28"/>
  <c r="J28"/>
  <c r="J36"/>
  <c r="J44"/>
  <c r="J29"/>
  <c r="J37"/>
  <c r="J45"/>
  <c r="J30"/>
  <c r="J38"/>
  <c r="J46"/>
  <c r="J31"/>
  <c r="J39"/>
  <c r="J47"/>
  <c r="J32"/>
  <c r="J40"/>
  <c r="J48"/>
  <c r="J33"/>
  <c r="J41"/>
  <c r="J49"/>
  <c r="J34"/>
  <c r="J42"/>
  <c r="J50"/>
  <c r="J35"/>
  <c r="J43"/>
  <c r="J51"/>
  <c r="C6" i="6"/>
  <c r="C7"/>
  <c r="C8"/>
  <c r="C9"/>
  <c r="M374" i="4"/>
  <c r="M375"/>
  <c r="M376"/>
  <c r="M377"/>
  <c r="M378"/>
  <c r="M379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M296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86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75"/>
  <c r="M76"/>
  <c r="M77"/>
  <c r="M78"/>
  <c r="M79"/>
  <c r="M80"/>
  <c r="M40"/>
  <c r="M41"/>
  <c r="M42"/>
  <c r="M43"/>
  <c r="M44"/>
  <c r="M45"/>
  <c r="M5"/>
  <c r="M6"/>
  <c r="M7"/>
  <c r="M8"/>
  <c r="M9"/>
  <c r="M10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L143"/>
  <c r="G143"/>
  <c r="H103"/>
  <c r="I103"/>
  <c r="J103"/>
  <c r="K103"/>
  <c r="G103"/>
  <c r="H68"/>
  <c r="I68"/>
  <c r="J68"/>
  <c r="K68"/>
  <c r="G68"/>
  <c r="H33"/>
  <c r="I33"/>
  <c r="J33"/>
  <c r="K33"/>
  <c r="G33"/>
  <c r="M374" i="3"/>
  <c r="M375"/>
  <c r="M376"/>
  <c r="M377"/>
  <c r="M378"/>
  <c r="M379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6"/>
  <c r="M337"/>
  <c r="M338"/>
  <c r="M339"/>
  <c r="M340"/>
  <c r="M341"/>
  <c r="M335"/>
  <c r="M296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86"/>
  <c r="M187"/>
  <c r="M188"/>
  <c r="M189"/>
  <c r="M190"/>
  <c r="M191"/>
  <c r="M150"/>
  <c r="M151"/>
  <c r="M152"/>
  <c r="M153"/>
  <c r="M154"/>
  <c r="M155"/>
  <c r="M115"/>
  <c r="M116"/>
  <c r="M117"/>
  <c r="M118"/>
  <c r="M119"/>
  <c r="M120"/>
  <c r="M40"/>
  <c r="M41"/>
  <c r="M42"/>
  <c r="M43"/>
  <c r="M44"/>
  <c r="M45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K103"/>
  <c r="G103"/>
  <c r="H68"/>
  <c r="I68"/>
  <c r="J68"/>
  <c r="J74" s="1"/>
  <c r="M74" s="1"/>
  <c r="K68"/>
  <c r="G68"/>
  <c r="H33"/>
  <c r="I33"/>
  <c r="J33"/>
  <c r="K33"/>
  <c r="G33"/>
  <c r="M5"/>
  <c r="M6"/>
  <c r="M7"/>
  <c r="M8"/>
  <c r="M9"/>
  <c r="M10"/>
  <c r="M296" i="2"/>
  <c r="M297"/>
  <c r="M298"/>
  <c r="M299"/>
  <c r="M300"/>
  <c r="M301"/>
  <c r="M260"/>
  <c r="M261"/>
  <c r="M262"/>
  <c r="M263"/>
  <c r="M264"/>
  <c r="M265"/>
  <c r="M225"/>
  <c r="M226"/>
  <c r="M227"/>
  <c r="M228"/>
  <c r="M229"/>
  <c r="M230"/>
  <c r="M155"/>
  <c r="M150"/>
  <c r="M151"/>
  <c r="M152"/>
  <c r="M153"/>
  <c r="M154"/>
  <c r="M120"/>
  <c r="M119"/>
  <c r="M115"/>
  <c r="M116"/>
  <c r="M117"/>
  <c r="M118"/>
  <c r="M75"/>
  <c r="M76"/>
  <c r="M77"/>
  <c r="M78"/>
  <c r="M79"/>
  <c r="M80"/>
  <c r="M81"/>
  <c r="M82"/>
  <c r="M83"/>
  <c r="H402"/>
  <c r="I402"/>
  <c r="J402"/>
  <c r="K402"/>
  <c r="G402"/>
  <c r="H324"/>
  <c r="I324"/>
  <c r="J324"/>
  <c r="K324"/>
  <c r="G324"/>
  <c r="H288"/>
  <c r="I288"/>
  <c r="J288"/>
  <c r="K288"/>
  <c r="G288"/>
  <c r="H253"/>
  <c r="I253"/>
  <c r="J253"/>
  <c r="K253"/>
  <c r="G253"/>
  <c r="H214"/>
  <c r="I214"/>
  <c r="J214"/>
  <c r="K214"/>
  <c r="G214"/>
  <c r="H178"/>
  <c r="I178"/>
  <c r="J178"/>
  <c r="K178"/>
  <c r="G178"/>
  <c r="H143"/>
  <c r="I143"/>
  <c r="J143"/>
  <c r="K143"/>
  <c r="H103"/>
  <c r="I103"/>
  <c r="J103"/>
  <c r="K103"/>
  <c r="G103"/>
  <c r="H68"/>
  <c r="I68"/>
  <c r="J68"/>
  <c r="K68"/>
  <c r="G68"/>
  <c r="M40"/>
  <c r="M41"/>
  <c r="M42"/>
  <c r="M43"/>
  <c r="M44"/>
  <c r="M45"/>
  <c r="M46"/>
  <c r="M47"/>
  <c r="M48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35"/>
  <c r="M374"/>
  <c r="M375"/>
  <c r="M376"/>
  <c r="M377"/>
  <c r="M378"/>
  <c r="M379"/>
  <c r="M373"/>
  <c r="H33"/>
  <c r="I33"/>
  <c r="J33"/>
  <c r="K33"/>
  <c r="G33"/>
  <c r="M5"/>
  <c r="M6"/>
  <c r="M7"/>
  <c r="M8"/>
  <c r="M9"/>
  <c r="M10"/>
  <c r="M11"/>
  <c r="M12"/>
  <c r="M13"/>
  <c r="L5"/>
  <c r="L6"/>
  <c r="L7"/>
  <c r="L8"/>
  <c r="L9"/>
  <c r="L10"/>
  <c r="L11"/>
  <c r="L12"/>
  <c r="L13"/>
  <c r="M373" i="4"/>
  <c r="M402" s="1"/>
  <c r="L373"/>
  <c r="L402" s="1"/>
  <c r="M295"/>
  <c r="L295"/>
  <c r="L324" s="1"/>
  <c r="M259"/>
  <c r="M288" s="1"/>
  <c r="L259"/>
  <c r="L288" s="1"/>
  <c r="M224"/>
  <c r="L224"/>
  <c r="L253" s="1"/>
  <c r="M185"/>
  <c r="M214" s="1"/>
  <c r="L185"/>
  <c r="L214" s="1"/>
  <c r="M149"/>
  <c r="M178" s="1"/>
  <c r="L149"/>
  <c r="L178" s="1"/>
  <c r="M114"/>
  <c r="M143" s="1"/>
  <c r="L114"/>
  <c r="M74"/>
  <c r="M103" s="1"/>
  <c r="L74"/>
  <c r="L103" s="1"/>
  <c r="M39"/>
  <c r="M68" s="1"/>
  <c r="L39"/>
  <c r="L68" s="1"/>
  <c r="M4"/>
  <c r="M33" s="1"/>
  <c r="L4"/>
  <c r="L33" s="1"/>
  <c r="M373" i="3"/>
  <c r="L373"/>
  <c r="L402" s="1"/>
  <c r="M295"/>
  <c r="L295"/>
  <c r="L324" s="1"/>
  <c r="M259"/>
  <c r="M288" s="1"/>
  <c r="L259"/>
  <c r="L288" s="1"/>
  <c r="M224"/>
  <c r="M253" s="1"/>
  <c r="L224"/>
  <c r="L253" s="1"/>
  <c r="M185"/>
  <c r="L185"/>
  <c r="L214" s="1"/>
  <c r="M149"/>
  <c r="L149"/>
  <c r="L178" s="1"/>
  <c r="M114"/>
  <c r="L114"/>
  <c r="L143" s="1"/>
  <c r="L74"/>
  <c r="L103" s="1"/>
  <c r="M39"/>
  <c r="M68" s="1"/>
  <c r="L39"/>
  <c r="L68" s="1"/>
  <c r="M4"/>
  <c r="L4"/>
  <c r="L33" s="1"/>
  <c r="L373" i="2"/>
  <c r="L402" s="1"/>
  <c r="M295"/>
  <c r="L295"/>
  <c r="L324" s="1"/>
  <c r="M259"/>
  <c r="M288" s="1"/>
  <c r="L259"/>
  <c r="L288" s="1"/>
  <c r="M224"/>
  <c r="M253" s="1"/>
  <c r="L224"/>
  <c r="L253" s="1"/>
  <c r="M185"/>
  <c r="M214" s="1"/>
  <c r="L185"/>
  <c r="L214" s="1"/>
  <c r="M149"/>
  <c r="M178" s="1"/>
  <c r="L149"/>
  <c r="L178" s="1"/>
  <c r="M114"/>
  <c r="L114"/>
  <c r="L143" s="1"/>
  <c r="M74"/>
  <c r="M103" s="1"/>
  <c r="L74"/>
  <c r="L103" s="1"/>
  <c r="M39"/>
  <c r="L39"/>
  <c r="L68" s="1"/>
  <c r="M4"/>
  <c r="L4"/>
  <c r="N330" i="1"/>
  <c r="N331"/>
  <c r="N332"/>
  <c r="N333"/>
  <c r="N334"/>
  <c r="N335"/>
  <c r="N336"/>
  <c r="N337"/>
  <c r="N338"/>
  <c r="M330"/>
  <c r="M331"/>
  <c r="M332"/>
  <c r="M333"/>
  <c r="M334"/>
  <c r="M335"/>
  <c r="M336"/>
  <c r="M337"/>
  <c r="M338"/>
  <c r="N329"/>
  <c r="M329"/>
  <c r="F358"/>
  <c r="G358"/>
  <c r="I358"/>
  <c r="J358"/>
  <c r="K358"/>
  <c r="L358"/>
  <c r="E358"/>
  <c r="AC330"/>
  <c r="AB330"/>
  <c r="AC332"/>
  <c r="AB332"/>
  <c r="AC331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B331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C329"/>
  <c r="AB329"/>
  <c r="L320"/>
  <c r="K320"/>
  <c r="J320"/>
  <c r="I320"/>
  <c r="G320"/>
  <c r="F320"/>
  <c r="N319"/>
  <c r="M319"/>
  <c r="N318"/>
  <c r="M318"/>
  <c r="N317"/>
  <c r="M317"/>
  <c r="N316"/>
  <c r="M316"/>
  <c r="N315"/>
  <c r="M315"/>
  <c r="N314"/>
  <c r="M314"/>
  <c r="N313"/>
  <c r="M313"/>
  <c r="N312"/>
  <c r="M312"/>
  <c r="N311"/>
  <c r="M311"/>
  <c r="N310"/>
  <c r="M310"/>
  <c r="N309"/>
  <c r="M309"/>
  <c r="N308"/>
  <c r="M308"/>
  <c r="N307"/>
  <c r="M307"/>
  <c r="N306"/>
  <c r="M306"/>
  <c r="N305"/>
  <c r="M305"/>
  <c r="N304"/>
  <c r="M304"/>
  <c r="N303"/>
  <c r="M303"/>
  <c r="N302"/>
  <c r="M302"/>
  <c r="N301"/>
  <c r="M301"/>
  <c r="N300"/>
  <c r="M300"/>
  <c r="N299"/>
  <c r="M299"/>
  <c r="N298"/>
  <c r="M298"/>
  <c r="N297"/>
  <c r="M297"/>
  <c r="N296"/>
  <c r="M296"/>
  <c r="N295"/>
  <c r="M295"/>
  <c r="N294"/>
  <c r="M294"/>
  <c r="N293"/>
  <c r="M293"/>
  <c r="N292"/>
  <c r="M292"/>
  <c r="N291"/>
  <c r="M291"/>
  <c r="M320" s="1"/>
  <c r="L285"/>
  <c r="K285"/>
  <c r="J285"/>
  <c r="I285"/>
  <c r="G285"/>
  <c r="F285"/>
  <c r="N284"/>
  <c r="M284"/>
  <c r="N283"/>
  <c r="M283"/>
  <c r="N282"/>
  <c r="M282"/>
  <c r="N281"/>
  <c r="M281"/>
  <c r="N280"/>
  <c r="M280"/>
  <c r="N279"/>
  <c r="M279"/>
  <c r="N278"/>
  <c r="M278"/>
  <c r="N277"/>
  <c r="M277"/>
  <c r="N276"/>
  <c r="M276"/>
  <c r="N275"/>
  <c r="M275"/>
  <c r="N274"/>
  <c r="M274"/>
  <c r="N273"/>
  <c r="M273"/>
  <c r="N272"/>
  <c r="M272"/>
  <c r="N271"/>
  <c r="M271"/>
  <c r="N270"/>
  <c r="M270"/>
  <c r="N269"/>
  <c r="M269"/>
  <c r="N268"/>
  <c r="M268"/>
  <c r="N267"/>
  <c r="M267"/>
  <c r="N266"/>
  <c r="M266"/>
  <c r="N265"/>
  <c r="M265"/>
  <c r="N264"/>
  <c r="M264"/>
  <c r="N263"/>
  <c r="M263"/>
  <c r="N262"/>
  <c r="M262"/>
  <c r="N261"/>
  <c r="M261"/>
  <c r="N260"/>
  <c r="M260"/>
  <c r="N259"/>
  <c r="M259"/>
  <c r="N258"/>
  <c r="M258"/>
  <c r="N257"/>
  <c r="M257"/>
  <c r="N256"/>
  <c r="M256"/>
  <c r="M285" s="1"/>
  <c r="L249"/>
  <c r="K249"/>
  <c r="J249"/>
  <c r="I249"/>
  <c r="G249"/>
  <c r="F249"/>
  <c r="N248"/>
  <c r="M248"/>
  <c r="N247"/>
  <c r="M247"/>
  <c r="N246"/>
  <c r="M246"/>
  <c r="N245"/>
  <c r="M245"/>
  <c r="N244"/>
  <c r="M244"/>
  <c r="N243"/>
  <c r="M243"/>
  <c r="N242"/>
  <c r="M242"/>
  <c r="N241"/>
  <c r="M241"/>
  <c r="N240"/>
  <c r="M240"/>
  <c r="N239"/>
  <c r="M239"/>
  <c r="N238"/>
  <c r="M238"/>
  <c r="N237"/>
  <c r="M237"/>
  <c r="N236"/>
  <c r="M236"/>
  <c r="N235"/>
  <c r="M235"/>
  <c r="N234"/>
  <c r="M234"/>
  <c r="N233"/>
  <c r="M233"/>
  <c r="N232"/>
  <c r="M232"/>
  <c r="N231"/>
  <c r="M231"/>
  <c r="N230"/>
  <c r="M230"/>
  <c r="N229"/>
  <c r="M229"/>
  <c r="N228"/>
  <c r="M228"/>
  <c r="N227"/>
  <c r="M227"/>
  <c r="N226"/>
  <c r="M226"/>
  <c r="N225"/>
  <c r="M225"/>
  <c r="N224"/>
  <c r="M224"/>
  <c r="N223"/>
  <c r="M223"/>
  <c r="N222"/>
  <c r="M222"/>
  <c r="N221"/>
  <c r="M221"/>
  <c r="N220"/>
  <c r="N249" s="1"/>
  <c r="M220"/>
  <c r="M249" s="1"/>
  <c r="L211"/>
  <c r="K211"/>
  <c r="J211"/>
  <c r="I211"/>
  <c r="G211"/>
  <c r="F211"/>
  <c r="N210"/>
  <c r="M210"/>
  <c r="N209"/>
  <c r="M209"/>
  <c r="N208"/>
  <c r="M208"/>
  <c r="N207"/>
  <c r="M207"/>
  <c r="N206"/>
  <c r="M206"/>
  <c r="N205"/>
  <c r="M205"/>
  <c r="N204"/>
  <c r="M204"/>
  <c r="N203"/>
  <c r="M203"/>
  <c r="N202"/>
  <c r="M202"/>
  <c r="N201"/>
  <c r="M201"/>
  <c r="N200"/>
  <c r="M200"/>
  <c r="N199"/>
  <c r="M199"/>
  <c r="N198"/>
  <c r="M198"/>
  <c r="N197"/>
  <c r="M197"/>
  <c r="N196"/>
  <c r="M196"/>
  <c r="N195"/>
  <c r="M195"/>
  <c r="N194"/>
  <c r="M194"/>
  <c r="N193"/>
  <c r="M193"/>
  <c r="N192"/>
  <c r="M192"/>
  <c r="N191"/>
  <c r="M191"/>
  <c r="N190"/>
  <c r="M190"/>
  <c r="N189"/>
  <c r="M189"/>
  <c r="N188"/>
  <c r="M188"/>
  <c r="N187"/>
  <c r="M187"/>
  <c r="N186"/>
  <c r="M186"/>
  <c r="N185"/>
  <c r="M185"/>
  <c r="N184"/>
  <c r="M184"/>
  <c r="N183"/>
  <c r="M183"/>
  <c r="N182"/>
  <c r="N211" s="1"/>
  <c r="M182"/>
  <c r="M211" s="1"/>
  <c r="L176"/>
  <c r="K176"/>
  <c r="J176"/>
  <c r="I176"/>
  <c r="G176"/>
  <c r="F176"/>
  <c r="N175"/>
  <c r="M175"/>
  <c r="N174"/>
  <c r="M174"/>
  <c r="N173"/>
  <c r="M173"/>
  <c r="N172"/>
  <c r="M172"/>
  <c r="N171"/>
  <c r="M171"/>
  <c r="N170"/>
  <c r="M170"/>
  <c r="N169"/>
  <c r="M169"/>
  <c r="N168"/>
  <c r="M168"/>
  <c r="N167"/>
  <c r="M167"/>
  <c r="N166"/>
  <c r="M166"/>
  <c r="N165"/>
  <c r="M165"/>
  <c r="N164"/>
  <c r="M164"/>
  <c r="N163"/>
  <c r="M163"/>
  <c r="N162"/>
  <c r="M162"/>
  <c r="N161"/>
  <c r="M161"/>
  <c r="N160"/>
  <c r="M160"/>
  <c r="N159"/>
  <c r="M159"/>
  <c r="N158"/>
  <c r="M158"/>
  <c r="N157"/>
  <c r="M157"/>
  <c r="N156"/>
  <c r="M156"/>
  <c r="N155"/>
  <c r="M155"/>
  <c r="N154"/>
  <c r="M154"/>
  <c r="N153"/>
  <c r="M153"/>
  <c r="N152"/>
  <c r="M152"/>
  <c r="N151"/>
  <c r="M151"/>
  <c r="N150"/>
  <c r="M150"/>
  <c r="N149"/>
  <c r="M149"/>
  <c r="N148"/>
  <c r="M148"/>
  <c r="N147"/>
  <c r="N176" s="1"/>
  <c r="M147"/>
  <c r="M176" s="1"/>
  <c r="L140"/>
  <c r="K140"/>
  <c r="J140"/>
  <c r="I140"/>
  <c r="G140"/>
  <c r="F140"/>
  <c r="N139"/>
  <c r="M139"/>
  <c r="N138"/>
  <c r="M138"/>
  <c r="N137"/>
  <c r="M137"/>
  <c r="N136"/>
  <c r="M136"/>
  <c r="N135"/>
  <c r="M135"/>
  <c r="N134"/>
  <c r="M134"/>
  <c r="N133"/>
  <c r="M133"/>
  <c r="N132"/>
  <c r="M132"/>
  <c r="N131"/>
  <c r="M131"/>
  <c r="N130"/>
  <c r="M130"/>
  <c r="N129"/>
  <c r="M129"/>
  <c r="N128"/>
  <c r="M128"/>
  <c r="N127"/>
  <c r="M127"/>
  <c r="N126"/>
  <c r="M126"/>
  <c r="N125"/>
  <c r="M125"/>
  <c r="N124"/>
  <c r="M124"/>
  <c r="N123"/>
  <c r="M123"/>
  <c r="N122"/>
  <c r="M122"/>
  <c r="N121"/>
  <c r="M121"/>
  <c r="N120"/>
  <c r="M120"/>
  <c r="N119"/>
  <c r="M119"/>
  <c r="N118"/>
  <c r="M118"/>
  <c r="N117"/>
  <c r="M117"/>
  <c r="N116"/>
  <c r="M116"/>
  <c r="N115"/>
  <c r="M115"/>
  <c r="N114"/>
  <c r="M114"/>
  <c r="N113"/>
  <c r="M113"/>
  <c r="N112"/>
  <c r="M112"/>
  <c r="N111"/>
  <c r="N140" s="1"/>
  <c r="M111"/>
  <c r="M140" s="1"/>
  <c r="L102"/>
  <c r="K102"/>
  <c r="J102"/>
  <c r="I102"/>
  <c r="G102"/>
  <c r="F102"/>
  <c r="N101"/>
  <c r="M101"/>
  <c r="N100"/>
  <c r="M100"/>
  <c r="N99"/>
  <c r="M99"/>
  <c r="N98"/>
  <c r="M98"/>
  <c r="N97"/>
  <c r="M97"/>
  <c r="N96"/>
  <c r="M96"/>
  <c r="N95"/>
  <c r="M95"/>
  <c r="N94"/>
  <c r="M94"/>
  <c r="N93"/>
  <c r="M93"/>
  <c r="N92"/>
  <c r="M92"/>
  <c r="N91"/>
  <c r="M91"/>
  <c r="N90"/>
  <c r="M90"/>
  <c r="N89"/>
  <c r="M89"/>
  <c r="N88"/>
  <c r="M88"/>
  <c r="N87"/>
  <c r="M87"/>
  <c r="N86"/>
  <c r="M86"/>
  <c r="N85"/>
  <c r="M85"/>
  <c r="N84"/>
  <c r="M84"/>
  <c r="N83"/>
  <c r="M83"/>
  <c r="N82"/>
  <c r="M82"/>
  <c r="N81"/>
  <c r="M81"/>
  <c r="N80"/>
  <c r="M80"/>
  <c r="N79"/>
  <c r="M79"/>
  <c r="N78"/>
  <c r="M78"/>
  <c r="N77"/>
  <c r="M77"/>
  <c r="N76"/>
  <c r="M76"/>
  <c r="N75"/>
  <c r="M75"/>
  <c r="N74"/>
  <c r="M74"/>
  <c r="N73"/>
  <c r="M73"/>
  <c r="M102" s="1"/>
  <c r="L68"/>
  <c r="K68"/>
  <c r="J68"/>
  <c r="I68"/>
  <c r="F68"/>
  <c r="N67"/>
  <c r="M67"/>
  <c r="N66"/>
  <c r="M66"/>
  <c r="N65"/>
  <c r="M65"/>
  <c r="N64"/>
  <c r="M64"/>
  <c r="N63"/>
  <c r="M63"/>
  <c r="N62"/>
  <c r="M62"/>
  <c r="N61"/>
  <c r="M61"/>
  <c r="N60"/>
  <c r="M60"/>
  <c r="N59"/>
  <c r="M59"/>
  <c r="N58"/>
  <c r="M58"/>
  <c r="N57"/>
  <c r="M57"/>
  <c r="N56"/>
  <c r="M56"/>
  <c r="N55"/>
  <c r="M55"/>
  <c r="N54"/>
  <c r="M54"/>
  <c r="N53"/>
  <c r="M53"/>
  <c r="N52"/>
  <c r="M52"/>
  <c r="N51"/>
  <c r="M51"/>
  <c r="N50"/>
  <c r="M50"/>
  <c r="N49"/>
  <c r="M49"/>
  <c r="N48"/>
  <c r="M48"/>
  <c r="N47"/>
  <c r="M47"/>
  <c r="N46"/>
  <c r="M46"/>
  <c r="N45"/>
  <c r="M45"/>
  <c r="N44"/>
  <c r="M44"/>
  <c r="N43"/>
  <c r="M43"/>
  <c r="N42"/>
  <c r="M42"/>
  <c r="N41"/>
  <c r="M41"/>
  <c r="N40"/>
  <c r="M40"/>
  <c r="N39"/>
  <c r="N68" s="1"/>
  <c r="M39"/>
  <c r="M68" s="1"/>
  <c r="G33"/>
  <c r="I33"/>
  <c r="J33"/>
  <c r="K33"/>
  <c r="L33"/>
  <c r="F33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N4"/>
  <c r="M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C4"/>
  <c r="AB4"/>
  <c r="M358" l="1"/>
  <c r="J75" i="3"/>
  <c r="M33"/>
  <c r="M33" i="2"/>
  <c r="L33"/>
  <c r="N358" i="1"/>
  <c r="M324" i="4"/>
  <c r="M253"/>
  <c r="M402" i="3"/>
  <c r="M324"/>
  <c r="M214"/>
  <c r="M178"/>
  <c r="M143"/>
  <c r="M402" i="2"/>
  <c r="M324"/>
  <c r="M143"/>
  <c r="M68"/>
  <c r="N320" i="1"/>
  <c r="N285"/>
  <c r="N102"/>
  <c r="M33"/>
  <c r="N33"/>
  <c r="J76" i="3" l="1"/>
  <c r="M75"/>
  <c r="M76" l="1"/>
  <c r="J77"/>
  <c r="M77" s="1"/>
  <c r="J78"/>
  <c r="M78" s="1"/>
  <c r="J79" l="1"/>
  <c r="J80" s="1"/>
  <c r="M80" s="1"/>
  <c r="M79"/>
  <c r="M103" s="1"/>
  <c r="J82" l="1"/>
  <c r="J103" s="1"/>
  <c r="J81"/>
</calcChain>
</file>

<file path=xl/sharedStrings.xml><?xml version="1.0" encoding="utf-8"?>
<sst xmlns="http://schemas.openxmlformats.org/spreadsheetml/2006/main" count="2352" uniqueCount="69">
  <si>
    <t>первый (без разбиения)</t>
  </si>
  <si>
    <t>эпсилон</t>
  </si>
  <si>
    <t>выбор доменного блока</t>
  </si>
  <si>
    <t>метод классификации</t>
  </si>
  <si>
    <t>время сжатия</t>
  </si>
  <si>
    <t>время декомпрессии</t>
  </si>
  <si>
    <t>-</t>
  </si>
  <si>
    <t>Р=8</t>
  </si>
  <si>
    <t>Размер результирующего файла</t>
  </si>
  <si>
    <t>размер рангового блока</t>
  </si>
  <si>
    <t>Размер исходного файла (bmp)</t>
  </si>
  <si>
    <t>Размер исходного файла (jpg)</t>
  </si>
  <si>
    <t>степень сжатия (bmp)</t>
  </si>
  <si>
    <t>степень сжатия (jpg)</t>
  </si>
  <si>
    <t>среднее</t>
  </si>
  <si>
    <t>ЦМ</t>
  </si>
  <si>
    <t>РГЗ</t>
  </si>
  <si>
    <t>первый (с разбиением)</t>
  </si>
  <si>
    <t>минимальный</t>
  </si>
  <si>
    <t>эталонный</t>
  </si>
  <si>
    <t>Р</t>
  </si>
  <si>
    <t>эталон</t>
  </si>
  <si>
    <t>сред</t>
  </si>
  <si>
    <t>А1</t>
  </si>
  <si>
    <t>А2</t>
  </si>
  <si>
    <t>Б</t>
  </si>
  <si>
    <t>Без классификации</t>
  </si>
  <si>
    <t>Центром масс</t>
  </si>
  <si>
    <t>Разницей граничных значений</t>
  </si>
  <si>
    <t>СКО</t>
  </si>
  <si>
    <t>распределение классов</t>
  </si>
  <si>
    <t xml:space="preserve">  </t>
  </si>
  <si>
    <t xml:space="preserve"> </t>
  </si>
  <si>
    <t>0-50</t>
  </si>
  <si>
    <t>51-100</t>
  </si>
  <si>
    <t>101-150</t>
  </si>
  <si>
    <t>151-200</t>
  </si>
  <si>
    <t>201-255</t>
  </si>
  <si>
    <t>средняя яркость</t>
  </si>
  <si>
    <t>портреты</t>
  </si>
  <si>
    <t>Алгоритм выбора доменного блока</t>
  </si>
  <si>
    <t>Метод классификации</t>
  </si>
  <si>
    <t>Время сжатия, сек</t>
  </si>
  <si>
    <t xml:space="preserve">эталонный </t>
  </si>
  <si>
    <t>+</t>
  </si>
  <si>
    <t>А2 + РГЗ</t>
  </si>
  <si>
    <t>Б + РГЗ</t>
  </si>
  <si>
    <t>Метод эталонного блока</t>
  </si>
  <si>
    <t>Время сжатия</t>
  </si>
  <si>
    <t>мало деталей</t>
  </si>
  <si>
    <t>много деталей</t>
  </si>
  <si>
    <t>текст</t>
  </si>
  <si>
    <t>А2 + ЦМ</t>
  </si>
  <si>
    <t>А1+РГЗ</t>
  </si>
  <si>
    <t>Б+ЦМ</t>
  </si>
  <si>
    <t>Эталон</t>
  </si>
  <si>
    <t>304 на 304</t>
  </si>
  <si>
    <t>160 на 160</t>
  </si>
  <si>
    <t>120 на 200</t>
  </si>
  <si>
    <t xml:space="preserve">размер исходного файла </t>
  </si>
  <si>
    <t>портрет 2</t>
  </si>
  <si>
    <t>дисперсия времени</t>
  </si>
  <si>
    <t>SSIM</t>
  </si>
  <si>
    <t>сумм</t>
  </si>
  <si>
    <t>лл</t>
  </si>
  <si>
    <t>16 - 5</t>
  </si>
  <si>
    <t>Р=4</t>
  </si>
  <si>
    <t>первый подх</t>
  </si>
  <si>
    <t>4_300</t>
  </si>
</sst>
</file>

<file path=xl/styles.xml><?xml version="1.0" encoding="utf-8"?>
<styleSheet xmlns="http://schemas.openxmlformats.org/spreadsheetml/2006/main">
  <numFmts count="1">
    <numFmt numFmtId="165" formatCode="0.000000"/>
  </numFmts>
  <fonts count="5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wrapText="1"/>
    </xf>
    <xf numFmtId="0" fontId="4" fillId="0" borderId="0" xfId="0" applyFont="1"/>
    <xf numFmtId="0" fontId="1" fillId="0" borderId="6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портрет!$C$403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портрет!$D$403:$F$403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2"/>
          <c:order val="1"/>
          <c:tx>
            <c:strRef>
              <c:f>портрет!$C$404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портрет!$D$404:$F$404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1"/>
          <c:order val="2"/>
          <c:tx>
            <c:strRef>
              <c:f>портрет!$C$405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портрет!$D$402:$F$402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портрет!$D$405:$F$405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58703872"/>
        <c:axId val="58705408"/>
      </c:barChart>
      <c:catAx>
        <c:axId val="58703872"/>
        <c:scaling>
          <c:orientation val="minMax"/>
        </c:scaling>
        <c:axPos val="b"/>
        <c:tickLblPos val="nextTo"/>
        <c:crossAx val="58705408"/>
        <c:crosses val="autoZero"/>
        <c:auto val="1"/>
        <c:lblAlgn val="ctr"/>
        <c:lblOffset val="100"/>
      </c:catAx>
      <c:valAx>
        <c:axId val="58705408"/>
        <c:scaling>
          <c:orientation val="minMax"/>
        </c:scaling>
        <c:axPos val="l"/>
        <c:majorGridlines/>
        <c:numFmt formatCode="General" sourceLinked="1"/>
        <c:tickLblPos val="nextTo"/>
        <c:crossAx val="58703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'много деталей'!$C$496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'много деталей'!$D$495:$G$495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А1</c:v>
                </c:pt>
              </c:strCache>
            </c:strRef>
          </c:cat>
          <c:val>
            <c:numRef>
              <c:f>'много деталей'!$D$496:$G$496</c:f>
              <c:numCache>
                <c:formatCode>General</c:formatCode>
                <c:ptCount val="4"/>
                <c:pt idx="0">
                  <c:v>224.04</c:v>
                </c:pt>
                <c:pt idx="1">
                  <c:v>82.51</c:v>
                </c:pt>
                <c:pt idx="2">
                  <c:v>140.87</c:v>
                </c:pt>
                <c:pt idx="3">
                  <c:v>63.47</c:v>
                </c:pt>
              </c:numCache>
            </c:numRef>
          </c:val>
        </c:ser>
        <c:axId val="61400192"/>
        <c:axId val="61401728"/>
      </c:barChart>
      <c:lineChart>
        <c:grouping val="standard"/>
        <c:ser>
          <c:idx val="1"/>
          <c:order val="1"/>
          <c:tx>
            <c:strRef>
              <c:f>'много деталей'!$C$497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'много деталей'!$D$495:$G$495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А1</c:v>
                </c:pt>
              </c:strCache>
            </c:strRef>
          </c:cat>
          <c:val>
            <c:numRef>
              <c:f>'много деталей'!$D$497:$G$497</c:f>
              <c:numCache>
                <c:formatCode>General</c:formatCode>
                <c:ptCount val="4"/>
                <c:pt idx="0">
                  <c:v>136.16999999999999</c:v>
                </c:pt>
                <c:pt idx="1">
                  <c:v>138.36000000000001</c:v>
                </c:pt>
                <c:pt idx="2">
                  <c:v>109.36</c:v>
                </c:pt>
                <c:pt idx="3">
                  <c:v>136.41999999999999</c:v>
                </c:pt>
              </c:numCache>
            </c:numRef>
          </c:val>
        </c:ser>
        <c:marker val="1"/>
        <c:axId val="61405056"/>
        <c:axId val="61403520"/>
      </c:lineChart>
      <c:catAx>
        <c:axId val="61400192"/>
        <c:scaling>
          <c:orientation val="minMax"/>
        </c:scaling>
        <c:axPos val="b"/>
        <c:tickLblPos val="nextTo"/>
        <c:crossAx val="61401728"/>
        <c:crosses val="autoZero"/>
        <c:auto val="1"/>
        <c:lblAlgn val="ctr"/>
        <c:lblOffset val="100"/>
      </c:catAx>
      <c:valAx>
        <c:axId val="61401728"/>
        <c:scaling>
          <c:orientation val="minMax"/>
        </c:scaling>
        <c:axPos val="l"/>
        <c:majorGridlines/>
        <c:numFmt formatCode="General" sourceLinked="1"/>
        <c:tickLblPos val="nextTo"/>
        <c:crossAx val="61400192"/>
        <c:crosses val="autoZero"/>
        <c:crossBetween val="between"/>
      </c:valAx>
      <c:valAx>
        <c:axId val="61403520"/>
        <c:scaling>
          <c:orientation val="minMax"/>
        </c:scaling>
        <c:axPos val="r"/>
        <c:numFmt formatCode="General" sourceLinked="1"/>
        <c:tickLblPos val="nextTo"/>
        <c:crossAx val="61405056"/>
        <c:crosses val="max"/>
        <c:crossBetween val="between"/>
      </c:valAx>
      <c:catAx>
        <c:axId val="61405056"/>
        <c:scaling>
          <c:orientation val="minMax"/>
        </c:scaling>
        <c:delete val="1"/>
        <c:axPos val="b"/>
        <c:tickLblPos val="none"/>
        <c:crossAx val="61403520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текст!$D$451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текст!$E$451:$G$451</c:f>
              <c:numCache>
                <c:formatCode>General</c:formatCode>
                <c:ptCount val="3"/>
                <c:pt idx="0">
                  <c:v>176.85</c:v>
                </c:pt>
                <c:pt idx="1">
                  <c:v>51.36</c:v>
                </c:pt>
                <c:pt idx="2">
                  <c:v>151.01</c:v>
                </c:pt>
              </c:numCache>
            </c:numRef>
          </c:val>
        </c:ser>
        <c:ser>
          <c:idx val="1"/>
          <c:order val="1"/>
          <c:tx>
            <c:strRef>
              <c:f>текст!$D$452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текст!$E$452:$G$452</c:f>
              <c:numCache>
                <c:formatCode>General</c:formatCode>
                <c:ptCount val="3"/>
                <c:pt idx="0">
                  <c:v>239.78</c:v>
                </c:pt>
                <c:pt idx="1">
                  <c:v>167.19</c:v>
                </c:pt>
                <c:pt idx="2">
                  <c:v>126.72</c:v>
                </c:pt>
              </c:numCache>
            </c:numRef>
          </c:val>
        </c:ser>
        <c:ser>
          <c:idx val="2"/>
          <c:order val="2"/>
          <c:tx>
            <c:strRef>
              <c:f>текст!$D$453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текст!$E$450:$G$450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текст!$E$453:$G$453</c:f>
              <c:numCache>
                <c:formatCode>General</c:formatCode>
                <c:ptCount val="3"/>
                <c:pt idx="0">
                  <c:v>101.12</c:v>
                </c:pt>
                <c:pt idx="1">
                  <c:v>154.02000000000001</c:v>
                </c:pt>
                <c:pt idx="2">
                  <c:v>59.64</c:v>
                </c:pt>
              </c:numCache>
            </c:numRef>
          </c:val>
        </c:ser>
        <c:axId val="61496320"/>
        <c:axId val="61506304"/>
      </c:barChart>
      <c:catAx>
        <c:axId val="61496320"/>
        <c:scaling>
          <c:orientation val="minMax"/>
        </c:scaling>
        <c:axPos val="b"/>
        <c:tickLblPos val="nextTo"/>
        <c:crossAx val="61506304"/>
        <c:crosses val="autoZero"/>
        <c:auto val="1"/>
        <c:lblAlgn val="ctr"/>
        <c:lblOffset val="100"/>
      </c:catAx>
      <c:valAx>
        <c:axId val="61506304"/>
        <c:scaling>
          <c:orientation val="minMax"/>
        </c:scaling>
        <c:axPos val="l"/>
        <c:majorGridlines/>
        <c:numFmt formatCode="General" sourceLinked="1"/>
        <c:tickLblPos val="nextTo"/>
        <c:crossAx val="614963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текст!$C$502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текст!$D$501:$G$501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Б+ЦМ</c:v>
                </c:pt>
              </c:strCache>
            </c:strRef>
          </c:cat>
          <c:val>
            <c:numRef>
              <c:f>текст!$D$502:$G$502</c:f>
              <c:numCache>
                <c:formatCode>General</c:formatCode>
                <c:ptCount val="4"/>
                <c:pt idx="0">
                  <c:v>239.78</c:v>
                </c:pt>
                <c:pt idx="1">
                  <c:v>167.19</c:v>
                </c:pt>
                <c:pt idx="2">
                  <c:v>174.35</c:v>
                </c:pt>
                <c:pt idx="3">
                  <c:v>154.02000000000001</c:v>
                </c:pt>
              </c:numCache>
            </c:numRef>
          </c:val>
        </c:ser>
        <c:axId val="61605760"/>
        <c:axId val="61607296"/>
      </c:barChart>
      <c:lineChart>
        <c:grouping val="standard"/>
        <c:ser>
          <c:idx val="1"/>
          <c:order val="1"/>
          <c:tx>
            <c:strRef>
              <c:f>текст!$C$503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текст!$D$501:$G$501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Б+ЦМ</c:v>
                </c:pt>
              </c:strCache>
            </c:strRef>
          </c:cat>
          <c:val>
            <c:numRef>
              <c:f>текст!$D$503:$G$503</c:f>
              <c:numCache>
                <c:formatCode>General</c:formatCode>
                <c:ptCount val="4"/>
                <c:pt idx="0">
                  <c:v>899.91</c:v>
                </c:pt>
                <c:pt idx="1">
                  <c:v>998.96</c:v>
                </c:pt>
                <c:pt idx="2">
                  <c:v>364.76</c:v>
                </c:pt>
                <c:pt idx="3">
                  <c:v>737.26</c:v>
                </c:pt>
              </c:numCache>
            </c:numRef>
          </c:val>
        </c:ser>
        <c:marker val="1"/>
        <c:axId val="61614720"/>
        <c:axId val="61613184"/>
      </c:lineChart>
      <c:catAx>
        <c:axId val="61605760"/>
        <c:scaling>
          <c:orientation val="minMax"/>
        </c:scaling>
        <c:axPos val="b"/>
        <c:tickLblPos val="nextTo"/>
        <c:crossAx val="61607296"/>
        <c:crosses val="autoZero"/>
        <c:auto val="1"/>
        <c:lblAlgn val="ctr"/>
        <c:lblOffset val="100"/>
      </c:catAx>
      <c:valAx>
        <c:axId val="61607296"/>
        <c:scaling>
          <c:orientation val="minMax"/>
        </c:scaling>
        <c:axPos val="l"/>
        <c:majorGridlines/>
        <c:numFmt formatCode="General" sourceLinked="1"/>
        <c:tickLblPos val="nextTo"/>
        <c:crossAx val="61605760"/>
        <c:crosses val="autoZero"/>
        <c:crossBetween val="between"/>
      </c:valAx>
      <c:valAx>
        <c:axId val="61613184"/>
        <c:scaling>
          <c:orientation val="minMax"/>
        </c:scaling>
        <c:axPos val="r"/>
        <c:numFmt formatCode="General" sourceLinked="1"/>
        <c:tickLblPos val="nextTo"/>
        <c:crossAx val="61614720"/>
        <c:crosses val="max"/>
        <c:crossBetween val="between"/>
      </c:valAx>
      <c:catAx>
        <c:axId val="61614720"/>
        <c:scaling>
          <c:orientation val="minMax"/>
        </c:scaling>
        <c:delete val="1"/>
        <c:axPos val="b"/>
        <c:tickLblPos val="none"/>
        <c:crossAx val="61613184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Лист1!$C$5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Лист1!$E$6:$F$21</c:f>
              <c:multiLvlStrCache>
                <c:ptCount val="16"/>
                <c:lvl>
                  <c:pt idx="0">
                    <c:v>500</c:v>
                  </c:pt>
                  <c:pt idx="1">
                    <c:v>1000</c:v>
                  </c:pt>
                  <c:pt idx="2">
                    <c:v>1500</c:v>
                  </c:pt>
                  <c:pt idx="3">
                    <c:v>2500</c:v>
                  </c:pt>
                  <c:pt idx="4">
                    <c:v>2000</c:v>
                  </c:pt>
                  <c:pt idx="5">
                    <c:v>3000</c:v>
                  </c:pt>
                  <c:pt idx="6">
                    <c:v>3500</c:v>
                  </c:pt>
                  <c:pt idx="7">
                    <c:v>4000</c:v>
                  </c:pt>
                  <c:pt idx="8">
                    <c:v>500</c:v>
                  </c:pt>
                  <c:pt idx="9">
                    <c:v>1000</c:v>
                  </c:pt>
                  <c:pt idx="10">
                    <c:v>1500</c:v>
                  </c:pt>
                  <c:pt idx="11">
                    <c:v>2000</c:v>
                  </c:pt>
                  <c:pt idx="12">
                    <c:v>2500</c:v>
                  </c:pt>
                  <c:pt idx="13">
                    <c:v>3000</c:v>
                  </c:pt>
                  <c:pt idx="14">
                    <c:v>3500</c:v>
                  </c:pt>
                  <c:pt idx="15">
                    <c:v>4000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4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8</c:v>
                  </c:pt>
                  <c:pt idx="9">
                    <c:v>8</c:v>
                  </c:pt>
                  <c:pt idx="10">
                    <c:v>8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</c:lvl>
              </c:multiLvlStrCache>
            </c:multiLvlStrRef>
          </c:cat>
          <c:val>
            <c:numRef>
              <c:f>Лист1!$C$6:$C$21</c:f>
              <c:numCache>
                <c:formatCode>General</c:formatCode>
                <c:ptCount val="16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13.01</c:v>
                </c:pt>
                <c:pt idx="4">
                  <c:v>18.579999999999998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  <c:pt idx="8">
                  <c:v>30.03</c:v>
                </c:pt>
                <c:pt idx="9">
                  <c:v>40.67</c:v>
                </c:pt>
                <c:pt idx="10">
                  <c:v>33.06</c:v>
                </c:pt>
                <c:pt idx="11">
                  <c:v>21.29</c:v>
                </c:pt>
                <c:pt idx="12">
                  <c:v>20.48</c:v>
                </c:pt>
                <c:pt idx="13">
                  <c:v>19.79</c:v>
                </c:pt>
                <c:pt idx="14">
                  <c:v>18.75</c:v>
                </c:pt>
                <c:pt idx="15">
                  <c:v>26.01</c:v>
                </c:pt>
              </c:numCache>
            </c:numRef>
          </c:val>
        </c:ser>
        <c:marker val="1"/>
        <c:axId val="61686528"/>
        <c:axId val="61688064"/>
      </c:lineChart>
      <c:lineChart>
        <c:grouping val="standard"/>
        <c:ser>
          <c:idx val="1"/>
          <c:order val="1"/>
          <c:tx>
            <c:strRef>
              <c:f>Лист1!$D$5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Лист1!$D$6:$D$21</c:f>
              <c:numCache>
                <c:formatCode>General</c:formatCode>
                <c:ptCount val="16"/>
                <c:pt idx="0">
                  <c:v>47.19</c:v>
                </c:pt>
                <c:pt idx="1">
                  <c:v>56.44</c:v>
                </c:pt>
                <c:pt idx="2">
                  <c:v>65.12</c:v>
                </c:pt>
                <c:pt idx="3">
                  <c:v>81.81</c:v>
                </c:pt>
                <c:pt idx="4">
                  <c:v>83.36</c:v>
                </c:pt>
                <c:pt idx="5">
                  <c:v>87.01</c:v>
                </c:pt>
                <c:pt idx="6">
                  <c:v>92.98</c:v>
                </c:pt>
                <c:pt idx="7">
                  <c:v>99.5</c:v>
                </c:pt>
                <c:pt idx="8">
                  <c:v>169.99</c:v>
                </c:pt>
                <c:pt idx="9">
                  <c:v>172.74</c:v>
                </c:pt>
                <c:pt idx="10">
                  <c:v>175.23</c:v>
                </c:pt>
                <c:pt idx="11">
                  <c:v>176.06</c:v>
                </c:pt>
                <c:pt idx="12">
                  <c:v>176.57</c:v>
                </c:pt>
                <c:pt idx="13">
                  <c:v>176.64</c:v>
                </c:pt>
                <c:pt idx="14">
                  <c:v>178.87</c:v>
                </c:pt>
                <c:pt idx="15">
                  <c:v>179.21</c:v>
                </c:pt>
              </c:numCache>
            </c:numRef>
          </c:val>
        </c:ser>
        <c:marker val="1"/>
        <c:axId val="61695488"/>
        <c:axId val="61693952"/>
      </c:lineChart>
      <c:catAx>
        <c:axId val="61686528"/>
        <c:scaling>
          <c:orientation val="minMax"/>
        </c:scaling>
        <c:axPos val="b"/>
        <c:numFmt formatCode="General" sourceLinked="1"/>
        <c:tickLblPos val="nextTo"/>
        <c:crossAx val="61688064"/>
        <c:crosses val="autoZero"/>
        <c:auto val="1"/>
        <c:lblAlgn val="ctr"/>
        <c:lblOffset val="100"/>
      </c:catAx>
      <c:valAx>
        <c:axId val="61688064"/>
        <c:scaling>
          <c:orientation val="minMax"/>
        </c:scaling>
        <c:axPos val="l"/>
        <c:minorGridlines/>
        <c:numFmt formatCode="General" sourceLinked="1"/>
        <c:tickLblPos val="nextTo"/>
        <c:crossAx val="61686528"/>
        <c:crosses val="autoZero"/>
        <c:crossBetween val="between"/>
      </c:valAx>
      <c:valAx>
        <c:axId val="61693952"/>
        <c:scaling>
          <c:orientation val="minMax"/>
        </c:scaling>
        <c:axPos val="r"/>
        <c:numFmt formatCode="General" sourceLinked="1"/>
        <c:tickLblPos val="nextTo"/>
        <c:crossAx val="61695488"/>
        <c:crosses val="max"/>
        <c:crossBetween val="between"/>
        <c:majorUnit val="10"/>
      </c:valAx>
      <c:catAx>
        <c:axId val="61695488"/>
        <c:scaling>
          <c:orientation val="minMax"/>
        </c:scaling>
        <c:delete val="1"/>
        <c:axPos val="t"/>
        <c:tickLblPos val="none"/>
        <c:crossAx val="61693952"/>
        <c:crosses val="max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классов'!$C$24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классов'!$C$25:$C$29</c:f>
              <c:numCache>
                <c:formatCode>General</c:formatCode>
                <c:ptCount val="5"/>
                <c:pt idx="0">
                  <c:v>442.68965517241378</c:v>
                </c:pt>
                <c:pt idx="1">
                  <c:v>404.34482758620692</c:v>
                </c:pt>
                <c:pt idx="2">
                  <c:v>410.24137931034483</c:v>
                </c:pt>
                <c:pt idx="3">
                  <c:v>210.44827586206895</c:v>
                </c:pt>
                <c:pt idx="4">
                  <c:v>53.275862068965516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классов'!$D$24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классов'!$B$25:$B$29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классов'!$D$25:$D$29</c:f>
              <c:numCache>
                <c:formatCode>General</c:formatCode>
                <c:ptCount val="5"/>
                <c:pt idx="0">
                  <c:v>808.06896551724139</c:v>
                </c:pt>
                <c:pt idx="1">
                  <c:v>360.82758620689657</c:v>
                </c:pt>
                <c:pt idx="2">
                  <c:v>222.58620689655172</c:v>
                </c:pt>
                <c:pt idx="3">
                  <c:v>105.68965517241379</c:v>
                </c:pt>
                <c:pt idx="4">
                  <c:v>23.827586206896552</c:v>
                </c:pt>
              </c:numCache>
            </c:numRef>
          </c:val>
        </c:ser>
        <c:axId val="61830656"/>
        <c:axId val="61832576"/>
      </c:barChart>
      <c:catAx>
        <c:axId val="61830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Яркостные интервалы классов</a:t>
                </a:r>
              </a:p>
            </c:rich>
          </c:tx>
          <c:layout/>
        </c:title>
        <c:tickLblPos val="nextTo"/>
        <c:crossAx val="61832576"/>
        <c:crosses val="autoZero"/>
        <c:auto val="1"/>
        <c:lblAlgn val="ctr"/>
        <c:lblOffset val="100"/>
      </c:catAx>
      <c:valAx>
        <c:axId val="6183257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Количество ранговых блоков</a:t>
                </a:r>
              </a:p>
            </c:rich>
          </c:tx>
          <c:layout/>
        </c:title>
        <c:numFmt formatCode="General" sourceLinked="1"/>
        <c:tickLblPos val="nextTo"/>
        <c:crossAx val="61830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классов'!$C$81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классов'!$C$82:$C$86</c:f>
              <c:numCache>
                <c:formatCode>General</c:formatCode>
                <c:ptCount val="5"/>
                <c:pt idx="0">
                  <c:v>339.57142857142856</c:v>
                </c:pt>
                <c:pt idx="1">
                  <c:v>267</c:v>
                </c:pt>
                <c:pt idx="2">
                  <c:v>336.71428571428572</c:v>
                </c:pt>
                <c:pt idx="3">
                  <c:v>372.14285714285717</c:v>
                </c:pt>
                <c:pt idx="4">
                  <c:v>205.57142857142858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классов'!$D$81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классов'!$B$82:$B$86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классов'!$D$82:$D$86</c:f>
              <c:numCache>
                <c:formatCode>General</c:formatCode>
                <c:ptCount val="5"/>
                <c:pt idx="0">
                  <c:v>1220.4285714285713</c:v>
                </c:pt>
                <c:pt idx="1">
                  <c:v>201</c:v>
                </c:pt>
                <c:pt idx="2">
                  <c:v>77.428571428571431</c:v>
                </c:pt>
                <c:pt idx="3">
                  <c:v>18.714285714285715</c:v>
                </c:pt>
                <c:pt idx="4">
                  <c:v>3.4285714285714284</c:v>
                </c:pt>
              </c:numCache>
            </c:numRef>
          </c:val>
        </c:ser>
        <c:axId val="61853696"/>
        <c:axId val="61855232"/>
      </c:barChart>
      <c:catAx>
        <c:axId val="61853696"/>
        <c:scaling>
          <c:orientation val="minMax"/>
        </c:scaling>
        <c:axPos val="b"/>
        <c:tickLblPos val="nextTo"/>
        <c:crossAx val="61855232"/>
        <c:crosses val="autoZero"/>
        <c:auto val="1"/>
        <c:lblAlgn val="ctr"/>
        <c:lblOffset val="100"/>
      </c:catAx>
      <c:valAx>
        <c:axId val="61855232"/>
        <c:scaling>
          <c:orientation val="minMax"/>
        </c:scaling>
        <c:axPos val="l"/>
        <c:majorGridlines/>
        <c:numFmt formatCode="General" sourceLinked="1"/>
        <c:tickLblPos val="nextTo"/>
        <c:crossAx val="61853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'распределение классов'!$C$143</c:f>
              <c:strCache>
                <c:ptCount val="1"/>
                <c:pt idx="0">
                  <c:v>ЦМ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классов'!$C$144:$C$148</c:f>
              <c:numCache>
                <c:formatCode>General</c:formatCode>
                <c:ptCount val="5"/>
                <c:pt idx="0">
                  <c:v>100.57142857142857</c:v>
                </c:pt>
                <c:pt idx="1">
                  <c:v>481.85714285714283</c:v>
                </c:pt>
                <c:pt idx="2">
                  <c:v>585.85714285714289</c:v>
                </c:pt>
                <c:pt idx="3">
                  <c:v>297</c:v>
                </c:pt>
                <c:pt idx="4">
                  <c:v>55.714285714285715</c:v>
                </c:pt>
              </c:numCache>
            </c:numRef>
          </c:val>
        </c:ser>
        <c:ser>
          <c:idx val="1"/>
          <c:order val="1"/>
          <c:tx>
            <c:strRef>
              <c:f>'распределение классов'!$D$143</c:f>
              <c:strCache>
                <c:ptCount val="1"/>
                <c:pt idx="0">
                  <c:v>РГЗ</c:v>
                </c:pt>
              </c:strCache>
            </c:strRef>
          </c:tx>
          <c:cat>
            <c:strRef>
              <c:f>'распределение классов'!$B$144:$B$148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классов'!$D$144:$D$148</c:f>
              <c:numCache>
                <c:formatCode>General</c:formatCode>
                <c:ptCount val="5"/>
                <c:pt idx="0">
                  <c:v>202.28571428571428</c:v>
                </c:pt>
                <c:pt idx="1">
                  <c:v>285.14285714285717</c:v>
                </c:pt>
                <c:pt idx="2">
                  <c:v>604.71428571428567</c:v>
                </c:pt>
                <c:pt idx="3">
                  <c:v>359.28571428571428</c:v>
                </c:pt>
                <c:pt idx="4">
                  <c:v>69.571428571428569</c:v>
                </c:pt>
              </c:numCache>
            </c:numRef>
          </c:val>
        </c:ser>
        <c:axId val="61748736"/>
        <c:axId val="61750272"/>
      </c:barChart>
      <c:catAx>
        <c:axId val="61748736"/>
        <c:scaling>
          <c:orientation val="minMax"/>
        </c:scaling>
        <c:axPos val="b"/>
        <c:tickLblPos val="nextTo"/>
        <c:crossAx val="61750272"/>
        <c:crosses val="autoZero"/>
        <c:auto val="1"/>
        <c:lblAlgn val="ctr"/>
        <c:lblOffset val="100"/>
      </c:catAx>
      <c:valAx>
        <c:axId val="61750272"/>
        <c:scaling>
          <c:orientation val="minMax"/>
        </c:scaling>
        <c:axPos val="l"/>
        <c:majorGridlines/>
        <c:numFmt formatCode="General" sourceLinked="1"/>
        <c:tickLblPos val="nextTo"/>
        <c:crossAx val="61748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'распределение классов'!$AI$4</c:f>
              <c:strCache>
                <c:ptCount val="1"/>
                <c:pt idx="0">
                  <c:v>сумм</c:v>
                </c:pt>
              </c:strCache>
            </c:strRef>
          </c:tx>
          <c:cat>
            <c:strRef>
              <c:f>'распределение классов'!$AJ$5:$AJ$9</c:f>
              <c:strCache>
                <c:ptCount val="5"/>
                <c:pt idx="0">
                  <c:v>0-50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201-255</c:v>
                </c:pt>
              </c:strCache>
            </c:strRef>
          </c:cat>
          <c:val>
            <c:numRef>
              <c:f>'распределение классов'!$AI$5:$AI$9</c:f>
              <c:numCache>
                <c:formatCode>General</c:formatCode>
                <c:ptCount val="5"/>
                <c:pt idx="0">
                  <c:v>12838</c:v>
                </c:pt>
                <c:pt idx="1">
                  <c:v>11726</c:v>
                </c:pt>
                <c:pt idx="2">
                  <c:v>11897</c:v>
                </c:pt>
                <c:pt idx="3">
                  <c:v>6103</c:v>
                </c:pt>
                <c:pt idx="4">
                  <c:v>1545</c:v>
                </c:pt>
              </c:numCache>
            </c:numRef>
          </c:val>
        </c:ser>
        <c:marker val="1"/>
        <c:axId val="52917760"/>
        <c:axId val="52919296"/>
      </c:lineChart>
      <c:catAx>
        <c:axId val="52917760"/>
        <c:scaling>
          <c:orientation val="minMax"/>
        </c:scaling>
        <c:axPos val="b"/>
        <c:tickLblPos val="nextTo"/>
        <c:crossAx val="52919296"/>
        <c:crosses val="autoZero"/>
        <c:auto val="1"/>
        <c:lblAlgn val="ctr"/>
        <c:lblOffset val="100"/>
      </c:catAx>
      <c:valAx>
        <c:axId val="52919296"/>
        <c:scaling>
          <c:orientation val="minMax"/>
        </c:scaling>
        <c:axPos val="l"/>
        <c:majorGridlines/>
        <c:numFmt formatCode="General" sourceLinked="1"/>
        <c:tickLblPos val="nextTo"/>
        <c:crossAx val="52917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Лист3!$G$6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Лист3!$H$6:$J$6</c:f>
              <c:numCache>
                <c:formatCode>General</c:formatCode>
                <c:ptCount val="3"/>
                <c:pt idx="0">
                  <c:v>16.87</c:v>
                </c:pt>
                <c:pt idx="1">
                  <c:v>7.87</c:v>
                </c:pt>
                <c:pt idx="2">
                  <c:v>9.49</c:v>
                </c:pt>
              </c:numCache>
            </c:numRef>
          </c:val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Лист3!$H$7:$J$7</c:f>
              <c:numCache>
                <c:formatCode>General</c:formatCode>
                <c:ptCount val="3"/>
                <c:pt idx="0">
                  <c:v>29.92</c:v>
                </c:pt>
                <c:pt idx="1">
                  <c:v>14.62</c:v>
                </c:pt>
                <c:pt idx="2">
                  <c:v>12.46</c:v>
                </c:pt>
              </c:numCache>
            </c:numRef>
          </c:val>
        </c:ser>
        <c:ser>
          <c:idx val="2"/>
          <c:order val="2"/>
          <c:tx>
            <c:strRef>
              <c:f>Лист3!$G$8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Лист3!$H$5:$J$5</c:f>
              <c:strCache>
                <c:ptCount val="3"/>
                <c:pt idx="0">
                  <c:v>Без классификации</c:v>
                </c:pt>
                <c:pt idx="1">
                  <c:v>ЦМ</c:v>
                </c:pt>
                <c:pt idx="2">
                  <c:v>РГЗ</c:v>
                </c:pt>
              </c:strCache>
            </c:strRef>
          </c:cat>
          <c:val>
            <c:numRef>
              <c:f>Лист3!$H$8:$J$8</c:f>
              <c:numCache>
                <c:formatCode>General</c:formatCode>
                <c:ptCount val="3"/>
                <c:pt idx="0">
                  <c:v>145.25</c:v>
                </c:pt>
                <c:pt idx="1">
                  <c:v>52.86</c:v>
                </c:pt>
                <c:pt idx="2">
                  <c:v>75.209999999999994</c:v>
                </c:pt>
              </c:numCache>
            </c:numRef>
          </c:val>
        </c:ser>
        <c:axId val="61895040"/>
        <c:axId val="61896576"/>
      </c:barChart>
      <c:catAx>
        <c:axId val="61895040"/>
        <c:scaling>
          <c:orientation val="minMax"/>
        </c:scaling>
        <c:axPos val="b"/>
        <c:tickLblPos val="nextTo"/>
        <c:crossAx val="61896576"/>
        <c:crosses val="autoZero"/>
        <c:auto val="1"/>
        <c:lblAlgn val="ctr"/>
        <c:lblOffset val="100"/>
      </c:catAx>
      <c:valAx>
        <c:axId val="61896576"/>
        <c:scaling>
          <c:orientation val="minMax"/>
        </c:scaling>
        <c:axPos val="l"/>
        <c:majorGridlines/>
        <c:numFmt formatCode="General" sourceLinked="1"/>
        <c:tickLblPos val="nextTo"/>
        <c:crossAx val="61895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портрет!$AG$4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портрет!$AH$4:$AO$4</c:f>
              <c:numCache>
                <c:formatCode>General</c:formatCode>
                <c:ptCount val="8"/>
                <c:pt idx="0">
                  <c:v>76.59</c:v>
                </c:pt>
                <c:pt idx="1">
                  <c:v>64.239999999999995</c:v>
                </c:pt>
                <c:pt idx="2">
                  <c:v>47.61</c:v>
                </c:pt>
                <c:pt idx="3">
                  <c:v>18.579999999999998</c:v>
                </c:pt>
                <c:pt idx="4">
                  <c:v>13.01</c:v>
                </c:pt>
                <c:pt idx="5">
                  <c:v>8.91</c:v>
                </c:pt>
                <c:pt idx="6">
                  <c:v>6.13</c:v>
                </c:pt>
                <c:pt idx="7">
                  <c:v>5.58</c:v>
                </c:pt>
              </c:numCache>
            </c:numRef>
          </c:val>
        </c:ser>
        <c:ser>
          <c:idx val="1"/>
          <c:order val="1"/>
          <c:tx>
            <c:strRef>
              <c:f>портрет!$AG$5</c:f>
              <c:strCache>
                <c:ptCount val="1"/>
                <c:pt idx="0">
                  <c:v>8</c:v>
                </c:pt>
              </c:strCache>
            </c:strRef>
          </c:tx>
          <c:dLbls>
            <c:showVal val="1"/>
          </c:dLbls>
          <c:cat>
            <c:numRef>
              <c:f>портрет!$AH$3:$AO$3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</c:numCache>
            </c:numRef>
          </c:cat>
          <c:val>
            <c:numRef>
              <c:f>портрет!$AH$5:$AO$5</c:f>
            </c:numRef>
          </c:val>
        </c:ser>
        <c:axId val="60631296"/>
        <c:axId val="60637184"/>
      </c:barChart>
      <c:catAx>
        <c:axId val="60631296"/>
        <c:scaling>
          <c:orientation val="minMax"/>
        </c:scaling>
        <c:axPos val="b"/>
        <c:numFmt formatCode="General" sourceLinked="1"/>
        <c:tickLblPos val="nextTo"/>
        <c:crossAx val="60637184"/>
        <c:crosses val="autoZero"/>
        <c:auto val="1"/>
        <c:lblAlgn val="ctr"/>
        <c:lblOffset val="100"/>
      </c:catAx>
      <c:valAx>
        <c:axId val="60637184"/>
        <c:scaling>
          <c:orientation val="minMax"/>
        </c:scaling>
        <c:axPos val="l"/>
        <c:majorGridlines/>
        <c:numFmt formatCode="General" sourceLinked="1"/>
        <c:tickLblPos val="nextTo"/>
        <c:crossAx val="60631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портрет!$C$433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портрет!$D$432:$G$432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Б + РГЗ</c:v>
                </c:pt>
              </c:strCache>
            </c:strRef>
          </c:cat>
          <c:val>
            <c:numRef>
              <c:f>портрет!$D$433:$G$433</c:f>
              <c:numCache>
                <c:formatCode>General</c:formatCode>
                <c:ptCount val="4"/>
                <c:pt idx="0">
                  <c:v>145.25</c:v>
                </c:pt>
                <c:pt idx="1">
                  <c:v>75.209999999999994</c:v>
                </c:pt>
                <c:pt idx="2">
                  <c:v>83.26</c:v>
                </c:pt>
                <c:pt idx="3">
                  <c:v>12.46</c:v>
                </c:pt>
              </c:numCache>
            </c:numRef>
          </c:val>
        </c:ser>
        <c:axId val="60667392"/>
        <c:axId val="60668928"/>
      </c:barChart>
      <c:lineChart>
        <c:grouping val="standard"/>
        <c:ser>
          <c:idx val="1"/>
          <c:order val="1"/>
          <c:tx>
            <c:strRef>
              <c:f>портрет!$C$434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портрет!$D$432:$G$432</c:f>
              <c:strCache>
                <c:ptCount val="4"/>
                <c:pt idx="0">
                  <c:v>А2</c:v>
                </c:pt>
                <c:pt idx="1">
                  <c:v>А2 + РГЗ</c:v>
                </c:pt>
                <c:pt idx="2">
                  <c:v>Метод эталонного блока</c:v>
                </c:pt>
                <c:pt idx="3">
                  <c:v>Б + РГЗ</c:v>
                </c:pt>
              </c:strCache>
            </c:strRef>
          </c:cat>
          <c:val>
            <c:numRef>
              <c:f>портрет!$D$434:$G$434</c:f>
              <c:numCache>
                <c:formatCode>General</c:formatCode>
                <c:ptCount val="4"/>
                <c:pt idx="0">
                  <c:v>72.3</c:v>
                </c:pt>
                <c:pt idx="1">
                  <c:v>52.24</c:v>
                </c:pt>
                <c:pt idx="2">
                  <c:v>56.59</c:v>
                </c:pt>
                <c:pt idx="3">
                  <c:v>46.59</c:v>
                </c:pt>
              </c:numCache>
            </c:numRef>
          </c:val>
        </c:ser>
        <c:marker val="1"/>
        <c:axId val="60680448"/>
        <c:axId val="60678912"/>
      </c:lineChart>
      <c:catAx>
        <c:axId val="60667392"/>
        <c:scaling>
          <c:orientation val="minMax"/>
        </c:scaling>
        <c:axPos val="b"/>
        <c:tickLblPos val="nextTo"/>
        <c:crossAx val="60668928"/>
        <c:crosses val="autoZero"/>
        <c:auto val="1"/>
        <c:lblAlgn val="ctr"/>
        <c:lblOffset val="100"/>
      </c:catAx>
      <c:valAx>
        <c:axId val="60668928"/>
        <c:scaling>
          <c:orientation val="minMax"/>
        </c:scaling>
        <c:axPos val="l"/>
        <c:majorGridlines/>
        <c:numFmt formatCode="General" sourceLinked="1"/>
        <c:tickLblPos val="nextTo"/>
        <c:crossAx val="60667392"/>
        <c:crosses val="autoZero"/>
        <c:crossBetween val="between"/>
      </c:valAx>
      <c:valAx>
        <c:axId val="60678912"/>
        <c:scaling>
          <c:orientation val="minMax"/>
        </c:scaling>
        <c:axPos val="r"/>
        <c:numFmt formatCode="General" sourceLinked="1"/>
        <c:tickLblPos val="nextTo"/>
        <c:crossAx val="60680448"/>
        <c:crosses val="max"/>
        <c:crossBetween val="between"/>
      </c:valAx>
      <c:catAx>
        <c:axId val="60680448"/>
        <c:scaling>
          <c:orientation val="minMax"/>
        </c:scaling>
        <c:delete val="1"/>
        <c:axPos val="b"/>
        <c:tickLblPos val="none"/>
        <c:crossAx val="60678912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размеры'!$Q$19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'разные размеры'!$O$20:$P$29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А1</c:v>
                  </c:pt>
                  <c:pt idx="1">
                    <c:v>А1</c:v>
                  </c:pt>
                  <c:pt idx="2">
                    <c:v>А1</c:v>
                  </c:pt>
                  <c:pt idx="3">
                    <c:v>А2</c:v>
                  </c:pt>
                  <c:pt idx="4">
                    <c:v>А2</c:v>
                  </c:pt>
                  <c:pt idx="5">
                    <c:v>А2</c:v>
                  </c:pt>
                  <c:pt idx="6">
                    <c:v>Б</c:v>
                  </c:pt>
                  <c:pt idx="7">
                    <c:v>Б</c:v>
                  </c:pt>
                  <c:pt idx="8">
                    <c:v>Б</c:v>
                  </c:pt>
                  <c:pt idx="9">
                    <c:v>Эталон</c:v>
                  </c:pt>
                </c:lvl>
              </c:multiLvlStrCache>
            </c:multiLvlStrRef>
          </c:cat>
          <c:val>
            <c:numRef>
              <c:f>'разные размеры'!$Q$20:$Q$29</c:f>
              <c:numCache>
                <c:formatCode>General</c:formatCode>
                <c:ptCount val="10"/>
                <c:pt idx="0">
                  <c:v>22.11</c:v>
                </c:pt>
                <c:pt idx="1">
                  <c:v>19.11</c:v>
                </c:pt>
                <c:pt idx="2">
                  <c:v>15.23</c:v>
                </c:pt>
                <c:pt idx="3">
                  <c:v>190.46</c:v>
                </c:pt>
                <c:pt idx="4">
                  <c:v>72.959999999999994</c:v>
                </c:pt>
                <c:pt idx="5">
                  <c:v>74.430000000000007</c:v>
                </c:pt>
                <c:pt idx="6">
                  <c:v>27.75</c:v>
                </c:pt>
                <c:pt idx="7">
                  <c:v>11.68</c:v>
                </c:pt>
                <c:pt idx="8">
                  <c:v>7.66</c:v>
                </c:pt>
                <c:pt idx="9">
                  <c:v>83.26</c:v>
                </c:pt>
              </c:numCache>
            </c:numRef>
          </c:val>
        </c:ser>
        <c:axId val="60747776"/>
        <c:axId val="60749312"/>
      </c:barChart>
      <c:lineChart>
        <c:grouping val="standard"/>
        <c:ser>
          <c:idx val="1"/>
          <c:order val="1"/>
          <c:tx>
            <c:strRef>
              <c:f>'разные размеры'!$R$19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'разные размеры'!$R$20:$R$29</c:f>
              <c:numCache>
                <c:formatCode>General</c:formatCode>
                <c:ptCount val="10"/>
                <c:pt idx="0">
                  <c:v>81.81</c:v>
                </c:pt>
                <c:pt idx="1">
                  <c:v>98.71</c:v>
                </c:pt>
                <c:pt idx="2">
                  <c:v>91.29</c:v>
                </c:pt>
                <c:pt idx="3">
                  <c:v>72.3</c:v>
                </c:pt>
                <c:pt idx="4">
                  <c:v>96.63</c:v>
                </c:pt>
                <c:pt idx="5">
                  <c:v>52.24</c:v>
                </c:pt>
                <c:pt idx="6">
                  <c:v>37.590000000000003</c:v>
                </c:pt>
                <c:pt idx="7">
                  <c:v>97.61</c:v>
                </c:pt>
                <c:pt idx="8">
                  <c:v>46.59</c:v>
                </c:pt>
                <c:pt idx="9">
                  <c:v>56.59</c:v>
                </c:pt>
              </c:numCache>
            </c:numRef>
          </c:val>
        </c:ser>
        <c:marker val="1"/>
        <c:axId val="60756736"/>
        <c:axId val="60750848"/>
      </c:lineChart>
      <c:catAx>
        <c:axId val="60747776"/>
        <c:scaling>
          <c:orientation val="minMax"/>
        </c:scaling>
        <c:axPos val="b"/>
        <c:tickLblPos val="nextTo"/>
        <c:crossAx val="60749312"/>
        <c:crosses val="autoZero"/>
        <c:auto val="1"/>
        <c:lblAlgn val="ctr"/>
        <c:lblOffset val="100"/>
      </c:catAx>
      <c:valAx>
        <c:axId val="60749312"/>
        <c:scaling>
          <c:orientation val="minMax"/>
        </c:scaling>
        <c:axPos val="l"/>
        <c:majorGridlines/>
        <c:numFmt formatCode="General" sourceLinked="1"/>
        <c:tickLblPos val="nextTo"/>
        <c:crossAx val="60747776"/>
        <c:crosses val="autoZero"/>
        <c:crossBetween val="between"/>
      </c:valAx>
      <c:valAx>
        <c:axId val="60750848"/>
        <c:scaling>
          <c:orientation val="minMax"/>
        </c:scaling>
        <c:axPos val="r"/>
        <c:numFmt formatCode="General" sourceLinked="1"/>
        <c:tickLblPos val="nextTo"/>
        <c:crossAx val="60756736"/>
        <c:crosses val="max"/>
        <c:crossBetween val="between"/>
      </c:valAx>
      <c:catAx>
        <c:axId val="60756736"/>
        <c:scaling>
          <c:orientation val="minMax"/>
        </c:scaling>
        <c:delete val="1"/>
        <c:axPos val="b"/>
        <c:tickLblPos val="none"/>
        <c:crossAx val="60750848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размеры'!$Q$35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'разные размеры'!$O$36:$P$45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А1</c:v>
                  </c:pt>
                  <c:pt idx="1">
                    <c:v>А1</c:v>
                  </c:pt>
                  <c:pt idx="2">
                    <c:v>А1</c:v>
                  </c:pt>
                  <c:pt idx="3">
                    <c:v>А2</c:v>
                  </c:pt>
                  <c:pt idx="4">
                    <c:v>А2</c:v>
                  </c:pt>
                  <c:pt idx="5">
                    <c:v>А2</c:v>
                  </c:pt>
                  <c:pt idx="6">
                    <c:v>Б</c:v>
                  </c:pt>
                  <c:pt idx="7">
                    <c:v>Б</c:v>
                  </c:pt>
                  <c:pt idx="8">
                    <c:v>Б</c:v>
                  </c:pt>
                  <c:pt idx="9">
                    <c:v>Эталон</c:v>
                  </c:pt>
                </c:lvl>
              </c:multiLvlStrCache>
            </c:multiLvlStrRef>
          </c:cat>
          <c:val>
            <c:numRef>
              <c:f>'разные размеры'!$Q$36:$Q$45</c:f>
              <c:numCache>
                <c:formatCode>General</c:formatCode>
                <c:ptCount val="10"/>
                <c:pt idx="0">
                  <c:v>7.38</c:v>
                </c:pt>
                <c:pt idx="1">
                  <c:v>6.21</c:v>
                </c:pt>
                <c:pt idx="2">
                  <c:v>4.58</c:v>
                </c:pt>
                <c:pt idx="3">
                  <c:v>153.03</c:v>
                </c:pt>
                <c:pt idx="4">
                  <c:v>51.1</c:v>
                </c:pt>
                <c:pt idx="5">
                  <c:v>63.06</c:v>
                </c:pt>
                <c:pt idx="6">
                  <c:v>110.45</c:v>
                </c:pt>
                <c:pt idx="7">
                  <c:v>61.75</c:v>
                </c:pt>
                <c:pt idx="8">
                  <c:v>77.56</c:v>
                </c:pt>
                <c:pt idx="9">
                  <c:v>64.040000000000006</c:v>
                </c:pt>
              </c:numCache>
            </c:numRef>
          </c:val>
        </c:ser>
        <c:axId val="60774272"/>
        <c:axId val="60775808"/>
      </c:barChart>
      <c:lineChart>
        <c:grouping val="standard"/>
        <c:ser>
          <c:idx val="1"/>
          <c:order val="1"/>
          <c:tx>
            <c:strRef>
              <c:f>'разные размеры'!$R$35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'разные размеры'!$R$36:$R$45</c:f>
              <c:numCache>
                <c:formatCode>General</c:formatCode>
                <c:ptCount val="10"/>
                <c:pt idx="0">
                  <c:v>43.55</c:v>
                </c:pt>
                <c:pt idx="1">
                  <c:v>76.400000000000006</c:v>
                </c:pt>
                <c:pt idx="2">
                  <c:v>43.24</c:v>
                </c:pt>
                <c:pt idx="3">
                  <c:v>71.67</c:v>
                </c:pt>
                <c:pt idx="4">
                  <c:v>83.02</c:v>
                </c:pt>
                <c:pt idx="5">
                  <c:v>32.39</c:v>
                </c:pt>
                <c:pt idx="6">
                  <c:v>19.93</c:v>
                </c:pt>
                <c:pt idx="7">
                  <c:v>56.47</c:v>
                </c:pt>
                <c:pt idx="8">
                  <c:v>25.41</c:v>
                </c:pt>
                <c:pt idx="9">
                  <c:v>39.04</c:v>
                </c:pt>
              </c:numCache>
            </c:numRef>
          </c:val>
        </c:ser>
        <c:marker val="1"/>
        <c:axId val="60779136"/>
        <c:axId val="60777600"/>
      </c:lineChart>
      <c:catAx>
        <c:axId val="60774272"/>
        <c:scaling>
          <c:orientation val="minMax"/>
        </c:scaling>
        <c:axPos val="b"/>
        <c:tickLblPos val="nextTo"/>
        <c:crossAx val="60775808"/>
        <c:crosses val="autoZero"/>
        <c:auto val="1"/>
        <c:lblAlgn val="ctr"/>
        <c:lblOffset val="100"/>
      </c:catAx>
      <c:valAx>
        <c:axId val="60775808"/>
        <c:scaling>
          <c:orientation val="minMax"/>
        </c:scaling>
        <c:axPos val="l"/>
        <c:majorGridlines/>
        <c:numFmt formatCode="General" sourceLinked="1"/>
        <c:tickLblPos val="nextTo"/>
        <c:crossAx val="60774272"/>
        <c:crosses val="autoZero"/>
        <c:crossBetween val="between"/>
      </c:valAx>
      <c:valAx>
        <c:axId val="60777600"/>
        <c:scaling>
          <c:orientation val="minMax"/>
        </c:scaling>
        <c:axPos val="r"/>
        <c:numFmt formatCode="General" sourceLinked="1"/>
        <c:tickLblPos val="nextTo"/>
        <c:crossAx val="60779136"/>
        <c:crosses val="max"/>
        <c:crossBetween val="between"/>
      </c:valAx>
      <c:catAx>
        <c:axId val="60779136"/>
        <c:scaling>
          <c:orientation val="minMax"/>
        </c:scaling>
        <c:delete val="1"/>
        <c:axPos val="b"/>
        <c:tickLblPos val="none"/>
        <c:crossAx val="60777600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'разные размеры'!$Q$4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multiLvlStrRef>
              <c:f>'разные размеры'!$O$5:$P$14</c:f>
              <c:multiLvlStrCache>
                <c:ptCount val="10"/>
                <c:lvl>
                  <c:pt idx="0">
                    <c:v>-</c:v>
                  </c:pt>
                  <c:pt idx="1">
                    <c:v>ЦМ</c:v>
                  </c:pt>
                  <c:pt idx="2">
                    <c:v>РГЗ</c:v>
                  </c:pt>
                  <c:pt idx="3">
                    <c:v>-</c:v>
                  </c:pt>
                  <c:pt idx="4">
                    <c:v>ЦМ</c:v>
                  </c:pt>
                  <c:pt idx="5">
                    <c:v>РГЗ</c:v>
                  </c:pt>
                  <c:pt idx="6">
                    <c:v>-</c:v>
                  </c:pt>
                  <c:pt idx="7">
                    <c:v>ЦМ</c:v>
                  </c:pt>
                  <c:pt idx="8">
                    <c:v>РГЗ</c:v>
                  </c:pt>
                  <c:pt idx="9">
                    <c:v>-</c:v>
                  </c:pt>
                </c:lvl>
                <c:lvl>
                  <c:pt idx="0">
                    <c:v>А1</c:v>
                  </c:pt>
                  <c:pt idx="1">
                    <c:v>А1</c:v>
                  </c:pt>
                  <c:pt idx="2">
                    <c:v>А1</c:v>
                  </c:pt>
                  <c:pt idx="3">
                    <c:v>А2</c:v>
                  </c:pt>
                  <c:pt idx="4">
                    <c:v>А2</c:v>
                  </c:pt>
                  <c:pt idx="5">
                    <c:v>А2</c:v>
                  </c:pt>
                  <c:pt idx="6">
                    <c:v>Б</c:v>
                  </c:pt>
                  <c:pt idx="7">
                    <c:v>Б</c:v>
                  </c:pt>
                  <c:pt idx="8">
                    <c:v>Б</c:v>
                  </c:pt>
                  <c:pt idx="9">
                    <c:v>Эталон</c:v>
                  </c:pt>
                </c:lvl>
              </c:multiLvlStrCache>
            </c:multiLvlStrRef>
          </c:cat>
          <c:val>
            <c:numRef>
              <c:f>'разные размеры'!$Q$5:$Q$14</c:f>
              <c:numCache>
                <c:formatCode>General</c:formatCode>
                <c:ptCount val="10"/>
                <c:pt idx="0">
                  <c:v>58.08</c:v>
                </c:pt>
                <c:pt idx="1">
                  <c:v>46.41</c:v>
                </c:pt>
                <c:pt idx="2">
                  <c:v>31.51</c:v>
                </c:pt>
                <c:pt idx="3">
                  <c:v>1225.97</c:v>
                </c:pt>
                <c:pt idx="4">
                  <c:v>652.19000000000005</c:v>
                </c:pt>
                <c:pt idx="5">
                  <c:v>763.43</c:v>
                </c:pt>
                <c:pt idx="6">
                  <c:v>1758.11</c:v>
                </c:pt>
                <c:pt idx="7">
                  <c:v>911.24</c:v>
                </c:pt>
                <c:pt idx="8">
                  <c:v>1424.73</c:v>
                </c:pt>
                <c:pt idx="9">
                  <c:v>765.78</c:v>
                </c:pt>
              </c:numCache>
            </c:numRef>
          </c:val>
        </c:ser>
        <c:axId val="60833792"/>
        <c:axId val="60835328"/>
      </c:barChart>
      <c:lineChart>
        <c:grouping val="standard"/>
        <c:ser>
          <c:idx val="1"/>
          <c:order val="1"/>
          <c:tx>
            <c:strRef>
              <c:f>'разные размеры'!$R$4</c:f>
              <c:strCache>
                <c:ptCount val="1"/>
                <c:pt idx="0">
                  <c:v>СКО</c:v>
                </c:pt>
              </c:strCache>
            </c:strRef>
          </c:tx>
          <c:val>
            <c:numRef>
              <c:f>'разные размеры'!$R$5:$R$14</c:f>
              <c:numCache>
                <c:formatCode>General</c:formatCode>
                <c:ptCount val="10"/>
                <c:pt idx="0">
                  <c:v>52.73</c:v>
                </c:pt>
                <c:pt idx="1">
                  <c:v>44.11</c:v>
                </c:pt>
                <c:pt idx="2">
                  <c:v>44.67</c:v>
                </c:pt>
                <c:pt idx="3">
                  <c:v>55.06</c:v>
                </c:pt>
                <c:pt idx="4">
                  <c:v>29.06</c:v>
                </c:pt>
                <c:pt idx="5">
                  <c:v>26.69</c:v>
                </c:pt>
                <c:pt idx="6">
                  <c:v>18.739999999999998</c:v>
                </c:pt>
                <c:pt idx="7">
                  <c:v>21.94</c:v>
                </c:pt>
                <c:pt idx="8">
                  <c:v>21.86</c:v>
                </c:pt>
                <c:pt idx="9">
                  <c:v>38.51</c:v>
                </c:pt>
              </c:numCache>
            </c:numRef>
          </c:val>
        </c:ser>
        <c:marker val="1"/>
        <c:axId val="60838656"/>
        <c:axId val="60836864"/>
      </c:lineChart>
      <c:catAx>
        <c:axId val="60833792"/>
        <c:scaling>
          <c:orientation val="minMax"/>
        </c:scaling>
        <c:axPos val="b"/>
        <c:tickLblPos val="nextTo"/>
        <c:crossAx val="60835328"/>
        <c:crosses val="autoZero"/>
        <c:auto val="1"/>
        <c:lblAlgn val="ctr"/>
        <c:lblOffset val="100"/>
      </c:catAx>
      <c:valAx>
        <c:axId val="60835328"/>
        <c:scaling>
          <c:orientation val="minMax"/>
        </c:scaling>
        <c:axPos val="l"/>
        <c:majorGridlines/>
        <c:numFmt formatCode="General" sourceLinked="1"/>
        <c:tickLblPos val="nextTo"/>
        <c:crossAx val="60833792"/>
        <c:crosses val="autoZero"/>
        <c:crossBetween val="between"/>
      </c:valAx>
      <c:valAx>
        <c:axId val="60836864"/>
        <c:scaling>
          <c:orientation val="minMax"/>
        </c:scaling>
        <c:axPos val="r"/>
        <c:numFmt formatCode="General" sourceLinked="1"/>
        <c:tickLblPos val="nextTo"/>
        <c:crossAx val="60838656"/>
        <c:crosses val="max"/>
        <c:crossBetween val="between"/>
      </c:valAx>
      <c:catAx>
        <c:axId val="60838656"/>
        <c:scaling>
          <c:orientation val="minMax"/>
        </c:scaling>
        <c:delete val="1"/>
        <c:axPos val="b"/>
        <c:tickLblPos val="none"/>
        <c:crossAx val="60836864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'мало деталей'!$C$411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'мало деталей'!$D$411:$F$411</c:f>
              <c:numCache>
                <c:formatCode>General</c:formatCode>
                <c:ptCount val="3"/>
                <c:pt idx="0">
                  <c:v>42.03</c:v>
                </c:pt>
                <c:pt idx="1">
                  <c:v>22.34</c:v>
                </c:pt>
                <c:pt idx="2">
                  <c:v>19.55</c:v>
                </c:pt>
              </c:numCache>
            </c:numRef>
          </c:val>
        </c:ser>
        <c:ser>
          <c:idx val="1"/>
          <c:order val="1"/>
          <c:tx>
            <c:strRef>
              <c:f>'мало деталей'!$C$412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'мало деталей'!$D$412:$F$412</c:f>
              <c:numCache>
                <c:formatCode>General</c:formatCode>
                <c:ptCount val="3"/>
                <c:pt idx="0">
                  <c:v>114.03</c:v>
                </c:pt>
                <c:pt idx="1">
                  <c:v>54.09</c:v>
                </c:pt>
                <c:pt idx="2">
                  <c:v>51.03</c:v>
                </c:pt>
              </c:numCache>
            </c:numRef>
          </c:val>
        </c:ser>
        <c:ser>
          <c:idx val="2"/>
          <c:order val="2"/>
          <c:tx>
            <c:strRef>
              <c:f>'мало деталей'!$C$413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'мало деталей'!$D$410:$F$410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'мало деталей'!$D$413:$F$413</c:f>
              <c:numCache>
                <c:formatCode>General</c:formatCode>
                <c:ptCount val="3"/>
                <c:pt idx="0">
                  <c:v>131.63999999999999</c:v>
                </c:pt>
                <c:pt idx="1">
                  <c:v>76.53</c:v>
                </c:pt>
                <c:pt idx="2">
                  <c:v>108.48</c:v>
                </c:pt>
              </c:numCache>
            </c:numRef>
          </c:val>
        </c:ser>
        <c:axId val="61314560"/>
        <c:axId val="61316096"/>
      </c:barChart>
      <c:catAx>
        <c:axId val="61314560"/>
        <c:scaling>
          <c:orientation val="minMax"/>
        </c:scaling>
        <c:axPos val="b"/>
        <c:tickLblPos val="nextTo"/>
        <c:crossAx val="61316096"/>
        <c:crosses val="autoZero"/>
        <c:auto val="1"/>
        <c:lblAlgn val="ctr"/>
        <c:lblOffset val="100"/>
      </c:catAx>
      <c:valAx>
        <c:axId val="61316096"/>
        <c:scaling>
          <c:orientation val="minMax"/>
        </c:scaling>
        <c:axPos val="l"/>
        <c:majorGridlines/>
        <c:numFmt formatCode="General" sourceLinked="1"/>
        <c:tickLblPos val="nextTo"/>
        <c:crossAx val="61314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'мало деталей'!$C$459</c:f>
              <c:strCache>
                <c:ptCount val="1"/>
                <c:pt idx="0">
                  <c:v>Время сжатия</c:v>
                </c:pt>
              </c:strCache>
            </c:strRef>
          </c:tx>
          <c:cat>
            <c:strRef>
              <c:f>'мало деталей'!$D$458:$G$458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А1+РГЗ</c:v>
                </c:pt>
              </c:strCache>
            </c:strRef>
          </c:cat>
          <c:val>
            <c:numRef>
              <c:f>'мало деталей'!$D$459:$G$459</c:f>
              <c:numCache>
                <c:formatCode>General</c:formatCode>
                <c:ptCount val="4"/>
                <c:pt idx="0">
                  <c:v>114.03</c:v>
                </c:pt>
                <c:pt idx="1">
                  <c:v>54.09</c:v>
                </c:pt>
                <c:pt idx="2">
                  <c:v>73.150000000000006</c:v>
                </c:pt>
                <c:pt idx="3">
                  <c:v>19.55</c:v>
                </c:pt>
              </c:numCache>
            </c:numRef>
          </c:val>
        </c:ser>
        <c:axId val="61227392"/>
        <c:axId val="61228928"/>
      </c:barChart>
      <c:lineChart>
        <c:grouping val="standard"/>
        <c:ser>
          <c:idx val="1"/>
          <c:order val="1"/>
          <c:tx>
            <c:strRef>
              <c:f>'мало деталей'!$C$460</c:f>
              <c:strCache>
                <c:ptCount val="1"/>
                <c:pt idx="0">
                  <c:v>СКО</c:v>
                </c:pt>
              </c:strCache>
            </c:strRef>
          </c:tx>
          <c:cat>
            <c:strRef>
              <c:f>'мало деталей'!$D$458:$G$458</c:f>
              <c:strCache>
                <c:ptCount val="4"/>
                <c:pt idx="0">
                  <c:v>А2</c:v>
                </c:pt>
                <c:pt idx="1">
                  <c:v>А2 + ЦМ</c:v>
                </c:pt>
                <c:pt idx="2">
                  <c:v>Метод эталонного блока</c:v>
                </c:pt>
                <c:pt idx="3">
                  <c:v>А1+РГЗ</c:v>
                </c:pt>
              </c:strCache>
            </c:strRef>
          </c:cat>
          <c:val>
            <c:numRef>
              <c:f>'мало деталей'!$D$460:$G$460</c:f>
              <c:numCache>
                <c:formatCode>General</c:formatCode>
                <c:ptCount val="4"/>
                <c:pt idx="0">
                  <c:v>172.69</c:v>
                </c:pt>
                <c:pt idx="1">
                  <c:v>76.88</c:v>
                </c:pt>
                <c:pt idx="2">
                  <c:v>122.08</c:v>
                </c:pt>
                <c:pt idx="3">
                  <c:v>92.27</c:v>
                </c:pt>
              </c:numCache>
            </c:numRef>
          </c:val>
        </c:ser>
        <c:marker val="1"/>
        <c:axId val="61244544"/>
        <c:axId val="61230464"/>
      </c:lineChart>
      <c:catAx>
        <c:axId val="61227392"/>
        <c:scaling>
          <c:orientation val="minMax"/>
        </c:scaling>
        <c:axPos val="b"/>
        <c:tickLblPos val="nextTo"/>
        <c:crossAx val="61228928"/>
        <c:crosses val="autoZero"/>
        <c:auto val="1"/>
        <c:lblAlgn val="ctr"/>
        <c:lblOffset val="100"/>
      </c:catAx>
      <c:valAx>
        <c:axId val="61228928"/>
        <c:scaling>
          <c:orientation val="minMax"/>
        </c:scaling>
        <c:axPos val="l"/>
        <c:majorGridlines/>
        <c:numFmt formatCode="General" sourceLinked="1"/>
        <c:tickLblPos val="nextTo"/>
        <c:crossAx val="61227392"/>
        <c:crosses val="autoZero"/>
        <c:crossBetween val="between"/>
      </c:valAx>
      <c:valAx>
        <c:axId val="61230464"/>
        <c:scaling>
          <c:orientation val="minMax"/>
        </c:scaling>
        <c:axPos val="r"/>
        <c:numFmt formatCode="General" sourceLinked="1"/>
        <c:tickLblPos val="nextTo"/>
        <c:crossAx val="61244544"/>
        <c:crosses val="max"/>
        <c:crossBetween val="between"/>
      </c:valAx>
      <c:catAx>
        <c:axId val="61244544"/>
        <c:scaling>
          <c:orientation val="minMax"/>
        </c:scaling>
        <c:delete val="1"/>
        <c:axPos val="b"/>
        <c:tickLblPos val="none"/>
        <c:crossAx val="61230464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'много деталей'!$C$443</c:f>
              <c:strCache>
                <c:ptCount val="1"/>
                <c:pt idx="0">
                  <c:v>А1</c:v>
                </c:pt>
              </c:strCache>
            </c:strRef>
          </c:tx>
          <c:cat>
            <c:strRef>
              <c:f>'много деталей'!$D$442:$F$442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'много деталей'!$D$443:$F$443</c:f>
              <c:numCache>
                <c:formatCode>General</c:formatCode>
                <c:ptCount val="3"/>
                <c:pt idx="0">
                  <c:v>63.47</c:v>
                </c:pt>
                <c:pt idx="1">
                  <c:v>42.71</c:v>
                </c:pt>
                <c:pt idx="2">
                  <c:v>60.79</c:v>
                </c:pt>
              </c:numCache>
            </c:numRef>
          </c:val>
        </c:ser>
        <c:ser>
          <c:idx val="1"/>
          <c:order val="1"/>
          <c:tx>
            <c:strRef>
              <c:f>'много деталей'!$C$444</c:f>
              <c:strCache>
                <c:ptCount val="1"/>
                <c:pt idx="0">
                  <c:v>А2</c:v>
                </c:pt>
              </c:strCache>
            </c:strRef>
          </c:tx>
          <c:cat>
            <c:strRef>
              <c:f>'много деталей'!$D$442:$F$442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'много деталей'!$D$444:$F$444</c:f>
              <c:numCache>
                <c:formatCode>General</c:formatCode>
                <c:ptCount val="3"/>
                <c:pt idx="0">
                  <c:v>224.04</c:v>
                </c:pt>
                <c:pt idx="1">
                  <c:v>124.52</c:v>
                </c:pt>
                <c:pt idx="2">
                  <c:v>82.51</c:v>
                </c:pt>
              </c:numCache>
            </c:numRef>
          </c:val>
        </c:ser>
        <c:ser>
          <c:idx val="2"/>
          <c:order val="2"/>
          <c:tx>
            <c:strRef>
              <c:f>'много деталей'!$C$445</c:f>
              <c:strCache>
                <c:ptCount val="1"/>
                <c:pt idx="0">
                  <c:v>Б</c:v>
                </c:pt>
              </c:strCache>
            </c:strRef>
          </c:tx>
          <c:cat>
            <c:strRef>
              <c:f>'много деталей'!$D$442:$F$442</c:f>
              <c:strCache>
                <c:ptCount val="3"/>
                <c:pt idx="0">
                  <c:v>Без классификации</c:v>
                </c:pt>
                <c:pt idx="1">
                  <c:v>Центром масс</c:v>
                </c:pt>
                <c:pt idx="2">
                  <c:v>Разницей граничных значений</c:v>
                </c:pt>
              </c:strCache>
            </c:strRef>
          </c:cat>
          <c:val>
            <c:numRef>
              <c:f>'много деталей'!$D$445:$F$445</c:f>
              <c:numCache>
                <c:formatCode>General</c:formatCode>
                <c:ptCount val="3"/>
                <c:pt idx="0">
                  <c:v>133.66</c:v>
                </c:pt>
                <c:pt idx="1">
                  <c:v>120.59</c:v>
                </c:pt>
                <c:pt idx="2">
                  <c:v>70.62</c:v>
                </c:pt>
              </c:numCache>
            </c:numRef>
          </c:val>
        </c:ser>
        <c:axId val="61348096"/>
        <c:axId val="61362176"/>
      </c:barChart>
      <c:catAx>
        <c:axId val="61348096"/>
        <c:scaling>
          <c:orientation val="minMax"/>
        </c:scaling>
        <c:axPos val="b"/>
        <c:tickLblPos val="nextTo"/>
        <c:crossAx val="61362176"/>
        <c:crosses val="autoZero"/>
        <c:auto val="1"/>
        <c:lblAlgn val="ctr"/>
        <c:lblOffset val="100"/>
      </c:catAx>
      <c:valAx>
        <c:axId val="61362176"/>
        <c:scaling>
          <c:orientation val="minMax"/>
        </c:scaling>
        <c:axPos val="l"/>
        <c:majorGridlines/>
        <c:numFmt formatCode="General" sourceLinked="1"/>
        <c:tickLblPos val="nextTo"/>
        <c:crossAx val="613480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406</xdr:row>
      <xdr:rowOff>85725</xdr:rowOff>
    </xdr:from>
    <xdr:to>
      <xdr:col>6</xdr:col>
      <xdr:colOff>247649</xdr:colOff>
      <xdr:row>420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9525</xdr:colOff>
      <xdr:row>6</xdr:row>
      <xdr:rowOff>123825</xdr:rowOff>
    </xdr:from>
    <xdr:to>
      <xdr:col>45</xdr:col>
      <xdr:colOff>28575</xdr:colOff>
      <xdr:row>21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152400</xdr:colOff>
      <xdr:row>435</xdr:row>
      <xdr:rowOff>66675</xdr:rowOff>
    </xdr:from>
    <xdr:to>
      <xdr:col>5</xdr:col>
      <xdr:colOff>1714500</xdr:colOff>
      <xdr:row>449</xdr:row>
      <xdr:rowOff>142875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581025</xdr:colOff>
      <xdr:row>18</xdr:row>
      <xdr:rowOff>533400</xdr:rowOff>
    </xdr:from>
    <xdr:to>
      <xdr:col>26</xdr:col>
      <xdr:colOff>276225</xdr:colOff>
      <xdr:row>31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247650</xdr:colOff>
      <xdr:row>34</xdr:row>
      <xdr:rowOff>114300</xdr:rowOff>
    </xdr:from>
    <xdr:to>
      <xdr:col>26</xdr:col>
      <xdr:colOff>552450</xdr:colOff>
      <xdr:row>46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76200</xdr:colOff>
      <xdr:row>3</xdr:row>
      <xdr:rowOff>495300</xdr:rowOff>
    </xdr:from>
    <xdr:to>
      <xdr:col>26</xdr:col>
      <xdr:colOff>381000</xdr:colOff>
      <xdr:row>17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414</xdr:row>
      <xdr:rowOff>9525</xdr:rowOff>
    </xdr:from>
    <xdr:to>
      <xdr:col>7</xdr:col>
      <xdr:colOff>514350</xdr:colOff>
      <xdr:row>428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462</xdr:row>
      <xdr:rowOff>85725</xdr:rowOff>
    </xdr:from>
    <xdr:to>
      <xdr:col>7</xdr:col>
      <xdr:colOff>523875</xdr:colOff>
      <xdr:row>476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445</xdr:row>
      <xdr:rowOff>104775</xdr:rowOff>
    </xdr:from>
    <xdr:to>
      <xdr:col>9</xdr:col>
      <xdr:colOff>85725</xdr:colOff>
      <xdr:row>459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498</xdr:row>
      <xdr:rowOff>66675</xdr:rowOff>
    </xdr:from>
    <xdr:to>
      <xdr:col>7</xdr:col>
      <xdr:colOff>304800</xdr:colOff>
      <xdr:row>512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455</xdr:row>
      <xdr:rowOff>123825</xdr:rowOff>
    </xdr:from>
    <xdr:to>
      <xdr:col>10</xdr:col>
      <xdr:colOff>342900</xdr:colOff>
      <xdr:row>470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504</xdr:row>
      <xdr:rowOff>47625</xdr:rowOff>
    </xdr:from>
    <xdr:to>
      <xdr:col>10</xdr:col>
      <xdr:colOff>238125</xdr:colOff>
      <xdr:row>518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6</xdr:row>
      <xdr:rowOff>161925</xdr:rowOff>
    </xdr:from>
    <xdr:to>
      <xdr:col>16</xdr:col>
      <xdr:colOff>419100</xdr:colOff>
      <xdr:row>21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30</xdr:row>
      <xdr:rowOff>38100</xdr:rowOff>
    </xdr:from>
    <xdr:to>
      <xdr:col>4</xdr:col>
      <xdr:colOff>133350</xdr:colOff>
      <xdr:row>44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1190625</xdr:colOff>
      <xdr:row>87</xdr:row>
      <xdr:rowOff>38100</xdr:rowOff>
    </xdr:from>
    <xdr:to>
      <xdr:col>4</xdr:col>
      <xdr:colOff>104775</xdr:colOff>
      <xdr:row>101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1209675</xdr:colOff>
      <xdr:row>150</xdr:row>
      <xdr:rowOff>133350</xdr:rowOff>
    </xdr:from>
    <xdr:to>
      <xdr:col>4</xdr:col>
      <xdr:colOff>123825</xdr:colOff>
      <xdr:row>165</xdr:row>
      <xdr:rowOff>19050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257175</xdr:colOff>
      <xdr:row>11</xdr:row>
      <xdr:rowOff>47625</xdr:rowOff>
    </xdr:from>
    <xdr:to>
      <xdr:col>42</xdr:col>
      <xdr:colOff>561975</xdr:colOff>
      <xdr:row>25</xdr:row>
      <xdr:rowOff>123825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5</xdr:row>
      <xdr:rowOff>66675</xdr:rowOff>
    </xdr:from>
    <xdr:to>
      <xdr:col>12</xdr:col>
      <xdr:colOff>352425</xdr:colOff>
      <xdr:row>10</xdr:row>
      <xdr:rowOff>161925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O434"/>
  <sheetViews>
    <sheetView tabSelected="1" topLeftCell="C370" workbookViewId="0">
      <selection activeCell="E328" sqref="E328"/>
    </sheetView>
  </sheetViews>
  <sheetFormatPr defaultRowHeight="15"/>
  <cols>
    <col min="4" max="4" width="20.5703125" customWidth="1"/>
    <col min="5" max="5" width="15.42578125" customWidth="1"/>
    <col min="6" max="6" width="26.140625" customWidth="1"/>
    <col min="7" max="7" width="11.140625" customWidth="1"/>
    <col min="8" max="8" width="11.140625" hidden="1" customWidth="1"/>
    <col min="9" max="10" width="13.85546875" customWidth="1"/>
    <col min="11" max="11" width="15.140625" customWidth="1"/>
    <col min="12" max="13" width="9.140625" customWidth="1"/>
    <col min="16" max="16" width="11.7109375" customWidth="1"/>
    <col min="19" max="19" width="23.5703125" customWidth="1"/>
    <col min="20" max="20" width="25.85546875" customWidth="1"/>
    <col min="21" max="21" width="0" hidden="1" customWidth="1"/>
    <col min="24" max="24" width="9.140625" customWidth="1"/>
    <col min="25" max="28" width="9.140625" hidden="1" customWidth="1"/>
    <col min="29" max="29" width="9.140625" customWidth="1"/>
  </cols>
  <sheetData>
    <row r="3" spans="1:41" s="1" customFormat="1" ht="60">
      <c r="D3" s="1" t="s">
        <v>2</v>
      </c>
      <c r="E3" s="1" t="s">
        <v>3</v>
      </c>
      <c r="F3" s="1" t="s">
        <v>1</v>
      </c>
      <c r="G3" s="1" t="s">
        <v>4</v>
      </c>
      <c r="H3" s="1" t="s">
        <v>61</v>
      </c>
      <c r="I3" s="1" t="s">
        <v>5</v>
      </c>
      <c r="J3" s="1" t="s">
        <v>11</v>
      </c>
      <c r="K3" s="1" t="s">
        <v>10</v>
      </c>
      <c r="L3" s="1" t="s">
        <v>8</v>
      </c>
      <c r="M3" s="1" t="s">
        <v>13</v>
      </c>
      <c r="N3" s="1" t="s">
        <v>12</v>
      </c>
      <c r="O3" s="1" t="s">
        <v>62</v>
      </c>
      <c r="S3" s="1" t="s">
        <v>2</v>
      </c>
      <c r="T3" s="1" t="s">
        <v>9</v>
      </c>
      <c r="U3" s="1" t="s">
        <v>3</v>
      </c>
      <c r="V3" s="1" t="s">
        <v>1</v>
      </c>
      <c r="W3" s="1" t="s">
        <v>4</v>
      </c>
      <c r="X3" s="1" t="s">
        <v>5</v>
      </c>
      <c r="Y3" s="1" t="s">
        <v>11</v>
      </c>
      <c r="Z3" s="1" t="s">
        <v>10</v>
      </c>
      <c r="AA3" s="1" t="s">
        <v>8</v>
      </c>
      <c r="AB3" s="1" t="s">
        <v>13</v>
      </c>
      <c r="AC3" s="1" t="s">
        <v>12</v>
      </c>
      <c r="AD3" s="1" t="s">
        <v>29</v>
      </c>
      <c r="AH3" s="1">
        <v>500</v>
      </c>
      <c r="AI3" s="1">
        <v>1000</v>
      </c>
      <c r="AJ3" s="1">
        <v>1500</v>
      </c>
      <c r="AK3" s="1">
        <v>2000</v>
      </c>
      <c r="AL3" s="1">
        <v>2500</v>
      </c>
      <c r="AM3" s="1">
        <v>3000</v>
      </c>
      <c r="AN3" s="1">
        <v>3500</v>
      </c>
      <c r="AO3" s="1">
        <v>4000</v>
      </c>
    </row>
    <row r="4" spans="1:41">
      <c r="A4">
        <v>160</v>
      </c>
      <c r="B4" t="s">
        <v>66</v>
      </c>
      <c r="C4">
        <v>1</v>
      </c>
      <c r="D4" t="s">
        <v>0</v>
      </c>
      <c r="E4" t="s">
        <v>6</v>
      </c>
      <c r="F4">
        <v>150</v>
      </c>
      <c r="G4">
        <v>19.440000000000001</v>
      </c>
      <c r="I4">
        <v>1.73</v>
      </c>
      <c r="J4">
        <v>5.0599999999999996</v>
      </c>
      <c r="K4">
        <v>75</v>
      </c>
      <c r="L4">
        <v>17.2</v>
      </c>
      <c r="M4">
        <f>J4/L4</f>
        <v>0.29418604651162789</v>
      </c>
      <c r="N4">
        <f>K4/L4</f>
        <v>4.3604651162790695</v>
      </c>
      <c r="O4">
        <v>0.97987000000000002</v>
      </c>
      <c r="S4" t="s">
        <v>0</v>
      </c>
      <c r="T4">
        <v>4</v>
      </c>
      <c r="U4" t="s">
        <v>6</v>
      </c>
      <c r="V4">
        <v>500</v>
      </c>
      <c r="W4">
        <v>76.59</v>
      </c>
      <c r="X4">
        <v>1.9</v>
      </c>
      <c r="Y4">
        <v>5.0599999999999996</v>
      </c>
      <c r="Z4">
        <v>75</v>
      </c>
      <c r="AA4">
        <v>17.100000000000001</v>
      </c>
      <c r="AB4">
        <f>Y4/AA4</f>
        <v>0.29590643274853795</v>
      </c>
      <c r="AC4">
        <f>Z4/AA4</f>
        <v>4.3859649122807012</v>
      </c>
      <c r="AD4">
        <v>47.19</v>
      </c>
      <c r="AG4">
        <v>4</v>
      </c>
      <c r="AH4">
        <v>76.59</v>
      </c>
      <c r="AI4">
        <v>64.239999999999995</v>
      </c>
      <c r="AJ4">
        <v>47.61</v>
      </c>
      <c r="AK4">
        <v>18.579999999999998</v>
      </c>
      <c r="AL4">
        <v>13.01</v>
      </c>
      <c r="AM4">
        <v>8.91</v>
      </c>
      <c r="AN4">
        <v>6.13</v>
      </c>
      <c r="AO4">
        <v>5.58</v>
      </c>
    </row>
    <row r="5" spans="1:41" hidden="1">
      <c r="C5">
        <v>2</v>
      </c>
      <c r="E5" t="s">
        <v>6</v>
      </c>
      <c r="F5">
        <v>150</v>
      </c>
      <c r="G5">
        <v>29.19</v>
      </c>
      <c r="I5">
        <v>1.95</v>
      </c>
      <c r="J5">
        <v>11.3</v>
      </c>
      <c r="K5">
        <v>75.099999999999994</v>
      </c>
      <c r="L5">
        <v>17.100000000000001</v>
      </c>
      <c r="M5">
        <f t="shared" ref="M5:M32" si="0">J5/L5</f>
        <v>0.66081871345029242</v>
      </c>
      <c r="N5">
        <f t="shared" ref="N5:N32" si="1">K5/L5</f>
        <v>4.3918128654970756</v>
      </c>
      <c r="O5">
        <v>0.97941</v>
      </c>
      <c r="T5">
        <v>8</v>
      </c>
      <c r="U5" t="s">
        <v>6</v>
      </c>
      <c r="V5">
        <v>500</v>
      </c>
      <c r="W5">
        <v>30.03</v>
      </c>
      <c r="X5">
        <v>1.71</v>
      </c>
      <c r="Y5">
        <v>5.0599999999999996</v>
      </c>
      <c r="Z5">
        <v>75</v>
      </c>
      <c r="AA5">
        <v>4.28</v>
      </c>
      <c r="AB5">
        <f t="shared" ref="AB5:AB27" si="2">Y5/AA5</f>
        <v>1.1822429906542054</v>
      </c>
      <c r="AC5">
        <f t="shared" ref="AC5:AC27" si="3">Z5/AA5</f>
        <v>17.523364485981308</v>
      </c>
      <c r="AD5">
        <v>169.99</v>
      </c>
      <c r="AG5">
        <v>8</v>
      </c>
      <c r="AH5">
        <v>30.03</v>
      </c>
      <c r="AI5">
        <v>40.67</v>
      </c>
      <c r="AJ5">
        <v>33.06</v>
      </c>
      <c r="AK5">
        <v>21.29</v>
      </c>
      <c r="AL5">
        <v>20.48</v>
      </c>
      <c r="AM5">
        <v>19.79</v>
      </c>
      <c r="AN5">
        <v>18.75</v>
      </c>
      <c r="AO5">
        <v>26.01</v>
      </c>
    </row>
    <row r="6" spans="1:41" hidden="1">
      <c r="C6">
        <v>3</v>
      </c>
      <c r="E6" t="s">
        <v>6</v>
      </c>
      <c r="F6">
        <v>150</v>
      </c>
      <c r="G6">
        <v>3.91</v>
      </c>
      <c r="I6">
        <v>1.64</v>
      </c>
      <c r="J6">
        <v>12.1</v>
      </c>
      <c r="K6">
        <v>75.099999999999994</v>
      </c>
      <c r="L6">
        <v>17.100000000000001</v>
      </c>
      <c r="M6">
        <f t="shared" si="0"/>
        <v>0.70760233918128645</v>
      </c>
      <c r="N6">
        <f t="shared" si="1"/>
        <v>4.3918128654970756</v>
      </c>
      <c r="O6">
        <v>0.98626000000000003</v>
      </c>
      <c r="T6">
        <v>16</v>
      </c>
      <c r="U6" t="s">
        <v>6</v>
      </c>
      <c r="V6">
        <v>500</v>
      </c>
      <c r="W6">
        <v>7.75</v>
      </c>
      <c r="X6">
        <v>1.96</v>
      </c>
      <c r="Y6">
        <v>5.0599999999999996</v>
      </c>
      <c r="Z6">
        <v>75</v>
      </c>
      <c r="AA6">
        <v>1.07</v>
      </c>
      <c r="AB6">
        <f t="shared" si="2"/>
        <v>4.7289719626168214</v>
      </c>
      <c r="AC6">
        <f t="shared" si="3"/>
        <v>70.09345794392523</v>
      </c>
      <c r="AD6">
        <v>396.69</v>
      </c>
    </row>
    <row r="7" spans="1:41" hidden="1">
      <c r="C7">
        <v>4</v>
      </c>
      <c r="E7" t="s">
        <v>6</v>
      </c>
      <c r="F7">
        <v>150</v>
      </c>
      <c r="G7">
        <v>1.21</v>
      </c>
      <c r="I7">
        <v>1.67</v>
      </c>
      <c r="J7">
        <v>11.9</v>
      </c>
      <c r="K7">
        <v>75.099999999999994</v>
      </c>
      <c r="L7">
        <v>17.100000000000001</v>
      </c>
      <c r="M7">
        <f t="shared" si="0"/>
        <v>0.69590643274853803</v>
      </c>
      <c r="N7">
        <f t="shared" si="1"/>
        <v>4.3918128654970756</v>
      </c>
      <c r="O7">
        <v>0.98934</v>
      </c>
      <c r="T7">
        <v>4</v>
      </c>
      <c r="U7" t="s">
        <v>6</v>
      </c>
      <c r="V7">
        <v>1000</v>
      </c>
      <c r="W7">
        <v>64.239999999999995</v>
      </c>
      <c r="X7">
        <v>2.09</v>
      </c>
      <c r="Y7">
        <v>5.0599999999999996</v>
      </c>
      <c r="Z7">
        <v>75</v>
      </c>
      <c r="AA7">
        <v>17.2</v>
      </c>
      <c r="AB7">
        <f t="shared" si="2"/>
        <v>0.29418604651162789</v>
      </c>
      <c r="AC7">
        <f t="shared" si="3"/>
        <v>4.3604651162790695</v>
      </c>
      <c r="AD7">
        <v>56.44</v>
      </c>
    </row>
    <row r="8" spans="1:41" hidden="1">
      <c r="C8">
        <v>5</v>
      </c>
      <c r="E8" t="s">
        <v>6</v>
      </c>
      <c r="F8">
        <v>150</v>
      </c>
      <c r="G8">
        <v>2.2200000000000002</v>
      </c>
      <c r="I8">
        <v>1.99</v>
      </c>
      <c r="J8">
        <v>12.4</v>
      </c>
      <c r="K8">
        <v>75.099999999999994</v>
      </c>
      <c r="L8">
        <v>15.3</v>
      </c>
      <c r="M8">
        <f t="shared" si="0"/>
        <v>0.81045751633986929</v>
      </c>
      <c r="N8">
        <f t="shared" si="1"/>
        <v>4.9084967320261432</v>
      </c>
      <c r="O8">
        <v>0.96533999999999998</v>
      </c>
      <c r="T8">
        <v>8</v>
      </c>
      <c r="U8" t="s">
        <v>6</v>
      </c>
      <c r="V8">
        <v>1000</v>
      </c>
      <c r="W8">
        <v>40.67</v>
      </c>
      <c r="X8">
        <v>2.15</v>
      </c>
      <c r="Y8">
        <v>5.0599999999999996</v>
      </c>
      <c r="Z8">
        <v>75</v>
      </c>
      <c r="AA8">
        <v>4.28</v>
      </c>
      <c r="AB8">
        <f t="shared" si="2"/>
        <v>1.1822429906542054</v>
      </c>
      <c r="AC8">
        <f t="shared" si="3"/>
        <v>17.523364485981308</v>
      </c>
      <c r="AD8">
        <v>172.74</v>
      </c>
    </row>
    <row r="9" spans="1:41" hidden="1">
      <c r="C9">
        <v>6</v>
      </c>
      <c r="E9" t="s">
        <v>6</v>
      </c>
      <c r="F9">
        <v>150</v>
      </c>
      <c r="G9">
        <v>2.63</v>
      </c>
      <c r="I9">
        <v>2.06</v>
      </c>
      <c r="J9">
        <v>11.8</v>
      </c>
      <c r="K9">
        <v>75.099999999999994</v>
      </c>
      <c r="L9">
        <v>17</v>
      </c>
      <c r="M9">
        <f t="shared" si="0"/>
        <v>0.69411764705882362</v>
      </c>
      <c r="N9">
        <f t="shared" si="1"/>
        <v>4.4176470588235288</v>
      </c>
      <c r="O9">
        <v>0.98421999999999998</v>
      </c>
      <c r="T9">
        <v>16</v>
      </c>
      <c r="U9" t="s">
        <v>6</v>
      </c>
      <c r="V9">
        <v>1000</v>
      </c>
      <c r="W9">
        <v>11.37</v>
      </c>
      <c r="X9">
        <v>2.11</v>
      </c>
      <c r="Y9">
        <v>5.0599999999999996</v>
      </c>
      <c r="Z9">
        <v>75</v>
      </c>
      <c r="AA9">
        <v>1.07</v>
      </c>
      <c r="AB9">
        <f t="shared" si="2"/>
        <v>4.7289719626168214</v>
      </c>
      <c r="AC9">
        <f t="shared" si="3"/>
        <v>70.09345794392523</v>
      </c>
      <c r="AD9">
        <v>396.65</v>
      </c>
    </row>
    <row r="10" spans="1:41" hidden="1">
      <c r="C10">
        <v>7</v>
      </c>
      <c r="E10" t="s">
        <v>6</v>
      </c>
      <c r="F10">
        <v>150</v>
      </c>
      <c r="G10">
        <v>5.82</v>
      </c>
      <c r="I10">
        <v>2.1800000000000002</v>
      </c>
      <c r="J10">
        <v>13.3</v>
      </c>
      <c r="K10">
        <v>75.099999999999994</v>
      </c>
      <c r="L10">
        <v>15.4</v>
      </c>
      <c r="M10">
        <f t="shared" si="0"/>
        <v>0.86363636363636365</v>
      </c>
      <c r="N10">
        <f t="shared" si="1"/>
        <v>4.8766233766233764</v>
      </c>
      <c r="O10">
        <v>0.98097999999999996</v>
      </c>
      <c r="T10">
        <v>4</v>
      </c>
      <c r="U10" t="s">
        <v>6</v>
      </c>
      <c r="V10">
        <v>1500</v>
      </c>
      <c r="W10">
        <v>47.61</v>
      </c>
      <c r="X10">
        <v>2.0299999999999998</v>
      </c>
      <c r="Y10">
        <v>5.0599999999999996</v>
      </c>
      <c r="Z10">
        <v>75</v>
      </c>
      <c r="AA10">
        <v>17.2</v>
      </c>
      <c r="AB10">
        <f t="shared" si="2"/>
        <v>0.29418604651162789</v>
      </c>
      <c r="AC10">
        <f t="shared" si="3"/>
        <v>4.3604651162790695</v>
      </c>
      <c r="AD10">
        <v>65.12</v>
      </c>
    </row>
    <row r="11" spans="1:41" hidden="1">
      <c r="C11">
        <v>8</v>
      </c>
      <c r="E11" t="s">
        <v>6</v>
      </c>
      <c r="F11">
        <v>150</v>
      </c>
      <c r="J11">
        <v>12.8</v>
      </c>
      <c r="K11">
        <v>75.099999999999994</v>
      </c>
      <c r="M11" t="e">
        <f t="shared" si="0"/>
        <v>#DIV/0!</v>
      </c>
      <c r="N11" t="e">
        <f t="shared" si="1"/>
        <v>#DIV/0!</v>
      </c>
      <c r="T11">
        <v>8</v>
      </c>
      <c r="U11" t="s">
        <v>6</v>
      </c>
      <c r="V11">
        <v>1500</v>
      </c>
      <c r="W11">
        <v>33.06</v>
      </c>
      <c r="X11">
        <v>2.04</v>
      </c>
      <c r="Y11">
        <v>5.0599999999999996</v>
      </c>
      <c r="Z11">
        <v>75</v>
      </c>
      <c r="AA11">
        <v>4.28</v>
      </c>
      <c r="AB11">
        <f t="shared" si="2"/>
        <v>1.1822429906542054</v>
      </c>
      <c r="AC11">
        <f t="shared" si="3"/>
        <v>17.523364485981308</v>
      </c>
      <c r="AD11">
        <v>175.23</v>
      </c>
    </row>
    <row r="12" spans="1:41" hidden="1">
      <c r="C12">
        <v>9</v>
      </c>
      <c r="E12" t="s">
        <v>6</v>
      </c>
      <c r="F12">
        <v>150</v>
      </c>
      <c r="J12">
        <v>10</v>
      </c>
      <c r="K12">
        <v>75.099999999999994</v>
      </c>
      <c r="M12" t="e">
        <f t="shared" si="0"/>
        <v>#DIV/0!</v>
      </c>
      <c r="N12" t="e">
        <f t="shared" si="1"/>
        <v>#DIV/0!</v>
      </c>
      <c r="T12">
        <v>16</v>
      </c>
      <c r="U12" t="s">
        <v>6</v>
      </c>
      <c r="V12">
        <v>1500</v>
      </c>
      <c r="W12">
        <v>8.0299999999999994</v>
      </c>
      <c r="X12">
        <v>1.71</v>
      </c>
      <c r="Y12">
        <v>5.0599999999999996</v>
      </c>
      <c r="Z12">
        <v>75</v>
      </c>
      <c r="AA12">
        <v>1.07</v>
      </c>
      <c r="AB12">
        <f t="shared" si="2"/>
        <v>4.7289719626168214</v>
      </c>
      <c r="AC12">
        <f t="shared" si="3"/>
        <v>70.09345794392523</v>
      </c>
      <c r="AD12">
        <v>396.67</v>
      </c>
    </row>
    <row r="13" spans="1:41" hidden="1">
      <c r="C13">
        <v>10</v>
      </c>
      <c r="E13" t="s">
        <v>6</v>
      </c>
      <c r="F13">
        <v>150</v>
      </c>
      <c r="J13">
        <v>12.4</v>
      </c>
      <c r="K13">
        <v>75.099999999999994</v>
      </c>
      <c r="M13" t="e">
        <f t="shared" si="0"/>
        <v>#DIV/0!</v>
      </c>
      <c r="N13" t="e">
        <f t="shared" si="1"/>
        <v>#DIV/0!</v>
      </c>
      <c r="T13">
        <v>4</v>
      </c>
      <c r="U13" t="s">
        <v>6</v>
      </c>
      <c r="V13">
        <v>2000</v>
      </c>
      <c r="W13">
        <v>18.579999999999998</v>
      </c>
      <c r="X13">
        <v>1.79</v>
      </c>
      <c r="Y13">
        <v>5.0599999999999996</v>
      </c>
      <c r="Z13">
        <v>75</v>
      </c>
      <c r="AA13">
        <v>17.2</v>
      </c>
      <c r="AB13">
        <f t="shared" si="2"/>
        <v>0.29418604651162789</v>
      </c>
      <c r="AC13">
        <f t="shared" si="3"/>
        <v>4.3604651162790695</v>
      </c>
      <c r="AD13">
        <v>83.36</v>
      </c>
    </row>
    <row r="14" spans="1:41" hidden="1">
      <c r="C14">
        <v>11</v>
      </c>
      <c r="E14" t="s">
        <v>6</v>
      </c>
      <c r="F14">
        <v>150</v>
      </c>
      <c r="J14">
        <v>7.52</v>
      </c>
      <c r="K14">
        <v>75.099999999999994</v>
      </c>
      <c r="M14" t="e">
        <f t="shared" si="0"/>
        <v>#DIV/0!</v>
      </c>
      <c r="N14" t="e">
        <f t="shared" si="1"/>
        <v>#DIV/0!</v>
      </c>
      <c r="T14">
        <v>8</v>
      </c>
      <c r="U14" t="s">
        <v>6</v>
      </c>
      <c r="V14">
        <v>2000</v>
      </c>
      <c r="W14">
        <v>21.29</v>
      </c>
      <c r="X14">
        <v>1.65</v>
      </c>
      <c r="Y14">
        <v>5.0599999999999996</v>
      </c>
      <c r="Z14">
        <v>75</v>
      </c>
      <c r="AA14">
        <v>4.28</v>
      </c>
      <c r="AB14">
        <f t="shared" si="2"/>
        <v>1.1822429906542054</v>
      </c>
      <c r="AC14">
        <f t="shared" si="3"/>
        <v>17.523364485981308</v>
      </c>
      <c r="AD14">
        <v>176.06</v>
      </c>
    </row>
    <row r="15" spans="1:41" hidden="1">
      <c r="C15">
        <v>12</v>
      </c>
      <c r="E15" t="s">
        <v>6</v>
      </c>
      <c r="F15">
        <v>150</v>
      </c>
      <c r="J15">
        <v>11.7</v>
      </c>
      <c r="K15">
        <v>75.099999999999994</v>
      </c>
      <c r="M15" t="e">
        <f t="shared" si="0"/>
        <v>#DIV/0!</v>
      </c>
      <c r="N15" t="e">
        <f t="shared" si="1"/>
        <v>#DIV/0!</v>
      </c>
      <c r="T15">
        <v>16</v>
      </c>
      <c r="U15" t="s">
        <v>6</v>
      </c>
      <c r="V15">
        <v>2000</v>
      </c>
      <c r="W15">
        <v>5.74</v>
      </c>
      <c r="X15">
        <v>1.7</v>
      </c>
      <c r="Y15">
        <v>5.0599999999999996</v>
      </c>
      <c r="Z15">
        <v>75</v>
      </c>
      <c r="AA15">
        <v>1.07</v>
      </c>
      <c r="AB15">
        <f t="shared" si="2"/>
        <v>4.7289719626168214</v>
      </c>
      <c r="AC15">
        <f t="shared" si="3"/>
        <v>70.09345794392523</v>
      </c>
      <c r="AD15">
        <v>396.69</v>
      </c>
    </row>
    <row r="16" spans="1:41" hidden="1">
      <c r="C16">
        <v>13</v>
      </c>
      <c r="E16" t="s">
        <v>6</v>
      </c>
      <c r="F16">
        <v>150</v>
      </c>
      <c r="J16">
        <v>9.25</v>
      </c>
      <c r="K16">
        <v>75.099999999999994</v>
      </c>
      <c r="M16" t="e">
        <f t="shared" si="0"/>
        <v>#DIV/0!</v>
      </c>
      <c r="N16" t="e">
        <f t="shared" si="1"/>
        <v>#DIV/0!</v>
      </c>
      <c r="T16">
        <v>4</v>
      </c>
      <c r="U16" t="s">
        <v>6</v>
      </c>
      <c r="V16">
        <v>2500</v>
      </c>
      <c r="W16">
        <v>13.01</v>
      </c>
      <c r="X16">
        <v>1.87</v>
      </c>
      <c r="Y16">
        <v>5.0599999999999996</v>
      </c>
      <c r="Z16">
        <v>75</v>
      </c>
      <c r="AA16">
        <v>17.2</v>
      </c>
      <c r="AB16">
        <f t="shared" si="2"/>
        <v>0.29418604651162789</v>
      </c>
      <c r="AC16">
        <f t="shared" si="3"/>
        <v>4.3604651162790695</v>
      </c>
      <c r="AD16">
        <v>81.81</v>
      </c>
    </row>
    <row r="17" spans="3:30" hidden="1">
      <c r="C17">
        <v>14</v>
      </c>
      <c r="E17" t="s">
        <v>6</v>
      </c>
      <c r="F17">
        <v>150</v>
      </c>
      <c r="J17">
        <v>15.6</v>
      </c>
      <c r="K17">
        <v>75.099999999999994</v>
      </c>
      <c r="M17" t="e">
        <f t="shared" si="0"/>
        <v>#DIV/0!</v>
      </c>
      <c r="N17" t="e">
        <f t="shared" si="1"/>
        <v>#DIV/0!</v>
      </c>
      <c r="T17">
        <v>8</v>
      </c>
      <c r="U17" t="s">
        <v>6</v>
      </c>
      <c r="V17">
        <v>2500</v>
      </c>
      <c r="W17">
        <v>20.48</v>
      </c>
      <c r="X17">
        <v>1.76</v>
      </c>
      <c r="Y17">
        <v>5.0599999999999996</v>
      </c>
      <c r="Z17">
        <v>75</v>
      </c>
      <c r="AA17">
        <v>4.28</v>
      </c>
      <c r="AB17">
        <f t="shared" si="2"/>
        <v>1.1822429906542054</v>
      </c>
      <c r="AC17">
        <f t="shared" si="3"/>
        <v>17.523364485981308</v>
      </c>
      <c r="AD17">
        <v>176.57</v>
      </c>
    </row>
    <row r="18" spans="3:30" hidden="1">
      <c r="C18">
        <v>15</v>
      </c>
      <c r="E18" t="s">
        <v>6</v>
      </c>
      <c r="F18">
        <v>150</v>
      </c>
      <c r="J18">
        <v>6.84</v>
      </c>
      <c r="K18">
        <v>75.099999999999994</v>
      </c>
      <c r="M18" t="e">
        <f t="shared" si="0"/>
        <v>#DIV/0!</v>
      </c>
      <c r="N18" t="e">
        <f t="shared" si="1"/>
        <v>#DIV/0!</v>
      </c>
      <c r="T18">
        <v>16</v>
      </c>
      <c r="U18" t="s">
        <v>6</v>
      </c>
      <c r="V18">
        <v>2500</v>
      </c>
      <c r="W18">
        <v>5.96</v>
      </c>
      <c r="X18">
        <v>1.79</v>
      </c>
      <c r="Y18">
        <v>5.0599999999999996</v>
      </c>
      <c r="Z18">
        <v>75</v>
      </c>
      <c r="AA18">
        <v>1.07</v>
      </c>
      <c r="AB18">
        <f t="shared" si="2"/>
        <v>4.7289719626168214</v>
      </c>
      <c r="AC18">
        <f t="shared" si="3"/>
        <v>70.09345794392523</v>
      </c>
      <c r="AD18">
        <v>396.69</v>
      </c>
    </row>
    <row r="19" spans="3:30" hidden="1">
      <c r="C19">
        <v>16</v>
      </c>
      <c r="E19" t="s">
        <v>6</v>
      </c>
      <c r="F19">
        <v>150</v>
      </c>
      <c r="J19">
        <v>12.8</v>
      </c>
      <c r="K19">
        <v>75.099999999999994</v>
      </c>
      <c r="M19" t="e">
        <f t="shared" si="0"/>
        <v>#DIV/0!</v>
      </c>
      <c r="N19" t="e">
        <f t="shared" si="1"/>
        <v>#DIV/0!</v>
      </c>
      <c r="T19">
        <v>4</v>
      </c>
      <c r="U19" t="s">
        <v>6</v>
      </c>
      <c r="V19">
        <v>3000</v>
      </c>
      <c r="W19">
        <v>8.91</v>
      </c>
      <c r="X19">
        <v>1.83</v>
      </c>
      <c r="Y19">
        <v>5.0599999999999996</v>
      </c>
      <c r="Z19">
        <v>75</v>
      </c>
      <c r="AA19">
        <v>17.2</v>
      </c>
      <c r="AB19">
        <f t="shared" si="2"/>
        <v>0.29418604651162789</v>
      </c>
      <c r="AC19">
        <f t="shared" si="3"/>
        <v>4.3604651162790695</v>
      </c>
      <c r="AD19">
        <v>87.01</v>
      </c>
    </row>
    <row r="20" spans="3:30" hidden="1">
      <c r="C20">
        <v>17</v>
      </c>
      <c r="E20" t="s">
        <v>6</v>
      </c>
      <c r="F20">
        <v>150</v>
      </c>
      <c r="J20">
        <v>18.600000000000001</v>
      </c>
      <c r="K20">
        <v>75.099999999999994</v>
      </c>
      <c r="M20" t="e">
        <f t="shared" si="0"/>
        <v>#DIV/0!</v>
      </c>
      <c r="N20" t="e">
        <f t="shared" si="1"/>
        <v>#DIV/0!</v>
      </c>
      <c r="T20">
        <v>8</v>
      </c>
      <c r="U20" t="s">
        <v>6</v>
      </c>
      <c r="V20">
        <v>3000</v>
      </c>
      <c r="W20">
        <v>19.79</v>
      </c>
      <c r="X20">
        <v>1.72</v>
      </c>
      <c r="Y20">
        <v>5.0599999999999996</v>
      </c>
      <c r="Z20">
        <v>75</v>
      </c>
      <c r="AA20">
        <v>4.28</v>
      </c>
      <c r="AB20">
        <f t="shared" si="2"/>
        <v>1.1822429906542054</v>
      </c>
      <c r="AC20">
        <f t="shared" si="3"/>
        <v>17.523364485981308</v>
      </c>
      <c r="AD20">
        <v>176.64</v>
      </c>
    </row>
    <row r="21" spans="3:30" hidden="1">
      <c r="C21">
        <v>18</v>
      </c>
      <c r="E21" t="s">
        <v>6</v>
      </c>
      <c r="F21">
        <v>150</v>
      </c>
      <c r="J21">
        <v>20.399999999999999</v>
      </c>
      <c r="K21">
        <v>75.099999999999994</v>
      </c>
      <c r="M21" t="e">
        <f t="shared" si="0"/>
        <v>#DIV/0!</v>
      </c>
      <c r="N21" t="e">
        <f t="shared" si="1"/>
        <v>#DIV/0!</v>
      </c>
      <c r="T21">
        <v>16</v>
      </c>
      <c r="U21" t="s">
        <v>6</v>
      </c>
      <c r="V21">
        <v>3000</v>
      </c>
      <c r="W21">
        <v>5.74</v>
      </c>
      <c r="X21">
        <v>1.84</v>
      </c>
      <c r="Y21">
        <v>5.0599999999999996</v>
      </c>
      <c r="Z21">
        <v>75</v>
      </c>
      <c r="AA21">
        <v>1.07</v>
      </c>
      <c r="AB21">
        <f t="shared" si="2"/>
        <v>4.7289719626168214</v>
      </c>
      <c r="AC21">
        <f t="shared" si="3"/>
        <v>70.09345794392523</v>
      </c>
      <c r="AD21">
        <v>396.69</v>
      </c>
    </row>
    <row r="22" spans="3:30" hidden="1">
      <c r="C22">
        <v>19</v>
      </c>
      <c r="E22" t="s">
        <v>6</v>
      </c>
      <c r="F22">
        <v>150</v>
      </c>
      <c r="J22">
        <v>15.1</v>
      </c>
      <c r="K22">
        <v>75.099999999999994</v>
      </c>
      <c r="M22" t="e">
        <f t="shared" si="0"/>
        <v>#DIV/0!</v>
      </c>
      <c r="N22" t="e">
        <f t="shared" si="1"/>
        <v>#DIV/0!</v>
      </c>
      <c r="T22">
        <v>4</v>
      </c>
      <c r="U22" t="s">
        <v>6</v>
      </c>
      <c r="V22">
        <v>3500</v>
      </c>
      <c r="W22">
        <v>6.13</v>
      </c>
      <c r="X22">
        <v>1.79</v>
      </c>
      <c r="Y22">
        <v>5.0599999999999996</v>
      </c>
      <c r="Z22">
        <v>75</v>
      </c>
      <c r="AA22">
        <v>17.2</v>
      </c>
      <c r="AB22">
        <f t="shared" si="2"/>
        <v>0.29418604651162789</v>
      </c>
      <c r="AC22">
        <f t="shared" si="3"/>
        <v>4.3604651162790695</v>
      </c>
      <c r="AD22">
        <v>92.98</v>
      </c>
    </row>
    <row r="23" spans="3:30" hidden="1">
      <c r="C23">
        <v>20</v>
      </c>
      <c r="E23" t="s">
        <v>6</v>
      </c>
      <c r="F23">
        <v>150</v>
      </c>
      <c r="J23">
        <v>14</v>
      </c>
      <c r="K23">
        <v>75.099999999999994</v>
      </c>
      <c r="M23" t="e">
        <f t="shared" si="0"/>
        <v>#DIV/0!</v>
      </c>
      <c r="N23" t="e">
        <f t="shared" si="1"/>
        <v>#DIV/0!</v>
      </c>
      <c r="T23">
        <v>8</v>
      </c>
      <c r="U23" t="s">
        <v>6</v>
      </c>
      <c r="V23">
        <v>3500</v>
      </c>
      <c r="W23">
        <v>18.75</v>
      </c>
      <c r="X23">
        <v>1.79</v>
      </c>
      <c r="Y23">
        <v>5.0599999999999996</v>
      </c>
      <c r="Z23">
        <v>75</v>
      </c>
      <c r="AA23">
        <v>4.28</v>
      </c>
      <c r="AB23">
        <f t="shared" si="2"/>
        <v>1.1822429906542054</v>
      </c>
      <c r="AC23">
        <f t="shared" si="3"/>
        <v>17.523364485981308</v>
      </c>
      <c r="AD23">
        <v>178.87</v>
      </c>
    </row>
    <row r="24" spans="3:30" hidden="1">
      <c r="C24">
        <v>21</v>
      </c>
      <c r="E24" t="s">
        <v>6</v>
      </c>
      <c r="F24">
        <v>150</v>
      </c>
      <c r="J24">
        <v>13</v>
      </c>
      <c r="K24">
        <v>75.099999999999994</v>
      </c>
      <c r="M24" t="e">
        <f t="shared" si="0"/>
        <v>#DIV/0!</v>
      </c>
      <c r="N24" t="e">
        <f t="shared" si="1"/>
        <v>#DIV/0!</v>
      </c>
      <c r="T24">
        <v>16</v>
      </c>
      <c r="U24" t="s">
        <v>6</v>
      </c>
      <c r="V24">
        <v>3500</v>
      </c>
      <c r="W24">
        <v>5.74</v>
      </c>
      <c r="X24">
        <v>1.81</v>
      </c>
      <c r="Y24">
        <v>5.0599999999999996</v>
      </c>
      <c r="Z24">
        <v>75</v>
      </c>
      <c r="AA24">
        <v>1.07</v>
      </c>
      <c r="AB24">
        <f t="shared" si="2"/>
        <v>4.7289719626168214</v>
      </c>
      <c r="AC24">
        <f t="shared" si="3"/>
        <v>70.09345794392523</v>
      </c>
      <c r="AD24">
        <v>396.7</v>
      </c>
    </row>
    <row r="25" spans="3:30" hidden="1">
      <c r="C25">
        <v>22</v>
      </c>
      <c r="E25" t="s">
        <v>6</v>
      </c>
      <c r="F25">
        <v>150</v>
      </c>
      <c r="J25">
        <v>11.8</v>
      </c>
      <c r="K25">
        <v>75.099999999999994</v>
      </c>
      <c r="M25" t="e">
        <f t="shared" si="0"/>
        <v>#DIV/0!</v>
      </c>
      <c r="N25" t="e">
        <f t="shared" si="1"/>
        <v>#DIV/0!</v>
      </c>
      <c r="T25">
        <v>4</v>
      </c>
      <c r="U25" t="s">
        <v>6</v>
      </c>
      <c r="V25">
        <v>4000</v>
      </c>
      <c r="W25">
        <v>5.58</v>
      </c>
      <c r="X25">
        <v>1.95</v>
      </c>
      <c r="Y25">
        <v>5.0599999999999996</v>
      </c>
      <c r="Z25">
        <v>75</v>
      </c>
      <c r="AA25">
        <v>17.2</v>
      </c>
      <c r="AB25">
        <f t="shared" si="2"/>
        <v>0.29418604651162789</v>
      </c>
      <c r="AC25">
        <f t="shared" si="3"/>
        <v>4.3604651162790695</v>
      </c>
      <c r="AD25">
        <v>99.5</v>
      </c>
    </row>
    <row r="26" spans="3:30" hidden="1">
      <c r="C26">
        <v>23</v>
      </c>
      <c r="E26" t="s">
        <v>6</v>
      </c>
      <c r="F26">
        <v>150</v>
      </c>
      <c r="J26">
        <v>13.7</v>
      </c>
      <c r="K26">
        <v>75.099999999999994</v>
      </c>
      <c r="M26" t="e">
        <f t="shared" si="0"/>
        <v>#DIV/0!</v>
      </c>
      <c r="N26" t="e">
        <f t="shared" si="1"/>
        <v>#DIV/0!</v>
      </c>
      <c r="T26">
        <v>8</v>
      </c>
      <c r="U26" t="s">
        <v>6</v>
      </c>
      <c r="V26">
        <v>4000</v>
      </c>
      <c r="W26">
        <v>26.01</v>
      </c>
      <c r="X26">
        <v>1.92</v>
      </c>
      <c r="Y26">
        <v>5.0599999999999996</v>
      </c>
      <c r="Z26">
        <v>75</v>
      </c>
      <c r="AA26">
        <v>4.28</v>
      </c>
      <c r="AB26">
        <f t="shared" si="2"/>
        <v>1.1822429906542054</v>
      </c>
      <c r="AC26">
        <f t="shared" si="3"/>
        <v>17.523364485981308</v>
      </c>
      <c r="AD26">
        <v>179.21</v>
      </c>
    </row>
    <row r="27" spans="3:30" hidden="1">
      <c r="C27">
        <v>24</v>
      </c>
      <c r="E27" t="s">
        <v>6</v>
      </c>
      <c r="F27">
        <v>150</v>
      </c>
      <c r="J27">
        <v>10.4</v>
      </c>
      <c r="K27">
        <v>75.099999999999994</v>
      </c>
      <c r="M27" t="e">
        <f t="shared" si="0"/>
        <v>#DIV/0!</v>
      </c>
      <c r="N27" t="e">
        <f t="shared" si="1"/>
        <v>#DIV/0!</v>
      </c>
      <c r="T27">
        <v>16</v>
      </c>
      <c r="U27" t="s">
        <v>6</v>
      </c>
      <c r="V27">
        <v>4000</v>
      </c>
      <c r="W27">
        <v>7.78</v>
      </c>
      <c r="X27">
        <v>1.75</v>
      </c>
      <c r="Y27">
        <v>5.0599999999999996</v>
      </c>
      <c r="Z27">
        <v>75</v>
      </c>
      <c r="AA27">
        <v>1.07</v>
      </c>
      <c r="AB27">
        <f t="shared" si="2"/>
        <v>4.7289719626168214</v>
      </c>
      <c r="AC27">
        <f t="shared" si="3"/>
        <v>70.09345794392523</v>
      </c>
      <c r="AD27">
        <v>396.77</v>
      </c>
    </row>
    <row r="28" spans="3:30" hidden="1">
      <c r="C28">
        <v>25</v>
      </c>
      <c r="E28" t="s">
        <v>6</v>
      </c>
      <c r="F28">
        <v>150</v>
      </c>
      <c r="J28">
        <v>9.4600000000000009</v>
      </c>
      <c r="K28">
        <v>75.099999999999994</v>
      </c>
      <c r="M28" t="e">
        <f t="shared" si="0"/>
        <v>#DIV/0!</v>
      </c>
      <c r="N28" t="e">
        <f t="shared" si="1"/>
        <v>#DIV/0!</v>
      </c>
    </row>
    <row r="29" spans="3:30" hidden="1">
      <c r="C29">
        <v>26</v>
      </c>
      <c r="E29" t="s">
        <v>6</v>
      </c>
      <c r="F29">
        <v>150</v>
      </c>
      <c r="J29">
        <v>13.1</v>
      </c>
      <c r="K29">
        <v>75.099999999999994</v>
      </c>
      <c r="M29" t="e">
        <f t="shared" si="0"/>
        <v>#DIV/0!</v>
      </c>
      <c r="N29" t="e">
        <f t="shared" si="1"/>
        <v>#DIV/0!</v>
      </c>
    </row>
    <row r="30" spans="3:30" hidden="1">
      <c r="C30">
        <v>27</v>
      </c>
      <c r="E30" t="s">
        <v>6</v>
      </c>
      <c r="F30">
        <v>150</v>
      </c>
      <c r="J30">
        <v>9.23</v>
      </c>
      <c r="K30">
        <v>75.099999999999994</v>
      </c>
      <c r="M30" t="e">
        <f t="shared" si="0"/>
        <v>#DIV/0!</v>
      </c>
      <c r="N30" t="e">
        <f t="shared" si="1"/>
        <v>#DIV/0!</v>
      </c>
    </row>
    <row r="31" spans="3:30" hidden="1">
      <c r="C31">
        <v>28</v>
      </c>
      <c r="E31" t="s">
        <v>6</v>
      </c>
      <c r="F31">
        <v>150</v>
      </c>
      <c r="J31">
        <v>14.9</v>
      </c>
      <c r="K31">
        <v>75.099999999999994</v>
      </c>
      <c r="M31" t="e">
        <f t="shared" si="0"/>
        <v>#DIV/0!</v>
      </c>
      <c r="N31" t="e">
        <f t="shared" si="1"/>
        <v>#DIV/0!</v>
      </c>
    </row>
    <row r="32" spans="3:30" hidden="1">
      <c r="C32">
        <v>29</v>
      </c>
      <c r="E32" t="s">
        <v>6</v>
      </c>
      <c r="F32">
        <v>150</v>
      </c>
      <c r="J32">
        <v>10.6</v>
      </c>
      <c r="K32">
        <v>75.099999999999994</v>
      </c>
      <c r="M32" t="e">
        <f t="shared" si="0"/>
        <v>#DIV/0!</v>
      </c>
      <c r="N32" t="e">
        <f t="shared" si="1"/>
        <v>#DIV/0!</v>
      </c>
    </row>
    <row r="33" spans="3:15">
      <c r="C33" t="s">
        <v>14</v>
      </c>
      <c r="F33">
        <f>AVERAGE(F4:F32)</f>
        <v>150</v>
      </c>
      <c r="G33">
        <f t="shared" ref="G33:O33" si="4">AVERAGE(G4:G32)</f>
        <v>9.2028571428571446</v>
      </c>
      <c r="H33">
        <f>(SUM(H4:H32)/28)^1/2</f>
        <v>0</v>
      </c>
      <c r="I33">
        <f>AVERAGE(I4:I32)</f>
        <v>1.8885714285714283</v>
      </c>
      <c r="J33">
        <f t="shared" si="4"/>
        <v>12.10551724137931</v>
      </c>
      <c r="K33">
        <f t="shared" si="4"/>
        <v>75.096551724137896</v>
      </c>
      <c r="L33">
        <f t="shared" si="4"/>
        <v>16.600000000000001</v>
      </c>
      <c r="M33" t="e">
        <f t="shared" si="4"/>
        <v>#DIV/0!</v>
      </c>
      <c r="N33" t="e">
        <f t="shared" si="4"/>
        <v>#DIV/0!</v>
      </c>
      <c r="O33">
        <f t="shared" si="4"/>
        <v>0.9807742857142856</v>
      </c>
    </row>
    <row r="34" spans="3:15">
      <c r="H34">
        <f>VAR(G4:G32)</f>
        <v>116.59859047619041</v>
      </c>
    </row>
    <row r="38" spans="3:15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61</v>
      </c>
      <c r="I38" s="1" t="s">
        <v>5</v>
      </c>
      <c r="J38" s="1" t="s">
        <v>11</v>
      </c>
      <c r="K38" s="1" t="s">
        <v>10</v>
      </c>
      <c r="L38" s="1" t="s">
        <v>8</v>
      </c>
      <c r="M38" s="1" t="s">
        <v>13</v>
      </c>
      <c r="N38" s="1" t="s">
        <v>12</v>
      </c>
      <c r="O38" t="s">
        <v>62</v>
      </c>
    </row>
    <row r="39" spans="3:15">
      <c r="C39">
        <v>1</v>
      </c>
      <c r="D39" t="s">
        <v>0</v>
      </c>
      <c r="E39" t="s">
        <v>15</v>
      </c>
      <c r="F39">
        <v>150</v>
      </c>
      <c r="G39">
        <v>7.81</v>
      </c>
      <c r="I39">
        <v>2.1800000000000002</v>
      </c>
      <c r="J39">
        <v>5.0599999999999996</v>
      </c>
      <c r="K39">
        <v>75</v>
      </c>
      <c r="L39">
        <v>17.100000000000001</v>
      </c>
      <c r="M39">
        <f>J39/L39</f>
        <v>0.29590643274853795</v>
      </c>
      <c r="N39">
        <f>K39/L39</f>
        <v>4.3859649122807012</v>
      </c>
      <c r="O39">
        <v>0.97177000000000002</v>
      </c>
    </row>
    <row r="40" spans="3:15" hidden="1">
      <c r="C40">
        <v>2</v>
      </c>
      <c r="E40" t="s">
        <v>15</v>
      </c>
      <c r="F40">
        <v>150</v>
      </c>
      <c r="G40">
        <v>12.15</v>
      </c>
      <c r="I40">
        <v>2.25</v>
      </c>
      <c r="J40">
        <v>11.3</v>
      </c>
      <c r="K40">
        <v>75.099999999999994</v>
      </c>
      <c r="L40">
        <v>17.100000000000001</v>
      </c>
      <c r="M40">
        <f t="shared" ref="M40:M67" si="5">J40/L40</f>
        <v>0.66081871345029242</v>
      </c>
      <c r="N40">
        <f t="shared" ref="N40:N67" si="6">K40/L40</f>
        <v>4.3918128654970756</v>
      </c>
      <c r="O40">
        <v>0.97755999999999998</v>
      </c>
    </row>
    <row r="41" spans="3:15" hidden="1">
      <c r="C41">
        <v>3</v>
      </c>
      <c r="E41" t="s">
        <v>15</v>
      </c>
      <c r="F41">
        <v>150</v>
      </c>
      <c r="G41">
        <v>2.42</v>
      </c>
      <c r="I41">
        <v>1.89</v>
      </c>
      <c r="J41">
        <v>12.1</v>
      </c>
      <c r="K41">
        <v>75.099999999999994</v>
      </c>
      <c r="L41">
        <v>17.100000000000001</v>
      </c>
      <c r="M41">
        <f t="shared" si="5"/>
        <v>0.70760233918128645</v>
      </c>
      <c r="N41">
        <f t="shared" si="6"/>
        <v>4.3918128654970756</v>
      </c>
      <c r="O41">
        <v>0.98587999999999998</v>
      </c>
    </row>
    <row r="42" spans="3:15" hidden="1">
      <c r="C42">
        <v>4</v>
      </c>
      <c r="E42" t="s">
        <v>15</v>
      </c>
      <c r="F42">
        <v>150</v>
      </c>
      <c r="G42">
        <v>1.91</v>
      </c>
      <c r="I42">
        <v>2.1</v>
      </c>
      <c r="J42">
        <v>11.9</v>
      </c>
      <c r="K42">
        <v>75.099999999999994</v>
      </c>
      <c r="L42">
        <v>17.100000000000001</v>
      </c>
      <c r="M42">
        <f t="shared" si="5"/>
        <v>0.69590643274853803</v>
      </c>
      <c r="N42">
        <f t="shared" si="6"/>
        <v>4.3918128654970756</v>
      </c>
      <c r="O42">
        <v>0.97053</v>
      </c>
    </row>
    <row r="43" spans="3:15" hidden="1">
      <c r="C43">
        <v>5</v>
      </c>
      <c r="E43" t="s">
        <v>15</v>
      </c>
      <c r="F43">
        <v>150</v>
      </c>
      <c r="G43">
        <v>1.23</v>
      </c>
      <c r="I43">
        <v>1.72</v>
      </c>
      <c r="J43">
        <v>12.4</v>
      </c>
      <c r="K43">
        <v>75.099999999999994</v>
      </c>
      <c r="L43">
        <v>15.8</v>
      </c>
      <c r="M43">
        <f t="shared" si="5"/>
        <v>0.78481012658227844</v>
      </c>
      <c r="N43">
        <f t="shared" si="6"/>
        <v>4.7531645569620249</v>
      </c>
      <c r="O43">
        <v>0.98111000000000004</v>
      </c>
    </row>
    <row r="44" spans="3:15" hidden="1">
      <c r="C44">
        <v>6</v>
      </c>
      <c r="E44" t="s">
        <v>15</v>
      </c>
      <c r="F44">
        <v>150</v>
      </c>
      <c r="G44">
        <v>1.17</v>
      </c>
      <c r="I44">
        <v>1.67</v>
      </c>
      <c r="J44">
        <v>11.8</v>
      </c>
      <c r="K44">
        <v>75.099999999999994</v>
      </c>
      <c r="L44">
        <v>17</v>
      </c>
      <c r="M44">
        <f t="shared" si="5"/>
        <v>0.69411764705882362</v>
      </c>
      <c r="N44">
        <f t="shared" si="6"/>
        <v>4.4176470588235288</v>
      </c>
      <c r="O44">
        <v>0.97541999999999995</v>
      </c>
    </row>
    <row r="45" spans="3:15" hidden="1">
      <c r="C45">
        <v>7</v>
      </c>
      <c r="E45" t="s">
        <v>15</v>
      </c>
      <c r="F45">
        <v>150</v>
      </c>
      <c r="G45">
        <v>1.71</v>
      </c>
      <c r="I45">
        <v>2.23</v>
      </c>
      <c r="J45">
        <v>13.3</v>
      </c>
      <c r="K45">
        <v>75.099999999999994</v>
      </c>
      <c r="L45">
        <v>15.8</v>
      </c>
      <c r="M45">
        <f t="shared" si="5"/>
        <v>0.84177215189873422</v>
      </c>
      <c r="N45">
        <f t="shared" si="6"/>
        <v>4.7531645569620249</v>
      </c>
      <c r="O45">
        <v>0.97328999999999999</v>
      </c>
    </row>
    <row r="46" spans="3:15" hidden="1">
      <c r="C46">
        <v>8</v>
      </c>
      <c r="E46" t="s">
        <v>15</v>
      </c>
      <c r="F46">
        <v>150</v>
      </c>
      <c r="J46">
        <v>12.8</v>
      </c>
      <c r="K46">
        <v>75.099999999999994</v>
      </c>
      <c r="M46" t="e">
        <f t="shared" si="5"/>
        <v>#DIV/0!</v>
      </c>
      <c r="N46" t="e">
        <f t="shared" si="6"/>
        <v>#DIV/0!</v>
      </c>
    </row>
    <row r="47" spans="3:15" hidden="1">
      <c r="C47">
        <v>9</v>
      </c>
      <c r="E47" t="s">
        <v>15</v>
      </c>
      <c r="F47">
        <v>150</v>
      </c>
      <c r="J47">
        <v>10</v>
      </c>
      <c r="K47">
        <v>75.099999999999994</v>
      </c>
      <c r="M47" t="e">
        <f t="shared" si="5"/>
        <v>#DIV/0!</v>
      </c>
      <c r="N47" t="e">
        <f t="shared" si="6"/>
        <v>#DIV/0!</v>
      </c>
    </row>
    <row r="48" spans="3:15" hidden="1">
      <c r="C48">
        <v>10</v>
      </c>
      <c r="E48" t="s">
        <v>15</v>
      </c>
      <c r="F48">
        <v>150</v>
      </c>
      <c r="J48">
        <v>12.4</v>
      </c>
      <c r="K48">
        <v>75.099999999999994</v>
      </c>
      <c r="M48" t="e">
        <f t="shared" si="5"/>
        <v>#DIV/0!</v>
      </c>
      <c r="N48" t="e">
        <f t="shared" si="6"/>
        <v>#DIV/0!</v>
      </c>
    </row>
    <row r="49" spans="3:14" hidden="1">
      <c r="C49">
        <v>11</v>
      </c>
      <c r="E49" t="s">
        <v>15</v>
      </c>
      <c r="F49">
        <v>150</v>
      </c>
      <c r="J49">
        <v>7.52</v>
      </c>
      <c r="K49">
        <v>75.099999999999994</v>
      </c>
      <c r="M49" t="e">
        <f t="shared" si="5"/>
        <v>#DIV/0!</v>
      </c>
      <c r="N49" t="e">
        <f t="shared" si="6"/>
        <v>#DIV/0!</v>
      </c>
    </row>
    <row r="50" spans="3:14" hidden="1">
      <c r="C50">
        <v>12</v>
      </c>
      <c r="E50" t="s">
        <v>15</v>
      </c>
      <c r="F50">
        <v>150</v>
      </c>
      <c r="J50">
        <v>11.7</v>
      </c>
      <c r="K50">
        <v>75.099999999999994</v>
      </c>
      <c r="M50" t="e">
        <f t="shared" si="5"/>
        <v>#DIV/0!</v>
      </c>
      <c r="N50" t="e">
        <f t="shared" si="6"/>
        <v>#DIV/0!</v>
      </c>
    </row>
    <row r="51" spans="3:14" hidden="1">
      <c r="C51">
        <v>13</v>
      </c>
      <c r="E51" t="s">
        <v>15</v>
      </c>
      <c r="F51">
        <v>150</v>
      </c>
      <c r="J51">
        <v>9.25</v>
      </c>
      <c r="K51">
        <v>75.099999999999994</v>
      </c>
      <c r="M51" t="e">
        <f t="shared" si="5"/>
        <v>#DIV/0!</v>
      </c>
      <c r="N51" t="e">
        <f t="shared" si="6"/>
        <v>#DIV/0!</v>
      </c>
    </row>
    <row r="52" spans="3:14" hidden="1">
      <c r="C52">
        <v>14</v>
      </c>
      <c r="E52" t="s">
        <v>15</v>
      </c>
      <c r="F52">
        <v>150</v>
      </c>
      <c r="J52">
        <v>15.6</v>
      </c>
      <c r="K52">
        <v>75.099999999999994</v>
      </c>
      <c r="M52" t="e">
        <f t="shared" si="5"/>
        <v>#DIV/0!</v>
      </c>
      <c r="N52" t="e">
        <f t="shared" si="6"/>
        <v>#DIV/0!</v>
      </c>
    </row>
    <row r="53" spans="3:14" hidden="1">
      <c r="C53">
        <v>15</v>
      </c>
      <c r="E53" t="s">
        <v>15</v>
      </c>
      <c r="F53">
        <v>150</v>
      </c>
      <c r="J53">
        <v>6.84</v>
      </c>
      <c r="K53">
        <v>75.099999999999994</v>
      </c>
      <c r="M53" t="e">
        <f t="shared" si="5"/>
        <v>#DIV/0!</v>
      </c>
      <c r="N53" t="e">
        <f t="shared" si="6"/>
        <v>#DIV/0!</v>
      </c>
    </row>
    <row r="54" spans="3:14" hidden="1">
      <c r="C54">
        <v>16</v>
      </c>
      <c r="E54" t="s">
        <v>15</v>
      </c>
      <c r="F54">
        <v>150</v>
      </c>
      <c r="J54">
        <v>12.8</v>
      </c>
      <c r="K54">
        <v>75.099999999999994</v>
      </c>
      <c r="M54" t="e">
        <f t="shared" si="5"/>
        <v>#DIV/0!</v>
      </c>
      <c r="N54" t="e">
        <f t="shared" si="6"/>
        <v>#DIV/0!</v>
      </c>
    </row>
    <row r="55" spans="3:14" hidden="1">
      <c r="C55">
        <v>17</v>
      </c>
      <c r="E55" t="s">
        <v>15</v>
      </c>
      <c r="F55">
        <v>150</v>
      </c>
      <c r="J55">
        <v>18.600000000000001</v>
      </c>
      <c r="K55">
        <v>75.099999999999994</v>
      </c>
      <c r="M55" t="e">
        <f t="shared" si="5"/>
        <v>#DIV/0!</v>
      </c>
      <c r="N55" t="e">
        <f t="shared" si="6"/>
        <v>#DIV/0!</v>
      </c>
    </row>
    <row r="56" spans="3:14" hidden="1">
      <c r="C56">
        <v>18</v>
      </c>
      <c r="E56" t="s">
        <v>15</v>
      </c>
      <c r="F56">
        <v>150</v>
      </c>
      <c r="J56">
        <v>20.399999999999999</v>
      </c>
      <c r="K56">
        <v>75.099999999999994</v>
      </c>
      <c r="M56" t="e">
        <f t="shared" si="5"/>
        <v>#DIV/0!</v>
      </c>
      <c r="N56" t="e">
        <f t="shared" si="6"/>
        <v>#DIV/0!</v>
      </c>
    </row>
    <row r="57" spans="3:14" hidden="1">
      <c r="C57">
        <v>19</v>
      </c>
      <c r="E57" t="s">
        <v>15</v>
      </c>
      <c r="F57">
        <v>150</v>
      </c>
      <c r="J57">
        <v>15.1</v>
      </c>
      <c r="K57">
        <v>75.099999999999994</v>
      </c>
      <c r="M57" t="e">
        <f t="shared" si="5"/>
        <v>#DIV/0!</v>
      </c>
      <c r="N57" t="e">
        <f t="shared" si="6"/>
        <v>#DIV/0!</v>
      </c>
    </row>
    <row r="58" spans="3:14" hidden="1">
      <c r="C58">
        <v>20</v>
      </c>
      <c r="E58" t="s">
        <v>15</v>
      </c>
      <c r="F58">
        <v>150</v>
      </c>
      <c r="J58">
        <v>14</v>
      </c>
      <c r="K58">
        <v>75.099999999999994</v>
      </c>
      <c r="M58" t="e">
        <f t="shared" si="5"/>
        <v>#DIV/0!</v>
      </c>
      <c r="N58" t="e">
        <f t="shared" si="6"/>
        <v>#DIV/0!</v>
      </c>
    </row>
    <row r="59" spans="3:14" hidden="1">
      <c r="C59">
        <v>21</v>
      </c>
      <c r="E59" t="s">
        <v>15</v>
      </c>
      <c r="F59">
        <v>150</v>
      </c>
      <c r="J59">
        <v>13</v>
      </c>
      <c r="K59">
        <v>75.099999999999994</v>
      </c>
      <c r="M59" t="e">
        <f t="shared" si="5"/>
        <v>#DIV/0!</v>
      </c>
      <c r="N59" t="e">
        <f t="shared" si="6"/>
        <v>#DIV/0!</v>
      </c>
    </row>
    <row r="60" spans="3:14" hidden="1">
      <c r="C60">
        <v>22</v>
      </c>
      <c r="E60" t="s">
        <v>15</v>
      </c>
      <c r="F60">
        <v>150</v>
      </c>
      <c r="J60">
        <v>11.8</v>
      </c>
      <c r="K60">
        <v>75.099999999999994</v>
      </c>
      <c r="M60" t="e">
        <f t="shared" si="5"/>
        <v>#DIV/0!</v>
      </c>
      <c r="N60" t="e">
        <f t="shared" si="6"/>
        <v>#DIV/0!</v>
      </c>
    </row>
    <row r="61" spans="3:14" hidden="1">
      <c r="C61">
        <v>23</v>
      </c>
      <c r="E61" t="s">
        <v>15</v>
      </c>
      <c r="F61">
        <v>150</v>
      </c>
      <c r="J61">
        <v>13.7</v>
      </c>
      <c r="K61">
        <v>75.099999999999994</v>
      </c>
      <c r="M61" t="e">
        <f t="shared" si="5"/>
        <v>#DIV/0!</v>
      </c>
      <c r="N61" t="e">
        <f t="shared" si="6"/>
        <v>#DIV/0!</v>
      </c>
    </row>
    <row r="62" spans="3:14" hidden="1">
      <c r="C62">
        <v>24</v>
      </c>
      <c r="E62" t="s">
        <v>15</v>
      </c>
      <c r="F62">
        <v>150</v>
      </c>
      <c r="J62">
        <v>10.4</v>
      </c>
      <c r="K62">
        <v>75.099999999999994</v>
      </c>
      <c r="M62" t="e">
        <f t="shared" si="5"/>
        <v>#DIV/0!</v>
      </c>
      <c r="N62" t="e">
        <f t="shared" si="6"/>
        <v>#DIV/0!</v>
      </c>
    </row>
    <row r="63" spans="3:14" hidden="1">
      <c r="C63">
        <v>25</v>
      </c>
      <c r="E63" t="s">
        <v>15</v>
      </c>
      <c r="F63">
        <v>150</v>
      </c>
      <c r="J63">
        <v>9.4600000000000009</v>
      </c>
      <c r="K63">
        <v>75.099999999999994</v>
      </c>
      <c r="M63" t="e">
        <f t="shared" si="5"/>
        <v>#DIV/0!</v>
      </c>
      <c r="N63" t="e">
        <f t="shared" si="6"/>
        <v>#DIV/0!</v>
      </c>
    </row>
    <row r="64" spans="3:14" hidden="1">
      <c r="C64">
        <v>26</v>
      </c>
      <c r="E64" t="s">
        <v>15</v>
      </c>
      <c r="F64">
        <v>150</v>
      </c>
      <c r="J64">
        <v>13.1</v>
      </c>
      <c r="K64">
        <v>75.099999999999994</v>
      </c>
      <c r="M64" t="e">
        <f t="shared" si="5"/>
        <v>#DIV/0!</v>
      </c>
      <c r="N64" t="e">
        <f t="shared" si="6"/>
        <v>#DIV/0!</v>
      </c>
    </row>
    <row r="65" spans="3:15" hidden="1">
      <c r="C65">
        <v>27</v>
      </c>
      <c r="E65" t="s">
        <v>15</v>
      </c>
      <c r="F65">
        <v>150</v>
      </c>
      <c r="J65">
        <v>9.23</v>
      </c>
      <c r="K65">
        <v>75.099999999999994</v>
      </c>
      <c r="M65" t="e">
        <f t="shared" si="5"/>
        <v>#DIV/0!</v>
      </c>
      <c r="N65" t="e">
        <f t="shared" si="6"/>
        <v>#DIV/0!</v>
      </c>
    </row>
    <row r="66" spans="3:15" hidden="1">
      <c r="C66">
        <v>28</v>
      </c>
      <c r="E66" t="s">
        <v>15</v>
      </c>
      <c r="F66">
        <v>150</v>
      </c>
      <c r="J66">
        <v>14.9</v>
      </c>
      <c r="K66">
        <v>75.099999999999994</v>
      </c>
      <c r="M66" t="e">
        <f t="shared" si="5"/>
        <v>#DIV/0!</v>
      </c>
      <c r="N66" t="e">
        <f t="shared" si="6"/>
        <v>#DIV/0!</v>
      </c>
    </row>
    <row r="67" spans="3:15" hidden="1">
      <c r="C67">
        <v>29</v>
      </c>
      <c r="E67" t="s">
        <v>15</v>
      </c>
      <c r="F67">
        <v>150</v>
      </c>
      <c r="J67">
        <v>10.6</v>
      </c>
      <c r="K67">
        <v>75.099999999999994</v>
      </c>
      <c r="M67" t="e">
        <f t="shared" si="5"/>
        <v>#DIV/0!</v>
      </c>
      <c r="N67" t="e">
        <f t="shared" si="6"/>
        <v>#DIV/0!</v>
      </c>
    </row>
    <row r="68" spans="3:15">
      <c r="C68" t="s">
        <v>14</v>
      </c>
      <c r="F68">
        <f>AVERAGE(F39:F67)</f>
        <v>150</v>
      </c>
      <c r="G68">
        <f>AVERAGE(G39:G67)</f>
        <v>4.0571428571428578</v>
      </c>
      <c r="I68">
        <f t="shared" ref="I68" si="7">AVERAGE(I39:I67)</f>
        <v>2.0057142857142858</v>
      </c>
      <c r="J68">
        <f t="shared" ref="J68" si="8">AVERAGE(J39:J67)</f>
        <v>12.10551724137931</v>
      </c>
      <c r="K68">
        <f t="shared" ref="K68" si="9">AVERAGE(K39:K67)</f>
        <v>75.096551724137896</v>
      </c>
      <c r="L68">
        <f t="shared" ref="L68" si="10">AVERAGE(L39:L67)</f>
        <v>16.714285714285715</v>
      </c>
      <c r="M68" t="e">
        <f t="shared" ref="M68" si="11">AVERAGE(M39:M67)</f>
        <v>#DIV/0!</v>
      </c>
      <c r="N68" t="e">
        <f t="shared" ref="N68:O68" si="12">AVERAGE(N39:N67)</f>
        <v>#DIV/0!</v>
      </c>
      <c r="O68">
        <f t="shared" si="12"/>
        <v>0.97650857142857128</v>
      </c>
    </row>
    <row r="72" spans="3:15" ht="60">
      <c r="C72" s="1"/>
      <c r="D72" s="1" t="s">
        <v>2</v>
      </c>
      <c r="E72" s="1" t="s">
        <v>3</v>
      </c>
      <c r="F72" s="1" t="s">
        <v>1</v>
      </c>
      <c r="G72" s="1" t="s">
        <v>4</v>
      </c>
      <c r="H72" s="1" t="s">
        <v>61</v>
      </c>
      <c r="I72" s="1" t="s">
        <v>5</v>
      </c>
      <c r="J72" s="1" t="s">
        <v>11</v>
      </c>
      <c r="K72" s="1" t="s">
        <v>10</v>
      </c>
      <c r="L72" s="1" t="s">
        <v>8</v>
      </c>
      <c r="M72" s="1" t="s">
        <v>13</v>
      </c>
      <c r="N72" s="1" t="s">
        <v>12</v>
      </c>
      <c r="O72" t="s">
        <v>62</v>
      </c>
    </row>
    <row r="73" spans="3:15">
      <c r="C73">
        <v>1</v>
      </c>
      <c r="D73" t="s">
        <v>0</v>
      </c>
      <c r="E73" t="s">
        <v>16</v>
      </c>
      <c r="F73">
        <v>150</v>
      </c>
      <c r="G73">
        <v>8.36</v>
      </c>
      <c r="I73">
        <v>1.98</v>
      </c>
      <c r="J73">
        <v>5.0599999999999996</v>
      </c>
      <c r="K73">
        <v>75</v>
      </c>
      <c r="L73">
        <v>17.2</v>
      </c>
      <c r="M73">
        <f>J73/L73</f>
        <v>0.29418604651162789</v>
      </c>
      <c r="N73">
        <f>K73/L73</f>
        <v>4.3604651162790695</v>
      </c>
      <c r="O73">
        <v>0.97801000000000005</v>
      </c>
    </row>
    <row r="74" spans="3:15" hidden="1">
      <c r="C74">
        <v>2</v>
      </c>
      <c r="E74" t="s">
        <v>16</v>
      </c>
      <c r="F74">
        <v>150</v>
      </c>
      <c r="G74">
        <v>6.16</v>
      </c>
      <c r="I74">
        <v>2.1800000000000002</v>
      </c>
      <c r="J74">
        <v>11.3</v>
      </c>
      <c r="K74">
        <v>75.099999999999994</v>
      </c>
      <c r="L74">
        <v>17.100000000000001</v>
      </c>
      <c r="M74">
        <f t="shared" ref="M74:M101" si="13">J74/L74</f>
        <v>0.66081871345029242</v>
      </c>
      <c r="N74">
        <f t="shared" ref="N74:N101" si="14">K74/L74</f>
        <v>4.3918128654970756</v>
      </c>
      <c r="O74">
        <v>0.97053</v>
      </c>
    </row>
    <row r="75" spans="3:15" hidden="1">
      <c r="C75">
        <v>3</v>
      </c>
      <c r="E75" t="s">
        <v>16</v>
      </c>
      <c r="F75">
        <v>150</v>
      </c>
      <c r="G75">
        <v>1.03</v>
      </c>
      <c r="I75">
        <v>1.91</v>
      </c>
      <c r="J75">
        <v>12.1</v>
      </c>
      <c r="K75">
        <v>75.099999999999994</v>
      </c>
      <c r="L75">
        <v>17.100000000000001</v>
      </c>
      <c r="M75">
        <f t="shared" si="13"/>
        <v>0.70760233918128645</v>
      </c>
      <c r="N75">
        <f t="shared" si="14"/>
        <v>4.3918128654970756</v>
      </c>
      <c r="O75">
        <v>0.97899000000000003</v>
      </c>
    </row>
    <row r="76" spans="3:15" hidden="1">
      <c r="C76">
        <v>4</v>
      </c>
      <c r="E76" t="s">
        <v>16</v>
      </c>
      <c r="F76">
        <v>150</v>
      </c>
      <c r="G76">
        <v>1.46</v>
      </c>
      <c r="I76">
        <v>2.31</v>
      </c>
      <c r="J76">
        <v>11.9</v>
      </c>
      <c r="K76">
        <v>75.099999999999994</v>
      </c>
      <c r="L76">
        <v>17.100000000000001</v>
      </c>
      <c r="M76">
        <f t="shared" si="13"/>
        <v>0.69590643274853803</v>
      </c>
      <c r="N76">
        <f t="shared" si="14"/>
        <v>4.3918128654970756</v>
      </c>
      <c r="O76">
        <v>0.98001000000000005</v>
      </c>
    </row>
    <row r="77" spans="3:15" hidden="1">
      <c r="C77">
        <v>5</v>
      </c>
      <c r="E77" t="s">
        <v>16</v>
      </c>
      <c r="F77">
        <v>150</v>
      </c>
      <c r="G77">
        <v>1.02</v>
      </c>
      <c r="I77">
        <v>1.76</v>
      </c>
      <c r="J77">
        <v>12.4</v>
      </c>
      <c r="K77">
        <v>75.099999999999994</v>
      </c>
      <c r="L77">
        <v>15.4</v>
      </c>
      <c r="M77">
        <f t="shared" si="13"/>
        <v>0.80519480519480524</v>
      </c>
      <c r="N77">
        <f t="shared" si="14"/>
        <v>4.8766233766233764</v>
      </c>
      <c r="O77">
        <v>0.97243999999999997</v>
      </c>
    </row>
    <row r="78" spans="3:15" hidden="1">
      <c r="C78">
        <v>6</v>
      </c>
      <c r="E78" t="s">
        <v>16</v>
      </c>
      <c r="F78">
        <v>150</v>
      </c>
      <c r="G78">
        <v>1.01</v>
      </c>
      <c r="I78">
        <v>2.21</v>
      </c>
      <c r="J78">
        <v>11.8</v>
      </c>
      <c r="K78">
        <v>75.099999999999994</v>
      </c>
      <c r="L78">
        <v>17</v>
      </c>
      <c r="M78">
        <f t="shared" si="13"/>
        <v>0.69411764705882362</v>
      </c>
      <c r="N78">
        <f t="shared" si="14"/>
        <v>4.4176470588235288</v>
      </c>
      <c r="O78">
        <v>0.97999000000000003</v>
      </c>
    </row>
    <row r="79" spans="3:15" hidden="1">
      <c r="C79">
        <v>7</v>
      </c>
      <c r="E79" t="s">
        <v>16</v>
      </c>
      <c r="F79">
        <v>150</v>
      </c>
      <c r="G79">
        <v>1.61</v>
      </c>
      <c r="I79">
        <v>2.09</v>
      </c>
      <c r="J79">
        <v>13.3</v>
      </c>
      <c r="K79">
        <v>75.099999999999994</v>
      </c>
      <c r="L79">
        <v>15.5</v>
      </c>
      <c r="M79">
        <f t="shared" si="13"/>
        <v>0.85806451612903234</v>
      </c>
      <c r="N79">
        <f t="shared" si="14"/>
        <v>4.8451612903225802</v>
      </c>
      <c r="O79">
        <v>0.98107</v>
      </c>
    </row>
    <row r="80" spans="3:15" hidden="1">
      <c r="C80">
        <v>8</v>
      </c>
      <c r="E80" t="s">
        <v>16</v>
      </c>
      <c r="F80">
        <v>150</v>
      </c>
      <c r="J80">
        <v>12.8</v>
      </c>
      <c r="K80">
        <v>75.099999999999994</v>
      </c>
      <c r="M80" t="e">
        <f t="shared" si="13"/>
        <v>#DIV/0!</v>
      </c>
      <c r="N80" t="e">
        <f t="shared" si="14"/>
        <v>#DIV/0!</v>
      </c>
    </row>
    <row r="81" spans="3:14" hidden="1">
      <c r="C81">
        <v>9</v>
      </c>
      <c r="E81" t="s">
        <v>16</v>
      </c>
      <c r="F81">
        <v>150</v>
      </c>
      <c r="J81">
        <v>10</v>
      </c>
      <c r="K81">
        <v>75.099999999999994</v>
      </c>
      <c r="M81" t="e">
        <f t="shared" si="13"/>
        <v>#DIV/0!</v>
      </c>
      <c r="N81" t="e">
        <f t="shared" si="14"/>
        <v>#DIV/0!</v>
      </c>
    </row>
    <row r="82" spans="3:14" hidden="1">
      <c r="C82">
        <v>10</v>
      </c>
      <c r="E82" t="s">
        <v>16</v>
      </c>
      <c r="F82">
        <v>150</v>
      </c>
      <c r="J82">
        <v>12.4</v>
      </c>
      <c r="K82">
        <v>75.099999999999994</v>
      </c>
      <c r="M82" t="e">
        <f t="shared" si="13"/>
        <v>#DIV/0!</v>
      </c>
      <c r="N82" t="e">
        <f t="shared" si="14"/>
        <v>#DIV/0!</v>
      </c>
    </row>
    <row r="83" spans="3:14" hidden="1">
      <c r="C83">
        <v>11</v>
      </c>
      <c r="E83" t="s">
        <v>16</v>
      </c>
      <c r="F83">
        <v>150</v>
      </c>
      <c r="J83">
        <v>7.52</v>
      </c>
      <c r="K83">
        <v>75.099999999999994</v>
      </c>
      <c r="M83" t="e">
        <f t="shared" si="13"/>
        <v>#DIV/0!</v>
      </c>
      <c r="N83" t="e">
        <f t="shared" si="14"/>
        <v>#DIV/0!</v>
      </c>
    </row>
    <row r="84" spans="3:14" hidden="1">
      <c r="C84">
        <v>12</v>
      </c>
      <c r="E84" t="s">
        <v>16</v>
      </c>
      <c r="F84">
        <v>150</v>
      </c>
      <c r="J84">
        <v>11.7</v>
      </c>
      <c r="K84">
        <v>75.099999999999994</v>
      </c>
      <c r="M84" t="e">
        <f t="shared" si="13"/>
        <v>#DIV/0!</v>
      </c>
      <c r="N84" t="e">
        <f t="shared" si="14"/>
        <v>#DIV/0!</v>
      </c>
    </row>
    <row r="85" spans="3:14" hidden="1">
      <c r="C85">
        <v>13</v>
      </c>
      <c r="E85" t="s">
        <v>16</v>
      </c>
      <c r="F85">
        <v>150</v>
      </c>
      <c r="J85">
        <v>9.25</v>
      </c>
      <c r="K85">
        <v>75.099999999999994</v>
      </c>
      <c r="M85" t="e">
        <f t="shared" si="13"/>
        <v>#DIV/0!</v>
      </c>
      <c r="N85" t="e">
        <f t="shared" si="14"/>
        <v>#DIV/0!</v>
      </c>
    </row>
    <row r="86" spans="3:14" hidden="1">
      <c r="C86">
        <v>14</v>
      </c>
      <c r="E86" t="s">
        <v>16</v>
      </c>
      <c r="F86">
        <v>150</v>
      </c>
      <c r="J86">
        <v>15.6</v>
      </c>
      <c r="K86">
        <v>75.099999999999994</v>
      </c>
      <c r="M86" t="e">
        <f t="shared" si="13"/>
        <v>#DIV/0!</v>
      </c>
      <c r="N86" t="e">
        <f t="shared" si="14"/>
        <v>#DIV/0!</v>
      </c>
    </row>
    <row r="87" spans="3:14" hidden="1">
      <c r="C87">
        <v>15</v>
      </c>
      <c r="E87" t="s">
        <v>16</v>
      </c>
      <c r="F87">
        <v>150</v>
      </c>
      <c r="J87">
        <v>6.84</v>
      </c>
      <c r="K87">
        <v>75.099999999999994</v>
      </c>
      <c r="M87" t="e">
        <f t="shared" si="13"/>
        <v>#DIV/0!</v>
      </c>
      <c r="N87" t="e">
        <f t="shared" si="14"/>
        <v>#DIV/0!</v>
      </c>
    </row>
    <row r="88" spans="3:14" hidden="1">
      <c r="C88">
        <v>16</v>
      </c>
      <c r="E88" t="s">
        <v>16</v>
      </c>
      <c r="F88">
        <v>150</v>
      </c>
      <c r="J88">
        <v>12.8</v>
      </c>
      <c r="K88">
        <v>75.099999999999994</v>
      </c>
      <c r="M88" t="e">
        <f t="shared" si="13"/>
        <v>#DIV/0!</v>
      </c>
      <c r="N88" t="e">
        <f t="shared" si="14"/>
        <v>#DIV/0!</v>
      </c>
    </row>
    <row r="89" spans="3:14" hidden="1">
      <c r="C89">
        <v>17</v>
      </c>
      <c r="E89" t="s">
        <v>16</v>
      </c>
      <c r="F89">
        <v>150</v>
      </c>
      <c r="J89">
        <v>18.600000000000001</v>
      </c>
      <c r="K89">
        <v>75.099999999999994</v>
      </c>
      <c r="M89" t="e">
        <f t="shared" si="13"/>
        <v>#DIV/0!</v>
      </c>
      <c r="N89" t="e">
        <f t="shared" si="14"/>
        <v>#DIV/0!</v>
      </c>
    </row>
    <row r="90" spans="3:14" hidden="1">
      <c r="C90">
        <v>18</v>
      </c>
      <c r="E90" t="s">
        <v>16</v>
      </c>
      <c r="F90">
        <v>150</v>
      </c>
      <c r="J90">
        <v>20.399999999999999</v>
      </c>
      <c r="K90">
        <v>75.099999999999994</v>
      </c>
      <c r="M90" t="e">
        <f t="shared" si="13"/>
        <v>#DIV/0!</v>
      </c>
      <c r="N90" t="e">
        <f t="shared" si="14"/>
        <v>#DIV/0!</v>
      </c>
    </row>
    <row r="91" spans="3:14" hidden="1">
      <c r="C91">
        <v>19</v>
      </c>
      <c r="E91" t="s">
        <v>16</v>
      </c>
      <c r="F91">
        <v>150</v>
      </c>
      <c r="J91">
        <v>15.1</v>
      </c>
      <c r="K91">
        <v>75.099999999999994</v>
      </c>
      <c r="M91" t="e">
        <f t="shared" si="13"/>
        <v>#DIV/0!</v>
      </c>
      <c r="N91" t="e">
        <f t="shared" si="14"/>
        <v>#DIV/0!</v>
      </c>
    </row>
    <row r="92" spans="3:14" hidden="1">
      <c r="C92">
        <v>20</v>
      </c>
      <c r="E92" t="s">
        <v>16</v>
      </c>
      <c r="F92">
        <v>150</v>
      </c>
      <c r="J92">
        <v>14</v>
      </c>
      <c r="K92">
        <v>75.099999999999994</v>
      </c>
      <c r="M92" t="e">
        <f t="shared" si="13"/>
        <v>#DIV/0!</v>
      </c>
      <c r="N92" t="e">
        <f t="shared" si="14"/>
        <v>#DIV/0!</v>
      </c>
    </row>
    <row r="93" spans="3:14" hidden="1">
      <c r="C93">
        <v>21</v>
      </c>
      <c r="E93" t="s">
        <v>16</v>
      </c>
      <c r="F93">
        <v>150</v>
      </c>
      <c r="J93">
        <v>13</v>
      </c>
      <c r="K93">
        <v>75.099999999999994</v>
      </c>
      <c r="M93" t="e">
        <f t="shared" si="13"/>
        <v>#DIV/0!</v>
      </c>
      <c r="N93" t="e">
        <f t="shared" si="14"/>
        <v>#DIV/0!</v>
      </c>
    </row>
    <row r="94" spans="3:14" hidden="1">
      <c r="C94">
        <v>22</v>
      </c>
      <c r="E94" t="s">
        <v>16</v>
      </c>
      <c r="F94">
        <v>150</v>
      </c>
      <c r="J94">
        <v>11.8</v>
      </c>
      <c r="K94">
        <v>75.099999999999994</v>
      </c>
      <c r="M94" t="e">
        <f t="shared" si="13"/>
        <v>#DIV/0!</v>
      </c>
      <c r="N94" t="e">
        <f t="shared" si="14"/>
        <v>#DIV/0!</v>
      </c>
    </row>
    <row r="95" spans="3:14" hidden="1">
      <c r="C95">
        <v>23</v>
      </c>
      <c r="E95" t="s">
        <v>16</v>
      </c>
      <c r="F95">
        <v>150</v>
      </c>
      <c r="J95">
        <v>13.7</v>
      </c>
      <c r="K95">
        <v>75.099999999999994</v>
      </c>
      <c r="M95" t="e">
        <f t="shared" si="13"/>
        <v>#DIV/0!</v>
      </c>
      <c r="N95" t="e">
        <f t="shared" si="14"/>
        <v>#DIV/0!</v>
      </c>
    </row>
    <row r="96" spans="3:14" hidden="1">
      <c r="C96">
        <v>24</v>
      </c>
      <c r="E96" t="s">
        <v>16</v>
      </c>
      <c r="F96">
        <v>150</v>
      </c>
      <c r="J96">
        <v>10.4</v>
      </c>
      <c r="K96">
        <v>75.099999999999994</v>
      </c>
      <c r="M96" t="e">
        <f t="shared" si="13"/>
        <v>#DIV/0!</v>
      </c>
      <c r="N96" t="e">
        <f t="shared" si="14"/>
        <v>#DIV/0!</v>
      </c>
    </row>
    <row r="97" spans="3:15" hidden="1">
      <c r="C97">
        <v>25</v>
      </c>
      <c r="E97" t="s">
        <v>16</v>
      </c>
      <c r="F97">
        <v>150</v>
      </c>
      <c r="J97">
        <v>9.4600000000000009</v>
      </c>
      <c r="K97">
        <v>75.099999999999994</v>
      </c>
      <c r="M97" t="e">
        <f t="shared" si="13"/>
        <v>#DIV/0!</v>
      </c>
      <c r="N97" t="e">
        <f t="shared" si="14"/>
        <v>#DIV/0!</v>
      </c>
    </row>
    <row r="98" spans="3:15" hidden="1">
      <c r="C98">
        <v>26</v>
      </c>
      <c r="E98" t="s">
        <v>16</v>
      </c>
      <c r="F98">
        <v>150</v>
      </c>
      <c r="J98">
        <v>13.1</v>
      </c>
      <c r="K98">
        <v>75.099999999999994</v>
      </c>
      <c r="M98" t="e">
        <f t="shared" si="13"/>
        <v>#DIV/0!</v>
      </c>
      <c r="N98" t="e">
        <f t="shared" si="14"/>
        <v>#DIV/0!</v>
      </c>
    </row>
    <row r="99" spans="3:15" hidden="1">
      <c r="C99">
        <v>27</v>
      </c>
      <c r="E99" t="s">
        <v>16</v>
      </c>
      <c r="F99">
        <v>150</v>
      </c>
      <c r="J99">
        <v>9.23</v>
      </c>
      <c r="K99">
        <v>75.099999999999994</v>
      </c>
      <c r="M99" t="e">
        <f t="shared" si="13"/>
        <v>#DIV/0!</v>
      </c>
      <c r="N99" t="e">
        <f t="shared" si="14"/>
        <v>#DIV/0!</v>
      </c>
    </row>
    <row r="100" spans="3:15" hidden="1">
      <c r="C100">
        <v>28</v>
      </c>
      <c r="E100" t="s">
        <v>16</v>
      </c>
      <c r="F100">
        <v>150</v>
      </c>
      <c r="J100">
        <v>14.9</v>
      </c>
      <c r="K100">
        <v>75.099999999999994</v>
      </c>
      <c r="M100" t="e">
        <f t="shared" si="13"/>
        <v>#DIV/0!</v>
      </c>
      <c r="N100" t="e">
        <f t="shared" si="14"/>
        <v>#DIV/0!</v>
      </c>
    </row>
    <row r="101" spans="3:15" hidden="1">
      <c r="C101">
        <v>29</v>
      </c>
      <c r="E101" t="s">
        <v>16</v>
      </c>
      <c r="F101">
        <v>150</v>
      </c>
      <c r="J101">
        <v>10.6</v>
      </c>
      <c r="K101">
        <v>75.099999999999994</v>
      </c>
      <c r="M101" t="e">
        <f t="shared" si="13"/>
        <v>#DIV/0!</v>
      </c>
      <c r="N101" t="e">
        <f t="shared" si="14"/>
        <v>#DIV/0!</v>
      </c>
    </row>
    <row r="102" spans="3:15">
      <c r="C102" t="s">
        <v>14</v>
      </c>
      <c r="F102">
        <f>AVERAGE(F73:F101)</f>
        <v>150</v>
      </c>
      <c r="G102">
        <f t="shared" ref="G102:O102" si="15">AVERAGE(G73:G101)</f>
        <v>2.9499999999999997</v>
      </c>
      <c r="I102">
        <f t="shared" si="15"/>
        <v>2.0628571428571432</v>
      </c>
      <c r="J102">
        <f t="shared" si="15"/>
        <v>12.10551724137931</v>
      </c>
      <c r="K102">
        <f t="shared" si="15"/>
        <v>75.096551724137896</v>
      </c>
      <c r="L102">
        <f t="shared" si="15"/>
        <v>16.62857142857143</v>
      </c>
      <c r="M102" t="e">
        <f t="shared" si="15"/>
        <v>#DIV/0!</v>
      </c>
      <c r="N102" t="e">
        <f t="shared" si="15"/>
        <v>#DIV/0!</v>
      </c>
      <c r="O102">
        <f t="shared" si="15"/>
        <v>0.97729142857142848</v>
      </c>
    </row>
    <row r="107" spans="3:15" s="2" customFormat="1"/>
    <row r="110" spans="3:15" ht="60">
      <c r="C110" s="1"/>
      <c r="D110" s="1" t="s">
        <v>2</v>
      </c>
      <c r="E110" s="1" t="s">
        <v>3</v>
      </c>
      <c r="F110" s="1" t="s">
        <v>1</v>
      </c>
      <c r="G110" s="1" t="s">
        <v>4</v>
      </c>
      <c r="H110" s="1" t="s">
        <v>61</v>
      </c>
      <c r="I110" s="1" t="s">
        <v>5</v>
      </c>
      <c r="J110" s="1" t="s">
        <v>11</v>
      </c>
      <c r="K110" s="1" t="s">
        <v>10</v>
      </c>
      <c r="L110" s="1" t="s">
        <v>8</v>
      </c>
      <c r="M110" s="1" t="s">
        <v>13</v>
      </c>
      <c r="N110" s="1" t="s">
        <v>12</v>
      </c>
      <c r="O110" t="s">
        <v>62</v>
      </c>
    </row>
    <row r="111" spans="3:15">
      <c r="C111">
        <v>1</v>
      </c>
      <c r="D111" t="s">
        <v>17</v>
      </c>
      <c r="E111" t="s">
        <v>6</v>
      </c>
      <c r="F111">
        <v>5</v>
      </c>
      <c r="G111">
        <v>84.23</v>
      </c>
      <c r="I111">
        <v>1.79</v>
      </c>
      <c r="J111">
        <v>5.0599999999999996</v>
      </c>
      <c r="K111">
        <v>75</v>
      </c>
      <c r="L111">
        <v>13.8</v>
      </c>
      <c r="M111">
        <f>J111/L111</f>
        <v>0.36666666666666664</v>
      </c>
      <c r="N111">
        <f>K111/L111</f>
        <v>5.4347826086956523</v>
      </c>
      <c r="O111">
        <v>0.97996000000000005</v>
      </c>
    </row>
    <row r="112" spans="3:15" hidden="1">
      <c r="C112">
        <v>2</v>
      </c>
      <c r="E112" t="s">
        <v>6</v>
      </c>
      <c r="F112">
        <v>5</v>
      </c>
      <c r="G112">
        <v>108.14</v>
      </c>
      <c r="I112">
        <v>2.06</v>
      </c>
      <c r="J112">
        <v>11.3</v>
      </c>
      <c r="K112">
        <v>75.099999999999994</v>
      </c>
      <c r="L112">
        <v>11.8</v>
      </c>
      <c r="M112">
        <f t="shared" ref="M112:M139" si="16">J112/L112</f>
        <v>0.9576271186440678</v>
      </c>
      <c r="N112">
        <f t="shared" ref="N112:N139" si="17">K112/L112</f>
        <v>6.3644067796610164</v>
      </c>
      <c r="O112">
        <v>0.97626999999999997</v>
      </c>
    </row>
    <row r="113" spans="3:15" hidden="1">
      <c r="C113">
        <v>3</v>
      </c>
      <c r="E113" t="s">
        <v>6</v>
      </c>
      <c r="F113">
        <v>5</v>
      </c>
      <c r="G113">
        <v>77.39</v>
      </c>
      <c r="I113">
        <v>1.75</v>
      </c>
      <c r="J113">
        <v>12.1</v>
      </c>
      <c r="K113">
        <v>75.099999999999994</v>
      </c>
      <c r="L113">
        <v>12.2</v>
      </c>
      <c r="M113">
        <f t="shared" si="16"/>
        <v>0.99180327868852458</v>
      </c>
      <c r="N113">
        <f t="shared" si="17"/>
        <v>6.1557377049180326</v>
      </c>
      <c r="O113">
        <v>0.98475000000000001</v>
      </c>
    </row>
    <row r="114" spans="3:15" hidden="1">
      <c r="C114">
        <v>4</v>
      </c>
      <c r="E114" t="s">
        <v>6</v>
      </c>
      <c r="F114">
        <v>5</v>
      </c>
      <c r="G114">
        <v>18.739999999999998</v>
      </c>
      <c r="I114">
        <v>1.83</v>
      </c>
      <c r="J114">
        <v>11.9</v>
      </c>
      <c r="K114">
        <v>75.099999999999994</v>
      </c>
      <c r="L114">
        <v>7.49</v>
      </c>
      <c r="M114">
        <f t="shared" si="16"/>
        <v>1.5887850467289719</v>
      </c>
      <c r="N114">
        <f t="shared" si="17"/>
        <v>10.026702269692922</v>
      </c>
      <c r="O114">
        <v>0.98280999999999996</v>
      </c>
    </row>
    <row r="115" spans="3:15" hidden="1">
      <c r="C115">
        <v>5</v>
      </c>
      <c r="E115" t="s">
        <v>6</v>
      </c>
      <c r="F115">
        <v>5</v>
      </c>
      <c r="G115">
        <v>13.26</v>
      </c>
      <c r="I115">
        <v>2.2400000000000002</v>
      </c>
      <c r="J115">
        <v>12.4</v>
      </c>
      <c r="K115">
        <v>75.099999999999994</v>
      </c>
      <c r="L115">
        <v>5.78</v>
      </c>
      <c r="M115">
        <f t="shared" si="16"/>
        <v>2.1453287197231834</v>
      </c>
      <c r="N115">
        <f t="shared" si="17"/>
        <v>12.993079584775085</v>
      </c>
      <c r="O115">
        <v>0.95716999999999997</v>
      </c>
    </row>
    <row r="116" spans="3:15" hidden="1">
      <c r="C116">
        <v>6</v>
      </c>
      <c r="E116" t="s">
        <v>6</v>
      </c>
      <c r="F116">
        <v>5</v>
      </c>
      <c r="G116">
        <v>24.04</v>
      </c>
      <c r="I116">
        <v>1.83</v>
      </c>
      <c r="J116">
        <v>11.8</v>
      </c>
      <c r="K116">
        <v>75.099999999999994</v>
      </c>
      <c r="L116">
        <v>7.84</v>
      </c>
      <c r="M116">
        <f t="shared" si="16"/>
        <v>1.5051020408163267</v>
      </c>
      <c r="N116">
        <f t="shared" si="17"/>
        <v>9.579081632653061</v>
      </c>
      <c r="O116">
        <v>0.99048999999999998</v>
      </c>
    </row>
    <row r="117" spans="3:15" hidden="1">
      <c r="C117">
        <v>7</v>
      </c>
      <c r="E117" t="s">
        <v>6</v>
      </c>
      <c r="F117">
        <v>5</v>
      </c>
      <c r="G117">
        <v>28.92</v>
      </c>
      <c r="I117">
        <v>1.84</v>
      </c>
      <c r="J117">
        <v>13.3</v>
      </c>
      <c r="K117">
        <v>75.099999999999994</v>
      </c>
      <c r="L117">
        <v>6.82</v>
      </c>
      <c r="M117">
        <f t="shared" si="16"/>
        <v>1.9501466275659824</v>
      </c>
      <c r="N117">
        <f t="shared" si="17"/>
        <v>11.011730205278591</v>
      </c>
      <c r="O117">
        <v>0.98456999999999995</v>
      </c>
    </row>
    <row r="118" spans="3:15" hidden="1">
      <c r="C118">
        <v>8</v>
      </c>
      <c r="E118" t="s">
        <v>6</v>
      </c>
      <c r="F118">
        <v>5</v>
      </c>
      <c r="I118">
        <v>1.75</v>
      </c>
      <c r="J118">
        <v>12.8</v>
      </c>
      <c r="K118">
        <v>75.099999999999994</v>
      </c>
      <c r="M118" t="e">
        <f t="shared" si="16"/>
        <v>#DIV/0!</v>
      </c>
      <c r="N118" t="e">
        <f t="shared" si="17"/>
        <v>#DIV/0!</v>
      </c>
    </row>
    <row r="119" spans="3:15" hidden="1">
      <c r="C119">
        <v>9</v>
      </c>
      <c r="E119" t="s">
        <v>6</v>
      </c>
      <c r="F119">
        <v>5</v>
      </c>
      <c r="I119">
        <v>1.79</v>
      </c>
      <c r="J119">
        <v>10</v>
      </c>
      <c r="K119">
        <v>75.099999999999994</v>
      </c>
      <c r="M119" t="e">
        <f t="shared" si="16"/>
        <v>#DIV/0!</v>
      </c>
      <c r="N119" t="e">
        <f t="shared" si="17"/>
        <v>#DIV/0!</v>
      </c>
    </row>
    <row r="120" spans="3:15" hidden="1">
      <c r="C120">
        <v>10</v>
      </c>
      <c r="E120" t="s">
        <v>6</v>
      </c>
      <c r="F120">
        <v>5</v>
      </c>
      <c r="I120">
        <v>1.75</v>
      </c>
      <c r="J120">
        <v>12.4</v>
      </c>
      <c r="K120">
        <v>75.099999999999994</v>
      </c>
      <c r="M120" t="e">
        <f t="shared" si="16"/>
        <v>#DIV/0!</v>
      </c>
      <c r="N120" t="e">
        <f t="shared" si="17"/>
        <v>#DIV/0!</v>
      </c>
    </row>
    <row r="121" spans="3:15" hidden="1">
      <c r="C121">
        <v>11</v>
      </c>
      <c r="E121" t="s">
        <v>6</v>
      </c>
      <c r="F121">
        <v>5</v>
      </c>
      <c r="I121">
        <v>1.83</v>
      </c>
      <c r="J121">
        <v>7.52</v>
      </c>
      <c r="K121">
        <v>75.099999999999994</v>
      </c>
      <c r="M121" t="e">
        <f t="shared" si="16"/>
        <v>#DIV/0!</v>
      </c>
      <c r="N121" t="e">
        <f t="shared" si="17"/>
        <v>#DIV/0!</v>
      </c>
    </row>
    <row r="122" spans="3:15" hidden="1">
      <c r="C122">
        <v>12</v>
      </c>
      <c r="E122" t="s">
        <v>6</v>
      </c>
      <c r="F122">
        <v>5</v>
      </c>
      <c r="I122">
        <v>1.86</v>
      </c>
      <c r="J122">
        <v>11.7</v>
      </c>
      <c r="K122">
        <v>75.099999999999994</v>
      </c>
      <c r="M122" t="e">
        <f t="shared" si="16"/>
        <v>#DIV/0!</v>
      </c>
      <c r="N122" t="e">
        <f t="shared" si="17"/>
        <v>#DIV/0!</v>
      </c>
    </row>
    <row r="123" spans="3:15" hidden="1">
      <c r="C123">
        <v>13</v>
      </c>
      <c r="E123" t="s">
        <v>6</v>
      </c>
      <c r="F123">
        <v>5</v>
      </c>
      <c r="I123">
        <v>1.79</v>
      </c>
      <c r="J123">
        <v>9.25</v>
      </c>
      <c r="K123">
        <v>75.099999999999994</v>
      </c>
      <c r="M123" t="e">
        <f t="shared" si="16"/>
        <v>#DIV/0!</v>
      </c>
      <c r="N123" t="e">
        <f t="shared" si="17"/>
        <v>#DIV/0!</v>
      </c>
    </row>
    <row r="124" spans="3:15" hidden="1">
      <c r="C124">
        <v>14</v>
      </c>
      <c r="E124" t="s">
        <v>6</v>
      </c>
      <c r="F124">
        <v>5</v>
      </c>
      <c r="I124">
        <v>1.79</v>
      </c>
      <c r="J124">
        <v>15.6</v>
      </c>
      <c r="K124">
        <v>75.099999999999994</v>
      </c>
      <c r="M124" t="e">
        <f t="shared" si="16"/>
        <v>#DIV/0!</v>
      </c>
      <c r="N124" t="e">
        <f t="shared" si="17"/>
        <v>#DIV/0!</v>
      </c>
    </row>
    <row r="125" spans="3:15" hidden="1">
      <c r="C125">
        <v>15</v>
      </c>
      <c r="E125" t="s">
        <v>6</v>
      </c>
      <c r="F125">
        <v>5</v>
      </c>
      <c r="I125">
        <v>1.73</v>
      </c>
      <c r="J125">
        <v>6.84</v>
      </c>
      <c r="K125">
        <v>75.099999999999994</v>
      </c>
      <c r="M125" t="e">
        <f t="shared" si="16"/>
        <v>#DIV/0!</v>
      </c>
      <c r="N125" t="e">
        <f t="shared" si="17"/>
        <v>#DIV/0!</v>
      </c>
    </row>
    <row r="126" spans="3:15" hidden="1">
      <c r="C126">
        <v>16</v>
      </c>
      <c r="E126" t="s">
        <v>6</v>
      </c>
      <c r="F126">
        <v>5</v>
      </c>
      <c r="I126">
        <v>1.7</v>
      </c>
      <c r="J126">
        <v>12.8</v>
      </c>
      <c r="K126">
        <v>75.099999999999994</v>
      </c>
      <c r="M126" t="e">
        <f t="shared" si="16"/>
        <v>#DIV/0!</v>
      </c>
      <c r="N126" t="e">
        <f t="shared" si="17"/>
        <v>#DIV/0!</v>
      </c>
    </row>
    <row r="127" spans="3:15" hidden="1">
      <c r="C127">
        <v>17</v>
      </c>
      <c r="E127" t="s">
        <v>6</v>
      </c>
      <c r="F127">
        <v>5</v>
      </c>
      <c r="I127">
        <v>1.73</v>
      </c>
      <c r="J127">
        <v>18.600000000000001</v>
      </c>
      <c r="K127">
        <v>75.099999999999994</v>
      </c>
      <c r="M127" t="e">
        <f t="shared" si="16"/>
        <v>#DIV/0!</v>
      </c>
      <c r="N127" t="e">
        <f t="shared" si="17"/>
        <v>#DIV/0!</v>
      </c>
    </row>
    <row r="128" spans="3:15" hidden="1">
      <c r="C128">
        <v>18</v>
      </c>
      <c r="E128" t="s">
        <v>6</v>
      </c>
      <c r="F128">
        <v>5</v>
      </c>
      <c r="I128">
        <v>1.89</v>
      </c>
      <c r="J128">
        <v>20.399999999999999</v>
      </c>
      <c r="K128">
        <v>75.099999999999994</v>
      </c>
      <c r="M128" t="e">
        <f t="shared" si="16"/>
        <v>#DIV/0!</v>
      </c>
      <c r="N128" t="e">
        <f t="shared" si="17"/>
        <v>#DIV/0!</v>
      </c>
    </row>
    <row r="129" spans="3:15" hidden="1">
      <c r="C129">
        <v>19</v>
      </c>
      <c r="E129" t="s">
        <v>6</v>
      </c>
      <c r="F129">
        <v>5</v>
      </c>
      <c r="I129">
        <v>1.83</v>
      </c>
      <c r="J129">
        <v>15.1</v>
      </c>
      <c r="K129">
        <v>75.099999999999994</v>
      </c>
      <c r="M129" t="e">
        <f t="shared" si="16"/>
        <v>#DIV/0!</v>
      </c>
      <c r="N129" t="e">
        <f t="shared" si="17"/>
        <v>#DIV/0!</v>
      </c>
    </row>
    <row r="130" spans="3:15" hidden="1">
      <c r="C130">
        <v>20</v>
      </c>
      <c r="E130" t="s">
        <v>6</v>
      </c>
      <c r="F130">
        <v>5</v>
      </c>
      <c r="I130">
        <v>1.84</v>
      </c>
      <c r="J130">
        <v>14</v>
      </c>
      <c r="K130">
        <v>75.099999999999994</v>
      </c>
      <c r="M130" t="e">
        <f t="shared" si="16"/>
        <v>#DIV/0!</v>
      </c>
      <c r="N130" t="e">
        <f t="shared" si="17"/>
        <v>#DIV/0!</v>
      </c>
    </row>
    <row r="131" spans="3:15" hidden="1">
      <c r="C131">
        <v>21</v>
      </c>
      <c r="E131" t="s">
        <v>6</v>
      </c>
      <c r="F131">
        <v>5</v>
      </c>
      <c r="I131">
        <v>1.84</v>
      </c>
      <c r="J131">
        <v>13</v>
      </c>
      <c r="K131">
        <v>75.099999999999994</v>
      </c>
      <c r="M131" t="e">
        <f t="shared" si="16"/>
        <v>#DIV/0!</v>
      </c>
      <c r="N131" t="e">
        <f t="shared" si="17"/>
        <v>#DIV/0!</v>
      </c>
    </row>
    <row r="132" spans="3:15" hidden="1">
      <c r="C132">
        <v>22</v>
      </c>
      <c r="E132" t="s">
        <v>6</v>
      </c>
      <c r="F132">
        <v>5</v>
      </c>
      <c r="I132">
        <v>1.68</v>
      </c>
      <c r="J132">
        <v>11.8</v>
      </c>
      <c r="K132">
        <v>75.099999999999994</v>
      </c>
      <c r="M132" t="e">
        <f t="shared" si="16"/>
        <v>#DIV/0!</v>
      </c>
      <c r="N132" t="e">
        <f t="shared" si="17"/>
        <v>#DIV/0!</v>
      </c>
    </row>
    <row r="133" spans="3:15" hidden="1">
      <c r="C133">
        <v>23</v>
      </c>
      <c r="E133" t="s">
        <v>6</v>
      </c>
      <c r="F133">
        <v>5</v>
      </c>
      <c r="I133">
        <v>1.83</v>
      </c>
      <c r="J133">
        <v>13.7</v>
      </c>
      <c r="K133">
        <v>75.099999999999994</v>
      </c>
      <c r="M133" t="e">
        <f t="shared" si="16"/>
        <v>#DIV/0!</v>
      </c>
      <c r="N133" t="e">
        <f t="shared" si="17"/>
        <v>#DIV/0!</v>
      </c>
    </row>
    <row r="134" spans="3:15" hidden="1">
      <c r="C134">
        <v>24</v>
      </c>
      <c r="E134" t="s">
        <v>6</v>
      </c>
      <c r="F134">
        <v>5</v>
      </c>
      <c r="I134">
        <v>1.72</v>
      </c>
      <c r="J134">
        <v>10.4</v>
      </c>
      <c r="K134">
        <v>75.099999999999994</v>
      </c>
      <c r="M134" t="e">
        <f t="shared" si="16"/>
        <v>#DIV/0!</v>
      </c>
      <c r="N134" t="e">
        <f t="shared" si="17"/>
        <v>#DIV/0!</v>
      </c>
    </row>
    <row r="135" spans="3:15" hidden="1">
      <c r="C135">
        <v>25</v>
      </c>
      <c r="E135" t="s">
        <v>6</v>
      </c>
      <c r="F135">
        <v>5</v>
      </c>
      <c r="I135">
        <v>1.72</v>
      </c>
      <c r="J135">
        <v>9.4600000000000009</v>
      </c>
      <c r="K135">
        <v>75.099999999999994</v>
      </c>
      <c r="M135" t="e">
        <f t="shared" si="16"/>
        <v>#DIV/0!</v>
      </c>
      <c r="N135" t="e">
        <f t="shared" si="17"/>
        <v>#DIV/0!</v>
      </c>
    </row>
    <row r="136" spans="3:15" hidden="1">
      <c r="C136">
        <v>26</v>
      </c>
      <c r="E136" t="s">
        <v>6</v>
      </c>
      <c r="F136">
        <v>5</v>
      </c>
      <c r="I136">
        <v>2.25</v>
      </c>
      <c r="J136">
        <v>13.1</v>
      </c>
      <c r="K136">
        <v>75.099999999999994</v>
      </c>
      <c r="M136" t="e">
        <f t="shared" si="16"/>
        <v>#DIV/0!</v>
      </c>
      <c r="N136" t="e">
        <f t="shared" si="17"/>
        <v>#DIV/0!</v>
      </c>
    </row>
    <row r="137" spans="3:15" hidden="1">
      <c r="C137">
        <v>27</v>
      </c>
      <c r="E137" t="s">
        <v>6</v>
      </c>
      <c r="F137">
        <v>5</v>
      </c>
      <c r="I137">
        <v>1.81</v>
      </c>
      <c r="J137">
        <v>9.23</v>
      </c>
      <c r="K137">
        <v>75.099999999999994</v>
      </c>
      <c r="M137" t="e">
        <f t="shared" si="16"/>
        <v>#DIV/0!</v>
      </c>
      <c r="N137" t="e">
        <f t="shared" si="17"/>
        <v>#DIV/0!</v>
      </c>
    </row>
    <row r="138" spans="3:15" hidden="1">
      <c r="C138">
        <v>28</v>
      </c>
      <c r="E138" t="s">
        <v>6</v>
      </c>
      <c r="F138">
        <v>5</v>
      </c>
      <c r="I138">
        <v>1.78</v>
      </c>
      <c r="J138">
        <v>14.9</v>
      </c>
      <c r="K138">
        <v>75.099999999999994</v>
      </c>
      <c r="M138" t="e">
        <f t="shared" si="16"/>
        <v>#DIV/0!</v>
      </c>
      <c r="N138" t="e">
        <f t="shared" si="17"/>
        <v>#DIV/0!</v>
      </c>
    </row>
    <row r="139" spans="3:15" hidden="1">
      <c r="C139">
        <v>29</v>
      </c>
      <c r="E139" t="s">
        <v>6</v>
      </c>
      <c r="F139">
        <v>5</v>
      </c>
      <c r="I139">
        <v>1.99</v>
      </c>
      <c r="J139">
        <v>10.6</v>
      </c>
      <c r="K139">
        <v>75.099999999999994</v>
      </c>
      <c r="M139" t="e">
        <f t="shared" si="16"/>
        <v>#DIV/0!</v>
      </c>
      <c r="N139" t="e">
        <f t="shared" si="17"/>
        <v>#DIV/0!</v>
      </c>
    </row>
    <row r="140" spans="3:15">
      <c r="C140" t="s">
        <v>14</v>
      </c>
      <c r="F140">
        <f>AVERAGE(F111:F139)</f>
        <v>5</v>
      </c>
      <c r="G140">
        <f>AVERAGE(G112:G139)</f>
        <v>45.081666666666671</v>
      </c>
      <c r="I140">
        <f t="shared" ref="G140:O140" si="18">AVERAGE(I111:I139)</f>
        <v>1.8358620689655174</v>
      </c>
      <c r="J140">
        <f t="shared" si="18"/>
        <v>12.10551724137931</v>
      </c>
      <c r="K140">
        <f t="shared" si="18"/>
        <v>75.096551724137896</v>
      </c>
      <c r="L140">
        <f t="shared" si="18"/>
        <v>9.3899999999999988</v>
      </c>
      <c r="M140" t="e">
        <f t="shared" si="18"/>
        <v>#DIV/0!</v>
      </c>
      <c r="N140" t="e">
        <f t="shared" si="18"/>
        <v>#DIV/0!</v>
      </c>
      <c r="O140">
        <f>AVERAGE(O112:O139)</f>
        <v>0.97934333333333334</v>
      </c>
    </row>
    <row r="146" spans="3:15" ht="60">
      <c r="C146" s="1"/>
      <c r="D146" s="1" t="s">
        <v>2</v>
      </c>
      <c r="E146" s="1" t="s">
        <v>3</v>
      </c>
      <c r="F146" s="1" t="s">
        <v>1</v>
      </c>
      <c r="G146" s="1" t="s">
        <v>4</v>
      </c>
      <c r="H146" s="1" t="s">
        <v>61</v>
      </c>
      <c r="I146" s="1" t="s">
        <v>5</v>
      </c>
      <c r="J146" s="1" t="s">
        <v>11</v>
      </c>
      <c r="K146" s="1" t="s">
        <v>10</v>
      </c>
      <c r="L146" s="1" t="s">
        <v>8</v>
      </c>
      <c r="M146" s="1" t="s">
        <v>13</v>
      </c>
      <c r="N146" s="1" t="s">
        <v>12</v>
      </c>
      <c r="O146" t="s">
        <v>62</v>
      </c>
    </row>
    <row r="147" spans="3:15">
      <c r="C147">
        <v>1</v>
      </c>
      <c r="D147" t="s">
        <v>17</v>
      </c>
      <c r="E147" t="s">
        <v>15</v>
      </c>
      <c r="F147">
        <v>150</v>
      </c>
      <c r="G147">
        <v>27.08</v>
      </c>
      <c r="I147">
        <v>1.71</v>
      </c>
      <c r="J147">
        <v>5.0599999999999996</v>
      </c>
      <c r="K147">
        <v>75</v>
      </c>
      <c r="L147">
        <v>13.9</v>
      </c>
      <c r="M147">
        <f>J147/L147</f>
        <v>0.36402877697841723</v>
      </c>
      <c r="N147">
        <f>K147/L147</f>
        <v>5.3956834532374103</v>
      </c>
      <c r="O147">
        <v>0.97935000000000005</v>
      </c>
    </row>
    <row r="148" spans="3:15" hidden="1">
      <c r="C148">
        <v>2</v>
      </c>
      <c r="E148" t="s">
        <v>15</v>
      </c>
      <c r="F148">
        <v>150</v>
      </c>
      <c r="G148">
        <v>27.27</v>
      </c>
      <c r="I148">
        <v>2.0299999999999998</v>
      </c>
      <c r="J148">
        <v>11.3</v>
      </c>
      <c r="K148">
        <v>75.099999999999994</v>
      </c>
      <c r="L148">
        <v>12</v>
      </c>
      <c r="M148">
        <f t="shared" ref="M148:M175" si="19">J148/L148</f>
        <v>0.94166666666666676</v>
      </c>
      <c r="N148">
        <f t="shared" ref="N148:N175" si="20">K148/L148</f>
        <v>6.2583333333333329</v>
      </c>
      <c r="O148">
        <v>0.97606999999999999</v>
      </c>
    </row>
    <row r="149" spans="3:15" hidden="1">
      <c r="C149">
        <v>3</v>
      </c>
      <c r="E149" t="s">
        <v>15</v>
      </c>
      <c r="F149">
        <v>150</v>
      </c>
      <c r="G149">
        <v>25.18</v>
      </c>
      <c r="I149">
        <v>1.96</v>
      </c>
      <c r="J149">
        <v>12.1</v>
      </c>
      <c r="K149">
        <v>75.099999999999994</v>
      </c>
      <c r="L149">
        <v>12.2</v>
      </c>
      <c r="M149">
        <f t="shared" si="19"/>
        <v>0.99180327868852458</v>
      </c>
      <c r="N149">
        <f t="shared" si="20"/>
        <v>6.1557377049180326</v>
      </c>
      <c r="O149">
        <v>0.98595999999999995</v>
      </c>
    </row>
    <row r="150" spans="3:15" hidden="1">
      <c r="C150">
        <v>4</v>
      </c>
      <c r="E150" t="s">
        <v>15</v>
      </c>
      <c r="F150">
        <v>150</v>
      </c>
      <c r="G150">
        <v>12.79</v>
      </c>
      <c r="I150">
        <v>1.98</v>
      </c>
      <c r="J150">
        <v>11.9</v>
      </c>
      <c r="K150">
        <v>75.099999999999994</v>
      </c>
      <c r="L150">
        <v>7.78</v>
      </c>
      <c r="M150">
        <f t="shared" si="19"/>
        <v>1.5295629820051413</v>
      </c>
      <c r="N150">
        <f t="shared" si="20"/>
        <v>9.6529562982005128</v>
      </c>
      <c r="O150">
        <v>0.98860999999999999</v>
      </c>
    </row>
    <row r="151" spans="3:15" hidden="1">
      <c r="C151">
        <v>5</v>
      </c>
      <c r="E151" t="s">
        <v>15</v>
      </c>
      <c r="F151">
        <v>150</v>
      </c>
      <c r="G151">
        <v>6.92</v>
      </c>
      <c r="I151">
        <v>2.11</v>
      </c>
      <c r="J151">
        <v>12.4</v>
      </c>
      <c r="K151">
        <v>75.099999999999994</v>
      </c>
      <c r="L151">
        <v>6.19</v>
      </c>
      <c r="M151">
        <f t="shared" si="19"/>
        <v>2.0032310177705979</v>
      </c>
      <c r="N151">
        <f t="shared" si="20"/>
        <v>12.132471728594506</v>
      </c>
      <c r="O151">
        <v>0.97038000000000002</v>
      </c>
    </row>
    <row r="152" spans="3:15" hidden="1">
      <c r="C152">
        <v>6</v>
      </c>
      <c r="E152" t="s">
        <v>15</v>
      </c>
      <c r="F152">
        <v>150</v>
      </c>
      <c r="G152">
        <v>9.27</v>
      </c>
      <c r="I152">
        <v>1.68</v>
      </c>
      <c r="J152">
        <v>11.8</v>
      </c>
      <c r="K152">
        <v>75.099999999999994</v>
      </c>
      <c r="L152">
        <v>8.31</v>
      </c>
      <c r="M152">
        <f t="shared" si="19"/>
        <v>1.4199759326113117</v>
      </c>
      <c r="N152">
        <f t="shared" si="20"/>
        <v>9.0373044524669055</v>
      </c>
      <c r="O152">
        <v>0.98470000000000002</v>
      </c>
    </row>
    <row r="153" spans="3:15" hidden="1">
      <c r="C153">
        <v>7</v>
      </c>
      <c r="E153" t="s">
        <v>15</v>
      </c>
      <c r="F153">
        <v>150</v>
      </c>
      <c r="G153">
        <v>9.36</v>
      </c>
      <c r="I153">
        <v>1.83</v>
      </c>
      <c r="J153">
        <v>13.3</v>
      </c>
      <c r="K153">
        <v>75.099999999999994</v>
      </c>
      <c r="L153">
        <v>7.25</v>
      </c>
      <c r="M153">
        <f t="shared" si="19"/>
        <v>1.8344827586206898</v>
      </c>
      <c r="N153">
        <f t="shared" si="20"/>
        <v>10.358620689655172</v>
      </c>
      <c r="O153">
        <v>0.97255000000000003</v>
      </c>
    </row>
    <row r="154" spans="3:15" hidden="1">
      <c r="C154">
        <v>8</v>
      </c>
      <c r="E154" t="s">
        <v>15</v>
      </c>
      <c r="F154">
        <v>150</v>
      </c>
      <c r="J154">
        <v>12.8</v>
      </c>
      <c r="K154">
        <v>75.099999999999994</v>
      </c>
      <c r="M154" t="e">
        <f t="shared" si="19"/>
        <v>#DIV/0!</v>
      </c>
      <c r="N154" t="e">
        <f t="shared" si="20"/>
        <v>#DIV/0!</v>
      </c>
    </row>
    <row r="155" spans="3:15" hidden="1">
      <c r="C155">
        <v>9</v>
      </c>
      <c r="E155" t="s">
        <v>15</v>
      </c>
      <c r="F155">
        <v>150</v>
      </c>
      <c r="J155">
        <v>10</v>
      </c>
      <c r="K155">
        <v>75.099999999999994</v>
      </c>
      <c r="M155" t="e">
        <f t="shared" si="19"/>
        <v>#DIV/0!</v>
      </c>
      <c r="N155" t="e">
        <f t="shared" si="20"/>
        <v>#DIV/0!</v>
      </c>
    </row>
    <row r="156" spans="3:15" hidden="1">
      <c r="C156">
        <v>10</v>
      </c>
      <c r="E156" t="s">
        <v>15</v>
      </c>
      <c r="F156">
        <v>150</v>
      </c>
      <c r="J156">
        <v>12.4</v>
      </c>
      <c r="K156">
        <v>75.099999999999994</v>
      </c>
      <c r="M156" t="e">
        <f t="shared" si="19"/>
        <v>#DIV/0!</v>
      </c>
      <c r="N156" t="e">
        <f t="shared" si="20"/>
        <v>#DIV/0!</v>
      </c>
    </row>
    <row r="157" spans="3:15" hidden="1">
      <c r="C157">
        <v>11</v>
      </c>
      <c r="E157" t="s">
        <v>15</v>
      </c>
      <c r="F157">
        <v>150</v>
      </c>
      <c r="J157">
        <v>7.52</v>
      </c>
      <c r="K157">
        <v>75.099999999999994</v>
      </c>
      <c r="M157" t="e">
        <f t="shared" si="19"/>
        <v>#DIV/0!</v>
      </c>
      <c r="N157" t="e">
        <f t="shared" si="20"/>
        <v>#DIV/0!</v>
      </c>
    </row>
    <row r="158" spans="3:15" hidden="1">
      <c r="C158">
        <v>12</v>
      </c>
      <c r="E158" t="s">
        <v>15</v>
      </c>
      <c r="F158">
        <v>150</v>
      </c>
      <c r="J158">
        <v>11.7</v>
      </c>
      <c r="K158">
        <v>75.099999999999994</v>
      </c>
      <c r="M158" t="e">
        <f t="shared" si="19"/>
        <v>#DIV/0!</v>
      </c>
      <c r="N158" t="e">
        <f t="shared" si="20"/>
        <v>#DIV/0!</v>
      </c>
    </row>
    <row r="159" spans="3:15" hidden="1">
      <c r="C159">
        <v>13</v>
      </c>
      <c r="E159" t="s">
        <v>15</v>
      </c>
      <c r="F159">
        <v>150</v>
      </c>
      <c r="J159">
        <v>9.25</v>
      </c>
      <c r="K159">
        <v>75.099999999999994</v>
      </c>
      <c r="M159" t="e">
        <f t="shared" si="19"/>
        <v>#DIV/0!</v>
      </c>
      <c r="N159" t="e">
        <f t="shared" si="20"/>
        <v>#DIV/0!</v>
      </c>
    </row>
    <row r="160" spans="3:15" hidden="1">
      <c r="C160">
        <v>14</v>
      </c>
      <c r="E160" t="s">
        <v>15</v>
      </c>
      <c r="F160">
        <v>150</v>
      </c>
      <c r="J160">
        <v>15.6</v>
      </c>
      <c r="K160">
        <v>75.099999999999994</v>
      </c>
      <c r="M160" t="e">
        <f t="shared" si="19"/>
        <v>#DIV/0!</v>
      </c>
      <c r="N160" t="e">
        <f t="shared" si="20"/>
        <v>#DIV/0!</v>
      </c>
    </row>
    <row r="161" spans="3:15" hidden="1">
      <c r="C161">
        <v>15</v>
      </c>
      <c r="E161" t="s">
        <v>15</v>
      </c>
      <c r="F161">
        <v>150</v>
      </c>
      <c r="J161">
        <v>6.84</v>
      </c>
      <c r="K161">
        <v>75.099999999999994</v>
      </c>
      <c r="M161" t="e">
        <f t="shared" si="19"/>
        <v>#DIV/0!</v>
      </c>
      <c r="N161" t="e">
        <f t="shared" si="20"/>
        <v>#DIV/0!</v>
      </c>
    </row>
    <row r="162" spans="3:15" hidden="1">
      <c r="C162">
        <v>16</v>
      </c>
      <c r="E162" t="s">
        <v>15</v>
      </c>
      <c r="F162">
        <v>150</v>
      </c>
      <c r="J162">
        <v>12.8</v>
      </c>
      <c r="K162">
        <v>75.099999999999994</v>
      </c>
      <c r="M162" t="e">
        <f t="shared" si="19"/>
        <v>#DIV/0!</v>
      </c>
      <c r="N162" t="e">
        <f t="shared" si="20"/>
        <v>#DIV/0!</v>
      </c>
    </row>
    <row r="163" spans="3:15" hidden="1">
      <c r="C163">
        <v>17</v>
      </c>
      <c r="E163" t="s">
        <v>15</v>
      </c>
      <c r="F163">
        <v>150</v>
      </c>
      <c r="J163">
        <v>18.600000000000001</v>
      </c>
      <c r="K163">
        <v>75.099999999999994</v>
      </c>
      <c r="M163" t="e">
        <f t="shared" si="19"/>
        <v>#DIV/0!</v>
      </c>
      <c r="N163" t="e">
        <f t="shared" si="20"/>
        <v>#DIV/0!</v>
      </c>
    </row>
    <row r="164" spans="3:15" hidden="1">
      <c r="C164">
        <v>18</v>
      </c>
      <c r="E164" t="s">
        <v>15</v>
      </c>
      <c r="F164">
        <v>150</v>
      </c>
      <c r="J164">
        <v>20.399999999999999</v>
      </c>
      <c r="K164">
        <v>75.099999999999994</v>
      </c>
      <c r="M164" t="e">
        <f t="shared" si="19"/>
        <v>#DIV/0!</v>
      </c>
      <c r="N164" t="e">
        <f t="shared" si="20"/>
        <v>#DIV/0!</v>
      </c>
    </row>
    <row r="165" spans="3:15" hidden="1">
      <c r="C165">
        <v>19</v>
      </c>
      <c r="E165" t="s">
        <v>15</v>
      </c>
      <c r="F165">
        <v>150</v>
      </c>
      <c r="J165">
        <v>15.1</v>
      </c>
      <c r="K165">
        <v>75.099999999999994</v>
      </c>
      <c r="M165" t="e">
        <f t="shared" si="19"/>
        <v>#DIV/0!</v>
      </c>
      <c r="N165" t="e">
        <f t="shared" si="20"/>
        <v>#DIV/0!</v>
      </c>
    </row>
    <row r="166" spans="3:15" hidden="1">
      <c r="C166">
        <v>20</v>
      </c>
      <c r="E166" t="s">
        <v>15</v>
      </c>
      <c r="F166">
        <v>150</v>
      </c>
      <c r="J166">
        <v>14</v>
      </c>
      <c r="K166">
        <v>75.099999999999994</v>
      </c>
      <c r="M166" t="e">
        <f t="shared" si="19"/>
        <v>#DIV/0!</v>
      </c>
      <c r="N166" t="e">
        <f t="shared" si="20"/>
        <v>#DIV/0!</v>
      </c>
    </row>
    <row r="167" spans="3:15" hidden="1">
      <c r="C167">
        <v>21</v>
      </c>
      <c r="E167" t="s">
        <v>15</v>
      </c>
      <c r="F167">
        <v>150</v>
      </c>
      <c r="J167">
        <v>13</v>
      </c>
      <c r="K167">
        <v>75.099999999999994</v>
      </c>
      <c r="M167" t="e">
        <f t="shared" si="19"/>
        <v>#DIV/0!</v>
      </c>
      <c r="N167" t="e">
        <f t="shared" si="20"/>
        <v>#DIV/0!</v>
      </c>
    </row>
    <row r="168" spans="3:15" hidden="1">
      <c r="C168">
        <v>22</v>
      </c>
      <c r="E168" t="s">
        <v>15</v>
      </c>
      <c r="F168">
        <v>150</v>
      </c>
      <c r="J168">
        <v>11.8</v>
      </c>
      <c r="K168">
        <v>75.099999999999994</v>
      </c>
      <c r="M168" t="e">
        <f t="shared" si="19"/>
        <v>#DIV/0!</v>
      </c>
      <c r="N168" t="e">
        <f t="shared" si="20"/>
        <v>#DIV/0!</v>
      </c>
    </row>
    <row r="169" spans="3:15" hidden="1">
      <c r="C169">
        <v>23</v>
      </c>
      <c r="E169" t="s">
        <v>15</v>
      </c>
      <c r="F169">
        <v>150</v>
      </c>
      <c r="J169">
        <v>13.7</v>
      </c>
      <c r="K169">
        <v>75.099999999999994</v>
      </c>
      <c r="M169" t="e">
        <f t="shared" si="19"/>
        <v>#DIV/0!</v>
      </c>
      <c r="N169" t="e">
        <f t="shared" si="20"/>
        <v>#DIV/0!</v>
      </c>
    </row>
    <row r="170" spans="3:15" hidden="1">
      <c r="C170">
        <v>24</v>
      </c>
      <c r="E170" t="s">
        <v>15</v>
      </c>
      <c r="F170">
        <v>150</v>
      </c>
      <c r="J170">
        <v>10.4</v>
      </c>
      <c r="K170">
        <v>75.099999999999994</v>
      </c>
      <c r="M170" t="e">
        <f t="shared" si="19"/>
        <v>#DIV/0!</v>
      </c>
      <c r="N170" t="e">
        <f t="shared" si="20"/>
        <v>#DIV/0!</v>
      </c>
    </row>
    <row r="171" spans="3:15" hidden="1">
      <c r="C171">
        <v>25</v>
      </c>
      <c r="E171" t="s">
        <v>15</v>
      </c>
      <c r="F171">
        <v>150</v>
      </c>
      <c r="J171">
        <v>9.4600000000000009</v>
      </c>
      <c r="K171">
        <v>75.099999999999994</v>
      </c>
      <c r="M171" t="e">
        <f t="shared" si="19"/>
        <v>#DIV/0!</v>
      </c>
      <c r="N171" t="e">
        <f t="shared" si="20"/>
        <v>#DIV/0!</v>
      </c>
    </row>
    <row r="172" spans="3:15" hidden="1">
      <c r="C172">
        <v>26</v>
      </c>
      <c r="E172" t="s">
        <v>15</v>
      </c>
      <c r="F172">
        <v>150</v>
      </c>
      <c r="J172">
        <v>13.1</v>
      </c>
      <c r="K172">
        <v>75.099999999999994</v>
      </c>
      <c r="M172" t="e">
        <f t="shared" si="19"/>
        <v>#DIV/0!</v>
      </c>
      <c r="N172" t="e">
        <f t="shared" si="20"/>
        <v>#DIV/0!</v>
      </c>
    </row>
    <row r="173" spans="3:15" hidden="1">
      <c r="C173">
        <v>27</v>
      </c>
      <c r="E173" t="s">
        <v>15</v>
      </c>
      <c r="F173">
        <v>150</v>
      </c>
      <c r="J173">
        <v>9.23</v>
      </c>
      <c r="K173">
        <v>75.099999999999994</v>
      </c>
      <c r="M173" t="e">
        <f t="shared" si="19"/>
        <v>#DIV/0!</v>
      </c>
      <c r="N173" t="e">
        <f t="shared" si="20"/>
        <v>#DIV/0!</v>
      </c>
    </row>
    <row r="174" spans="3:15" hidden="1">
      <c r="C174">
        <v>28</v>
      </c>
      <c r="E174" t="s">
        <v>15</v>
      </c>
      <c r="F174">
        <v>150</v>
      </c>
      <c r="J174">
        <v>14.9</v>
      </c>
      <c r="K174">
        <v>75.099999999999994</v>
      </c>
      <c r="M174" t="e">
        <f t="shared" si="19"/>
        <v>#DIV/0!</v>
      </c>
      <c r="N174" t="e">
        <f t="shared" si="20"/>
        <v>#DIV/0!</v>
      </c>
    </row>
    <row r="175" spans="3:15" hidden="1">
      <c r="C175">
        <v>29</v>
      </c>
      <c r="E175" t="s">
        <v>15</v>
      </c>
      <c r="F175">
        <v>150</v>
      </c>
      <c r="J175">
        <v>10.6</v>
      </c>
      <c r="K175">
        <v>75.099999999999994</v>
      </c>
      <c r="M175" t="e">
        <f t="shared" si="19"/>
        <v>#DIV/0!</v>
      </c>
      <c r="N175" t="e">
        <f t="shared" si="20"/>
        <v>#DIV/0!</v>
      </c>
    </row>
    <row r="176" spans="3:15">
      <c r="C176" t="s">
        <v>14</v>
      </c>
      <c r="E176" t="s">
        <v>15</v>
      </c>
      <c r="F176">
        <f>AVERAGE(F147:F175)</f>
        <v>150</v>
      </c>
      <c r="G176">
        <f t="shared" ref="G176:O176" si="21">AVERAGE(G147:G175)</f>
        <v>16.838571428571427</v>
      </c>
      <c r="I176">
        <f t="shared" si="21"/>
        <v>1.9</v>
      </c>
      <c r="J176">
        <f t="shared" si="21"/>
        <v>12.10551724137931</v>
      </c>
      <c r="K176">
        <f t="shared" si="21"/>
        <v>75.096551724137896</v>
      </c>
      <c r="L176">
        <f t="shared" si="21"/>
        <v>9.661428571428571</v>
      </c>
      <c r="M176" t="e">
        <f t="shared" si="21"/>
        <v>#DIV/0!</v>
      </c>
      <c r="N176" t="e">
        <f t="shared" si="21"/>
        <v>#DIV/0!</v>
      </c>
      <c r="O176">
        <f t="shared" si="21"/>
        <v>0.97966000000000009</v>
      </c>
    </row>
    <row r="181" spans="3:15" ht="60">
      <c r="C181" s="1"/>
      <c r="D181" s="1" t="s">
        <v>2</v>
      </c>
      <c r="E181" s="1" t="s">
        <v>3</v>
      </c>
      <c r="F181" s="1" t="s">
        <v>1</v>
      </c>
      <c r="G181" s="1" t="s">
        <v>4</v>
      </c>
      <c r="H181" s="1" t="s">
        <v>61</v>
      </c>
      <c r="I181" s="1" t="s">
        <v>5</v>
      </c>
      <c r="J181" s="1" t="s">
        <v>11</v>
      </c>
      <c r="K181" s="1" t="s">
        <v>10</v>
      </c>
      <c r="L181" s="1" t="s">
        <v>8</v>
      </c>
      <c r="M181" s="1" t="s">
        <v>13</v>
      </c>
      <c r="N181" s="1" t="s">
        <v>12</v>
      </c>
      <c r="O181" t="s">
        <v>62</v>
      </c>
    </row>
    <row r="182" spans="3:15">
      <c r="C182">
        <v>1</v>
      </c>
      <c r="D182" t="s">
        <v>17</v>
      </c>
      <c r="E182" t="s">
        <v>16</v>
      </c>
      <c r="F182">
        <v>150</v>
      </c>
      <c r="G182">
        <v>21.46</v>
      </c>
      <c r="I182">
        <v>1.79</v>
      </c>
      <c r="J182">
        <v>5.0599999999999996</v>
      </c>
      <c r="K182">
        <v>75</v>
      </c>
      <c r="L182">
        <v>13.8</v>
      </c>
      <c r="M182">
        <f>J182/L182</f>
        <v>0.36666666666666664</v>
      </c>
      <c r="N182">
        <f>K182/L182</f>
        <v>5.4347826086956523</v>
      </c>
      <c r="O182">
        <v>0.98268</v>
      </c>
    </row>
    <row r="183" spans="3:15" hidden="1">
      <c r="C183">
        <v>2</v>
      </c>
      <c r="E183" t="s">
        <v>16</v>
      </c>
      <c r="F183">
        <v>150</v>
      </c>
      <c r="G183">
        <v>17.920000000000002</v>
      </c>
      <c r="I183">
        <v>2.2599999999999998</v>
      </c>
      <c r="J183">
        <v>11.3</v>
      </c>
      <c r="K183">
        <v>75.099999999999994</v>
      </c>
      <c r="L183">
        <v>12.2</v>
      </c>
      <c r="M183">
        <f t="shared" ref="M183:M210" si="22">J183/L183</f>
        <v>0.92622950819672145</v>
      </c>
      <c r="N183">
        <f t="shared" ref="N183:N210" si="23">K183/L183</f>
        <v>6.1557377049180326</v>
      </c>
      <c r="O183">
        <v>0.98102999999999996</v>
      </c>
    </row>
    <row r="184" spans="3:15" hidden="1">
      <c r="C184">
        <v>3</v>
      </c>
      <c r="E184" t="s">
        <v>16</v>
      </c>
      <c r="F184">
        <v>150</v>
      </c>
      <c r="G184">
        <v>17.02</v>
      </c>
      <c r="I184">
        <v>2.09</v>
      </c>
      <c r="J184">
        <v>12.1</v>
      </c>
      <c r="K184">
        <v>75.099999999999994</v>
      </c>
      <c r="L184">
        <v>12.2</v>
      </c>
      <c r="M184">
        <f t="shared" si="22"/>
        <v>0.99180327868852458</v>
      </c>
      <c r="N184">
        <f t="shared" si="23"/>
        <v>6.1557377049180326</v>
      </c>
      <c r="O184">
        <v>0.98692999999999997</v>
      </c>
    </row>
    <row r="185" spans="3:15" hidden="1">
      <c r="C185">
        <v>4</v>
      </c>
      <c r="E185" t="s">
        <v>16</v>
      </c>
      <c r="F185">
        <v>150</v>
      </c>
      <c r="G185">
        <v>14.82</v>
      </c>
      <c r="I185">
        <v>2.71</v>
      </c>
      <c r="J185">
        <v>11.9</v>
      </c>
      <c r="K185">
        <v>75.099999999999994</v>
      </c>
      <c r="L185">
        <v>7.92</v>
      </c>
      <c r="M185">
        <f t="shared" si="22"/>
        <v>1.5025252525252526</v>
      </c>
      <c r="N185">
        <f t="shared" si="23"/>
        <v>9.4823232323232318</v>
      </c>
      <c r="O185">
        <v>0.98916999999999999</v>
      </c>
    </row>
    <row r="186" spans="3:15" hidden="1">
      <c r="C186">
        <v>5</v>
      </c>
      <c r="E186" t="s">
        <v>16</v>
      </c>
      <c r="F186">
        <v>150</v>
      </c>
      <c r="G186">
        <v>11.28</v>
      </c>
      <c r="I186">
        <v>2.4300000000000002</v>
      </c>
      <c r="J186">
        <v>12.4</v>
      </c>
      <c r="K186">
        <v>75.099999999999994</v>
      </c>
      <c r="L186">
        <v>6.13</v>
      </c>
      <c r="M186">
        <f t="shared" si="22"/>
        <v>2.0228384991843393</v>
      </c>
      <c r="N186">
        <f t="shared" si="23"/>
        <v>12.251223491027732</v>
      </c>
      <c r="O186">
        <v>0.95892999999999995</v>
      </c>
    </row>
    <row r="187" spans="3:15" hidden="1">
      <c r="C187">
        <v>6</v>
      </c>
      <c r="E187" t="s">
        <v>16</v>
      </c>
      <c r="F187">
        <v>150</v>
      </c>
      <c r="G187">
        <v>14.46</v>
      </c>
      <c r="I187">
        <v>4.2699999999999996</v>
      </c>
      <c r="J187">
        <v>11.8</v>
      </c>
      <c r="K187">
        <v>75.099999999999994</v>
      </c>
      <c r="L187">
        <v>8.19</v>
      </c>
      <c r="M187">
        <f t="shared" si="22"/>
        <v>1.440781440781441</v>
      </c>
      <c r="N187">
        <f t="shared" si="23"/>
        <v>9.1697191697191691</v>
      </c>
      <c r="O187">
        <v>0.99448000000000003</v>
      </c>
    </row>
    <row r="188" spans="3:15" hidden="1">
      <c r="C188">
        <v>7</v>
      </c>
      <c r="E188" t="s">
        <v>16</v>
      </c>
      <c r="F188">
        <v>150</v>
      </c>
      <c r="G188">
        <v>14.09</v>
      </c>
      <c r="I188">
        <v>4.3499999999999996</v>
      </c>
      <c r="J188">
        <v>13.3</v>
      </c>
      <c r="K188">
        <v>75.099999999999994</v>
      </c>
      <c r="L188">
        <v>7.13</v>
      </c>
      <c r="M188">
        <f t="shared" si="22"/>
        <v>1.865357643758766</v>
      </c>
      <c r="N188">
        <f t="shared" si="23"/>
        <v>10.532959326788218</v>
      </c>
      <c r="O188">
        <v>0.97023999999999999</v>
      </c>
    </row>
    <row r="189" spans="3:15" hidden="1">
      <c r="C189">
        <v>8</v>
      </c>
      <c r="E189" t="s">
        <v>16</v>
      </c>
      <c r="F189">
        <v>150</v>
      </c>
      <c r="I189">
        <v>2.17</v>
      </c>
      <c r="J189">
        <v>12.8</v>
      </c>
      <c r="K189">
        <v>75.099999999999994</v>
      </c>
      <c r="M189" t="e">
        <f t="shared" si="22"/>
        <v>#DIV/0!</v>
      </c>
      <c r="N189" t="e">
        <f t="shared" si="23"/>
        <v>#DIV/0!</v>
      </c>
    </row>
    <row r="190" spans="3:15" hidden="1">
      <c r="C190">
        <v>9</v>
      </c>
      <c r="E190" t="s">
        <v>16</v>
      </c>
      <c r="F190">
        <v>150</v>
      </c>
      <c r="I190">
        <v>3.23</v>
      </c>
      <c r="J190">
        <v>10</v>
      </c>
      <c r="K190">
        <v>75.099999999999994</v>
      </c>
      <c r="M190" t="e">
        <f t="shared" si="22"/>
        <v>#DIV/0!</v>
      </c>
      <c r="N190" t="e">
        <f t="shared" si="23"/>
        <v>#DIV/0!</v>
      </c>
    </row>
    <row r="191" spans="3:15" hidden="1">
      <c r="C191">
        <v>10</v>
      </c>
      <c r="E191" t="s">
        <v>16</v>
      </c>
      <c r="F191">
        <v>150</v>
      </c>
      <c r="I191">
        <v>2.4</v>
      </c>
      <c r="J191">
        <v>12.4</v>
      </c>
      <c r="K191">
        <v>75.099999999999994</v>
      </c>
      <c r="M191" t="e">
        <f t="shared" si="22"/>
        <v>#DIV/0!</v>
      </c>
      <c r="N191" t="e">
        <f t="shared" si="23"/>
        <v>#DIV/0!</v>
      </c>
    </row>
    <row r="192" spans="3:15" hidden="1">
      <c r="C192">
        <v>11</v>
      </c>
      <c r="E192" t="s">
        <v>16</v>
      </c>
      <c r="F192">
        <v>150</v>
      </c>
      <c r="I192">
        <v>2.65</v>
      </c>
      <c r="J192">
        <v>7.52</v>
      </c>
      <c r="K192">
        <v>75.099999999999994</v>
      </c>
      <c r="M192" t="e">
        <f t="shared" si="22"/>
        <v>#DIV/0!</v>
      </c>
      <c r="N192" t="e">
        <f t="shared" si="23"/>
        <v>#DIV/0!</v>
      </c>
    </row>
    <row r="193" spans="3:14" hidden="1">
      <c r="C193">
        <v>12</v>
      </c>
      <c r="E193" t="s">
        <v>16</v>
      </c>
      <c r="F193">
        <v>150</v>
      </c>
      <c r="I193">
        <v>2.5099999999999998</v>
      </c>
      <c r="J193">
        <v>11.7</v>
      </c>
      <c r="K193">
        <v>75.099999999999994</v>
      </c>
      <c r="M193" t="e">
        <f t="shared" si="22"/>
        <v>#DIV/0!</v>
      </c>
      <c r="N193" t="e">
        <f t="shared" si="23"/>
        <v>#DIV/0!</v>
      </c>
    </row>
    <row r="194" spans="3:14" hidden="1">
      <c r="C194">
        <v>13</v>
      </c>
      <c r="E194" t="s">
        <v>16</v>
      </c>
      <c r="F194">
        <v>150</v>
      </c>
      <c r="I194">
        <v>2.52</v>
      </c>
      <c r="J194">
        <v>9.25</v>
      </c>
      <c r="K194">
        <v>75.099999999999994</v>
      </c>
      <c r="M194" t="e">
        <f t="shared" si="22"/>
        <v>#DIV/0!</v>
      </c>
      <c r="N194" t="e">
        <f t="shared" si="23"/>
        <v>#DIV/0!</v>
      </c>
    </row>
    <row r="195" spans="3:14" hidden="1">
      <c r="C195">
        <v>14</v>
      </c>
      <c r="E195" t="s">
        <v>16</v>
      </c>
      <c r="F195">
        <v>150</v>
      </c>
      <c r="I195">
        <v>3.91</v>
      </c>
      <c r="J195">
        <v>15.6</v>
      </c>
      <c r="K195">
        <v>75.099999999999994</v>
      </c>
      <c r="M195" t="e">
        <f t="shared" si="22"/>
        <v>#DIV/0!</v>
      </c>
      <c r="N195" t="e">
        <f t="shared" si="23"/>
        <v>#DIV/0!</v>
      </c>
    </row>
    <row r="196" spans="3:14" hidden="1">
      <c r="C196">
        <v>15</v>
      </c>
      <c r="E196" t="s">
        <v>16</v>
      </c>
      <c r="F196">
        <v>150</v>
      </c>
      <c r="I196">
        <v>1.79</v>
      </c>
      <c r="J196">
        <v>6.84</v>
      </c>
      <c r="K196">
        <v>75.099999999999994</v>
      </c>
      <c r="M196" t="e">
        <f t="shared" si="22"/>
        <v>#DIV/0!</v>
      </c>
      <c r="N196" t="e">
        <f t="shared" si="23"/>
        <v>#DIV/0!</v>
      </c>
    </row>
    <row r="197" spans="3:14" hidden="1">
      <c r="C197">
        <v>16</v>
      </c>
      <c r="E197" t="s">
        <v>16</v>
      </c>
      <c r="F197">
        <v>150</v>
      </c>
      <c r="I197">
        <v>1.87</v>
      </c>
      <c r="J197">
        <v>12.8</v>
      </c>
      <c r="K197">
        <v>75.099999999999994</v>
      </c>
      <c r="M197" t="e">
        <f t="shared" si="22"/>
        <v>#DIV/0!</v>
      </c>
      <c r="N197" t="e">
        <f t="shared" si="23"/>
        <v>#DIV/0!</v>
      </c>
    </row>
    <row r="198" spans="3:14" hidden="1">
      <c r="C198">
        <v>17</v>
      </c>
      <c r="E198" t="s">
        <v>16</v>
      </c>
      <c r="F198">
        <v>150</v>
      </c>
      <c r="I198">
        <v>2.17</v>
      </c>
      <c r="J198">
        <v>18.600000000000001</v>
      </c>
      <c r="K198">
        <v>75.099999999999994</v>
      </c>
      <c r="M198" t="e">
        <f t="shared" si="22"/>
        <v>#DIV/0!</v>
      </c>
      <c r="N198" t="e">
        <f t="shared" si="23"/>
        <v>#DIV/0!</v>
      </c>
    </row>
    <row r="199" spans="3:14" hidden="1">
      <c r="C199">
        <v>18</v>
      </c>
      <c r="E199" t="s">
        <v>16</v>
      </c>
      <c r="F199">
        <v>150</v>
      </c>
      <c r="I199">
        <v>2.1800000000000002</v>
      </c>
      <c r="J199">
        <v>20.399999999999999</v>
      </c>
      <c r="K199">
        <v>75.099999999999994</v>
      </c>
      <c r="M199" t="e">
        <f t="shared" si="22"/>
        <v>#DIV/0!</v>
      </c>
      <c r="N199" t="e">
        <f t="shared" si="23"/>
        <v>#DIV/0!</v>
      </c>
    </row>
    <row r="200" spans="3:14" hidden="1">
      <c r="C200">
        <v>19</v>
      </c>
      <c r="E200" t="s">
        <v>16</v>
      </c>
      <c r="F200">
        <v>150</v>
      </c>
      <c r="I200">
        <v>2.1800000000000002</v>
      </c>
      <c r="J200">
        <v>15.1</v>
      </c>
      <c r="K200">
        <v>75.099999999999994</v>
      </c>
      <c r="M200" t="e">
        <f t="shared" si="22"/>
        <v>#DIV/0!</v>
      </c>
      <c r="N200" t="e">
        <f t="shared" si="23"/>
        <v>#DIV/0!</v>
      </c>
    </row>
    <row r="201" spans="3:14" hidden="1">
      <c r="C201">
        <v>20</v>
      </c>
      <c r="E201" t="s">
        <v>16</v>
      </c>
      <c r="F201">
        <v>150</v>
      </c>
      <c r="I201">
        <v>2.2799999999999998</v>
      </c>
      <c r="J201">
        <v>14</v>
      </c>
      <c r="K201">
        <v>75.099999999999994</v>
      </c>
      <c r="M201" t="e">
        <f t="shared" si="22"/>
        <v>#DIV/0!</v>
      </c>
      <c r="N201" t="e">
        <f t="shared" si="23"/>
        <v>#DIV/0!</v>
      </c>
    </row>
    <row r="202" spans="3:14" hidden="1">
      <c r="C202">
        <v>21</v>
      </c>
      <c r="E202" t="s">
        <v>16</v>
      </c>
      <c r="F202">
        <v>150</v>
      </c>
      <c r="I202">
        <v>1.64</v>
      </c>
      <c r="J202">
        <v>13</v>
      </c>
      <c r="K202">
        <v>75.099999999999994</v>
      </c>
      <c r="M202" t="e">
        <f t="shared" si="22"/>
        <v>#DIV/0!</v>
      </c>
      <c r="N202" t="e">
        <f t="shared" si="23"/>
        <v>#DIV/0!</v>
      </c>
    </row>
    <row r="203" spans="3:14" hidden="1">
      <c r="C203">
        <v>22</v>
      </c>
      <c r="E203" t="s">
        <v>16</v>
      </c>
      <c r="F203">
        <v>150</v>
      </c>
      <c r="I203">
        <v>2.1800000000000002</v>
      </c>
      <c r="J203">
        <v>11.8</v>
      </c>
      <c r="K203">
        <v>75.099999999999994</v>
      </c>
      <c r="M203" t="e">
        <f t="shared" si="22"/>
        <v>#DIV/0!</v>
      </c>
      <c r="N203" t="e">
        <f t="shared" si="23"/>
        <v>#DIV/0!</v>
      </c>
    </row>
    <row r="204" spans="3:14" hidden="1">
      <c r="C204">
        <v>23</v>
      </c>
      <c r="E204" t="s">
        <v>16</v>
      </c>
      <c r="F204">
        <v>150</v>
      </c>
      <c r="I204">
        <v>2.23</v>
      </c>
      <c r="J204">
        <v>13.7</v>
      </c>
      <c r="K204">
        <v>75.099999999999994</v>
      </c>
      <c r="M204" t="e">
        <f t="shared" si="22"/>
        <v>#DIV/0!</v>
      </c>
      <c r="N204" t="e">
        <f t="shared" si="23"/>
        <v>#DIV/0!</v>
      </c>
    </row>
    <row r="205" spans="3:14" hidden="1">
      <c r="C205">
        <v>24</v>
      </c>
      <c r="E205" t="s">
        <v>16</v>
      </c>
      <c r="F205">
        <v>150</v>
      </c>
      <c r="I205">
        <v>2.19</v>
      </c>
      <c r="J205">
        <v>10.4</v>
      </c>
      <c r="K205">
        <v>75.099999999999994</v>
      </c>
      <c r="M205" t="e">
        <f t="shared" si="22"/>
        <v>#DIV/0!</v>
      </c>
      <c r="N205" t="e">
        <f t="shared" si="23"/>
        <v>#DIV/0!</v>
      </c>
    </row>
    <row r="206" spans="3:14" hidden="1">
      <c r="C206">
        <v>25</v>
      </c>
      <c r="E206" t="s">
        <v>16</v>
      </c>
      <c r="F206">
        <v>150</v>
      </c>
      <c r="I206">
        <v>2.25</v>
      </c>
      <c r="J206">
        <v>9.4600000000000009</v>
      </c>
      <c r="K206">
        <v>75.099999999999994</v>
      </c>
      <c r="M206" t="e">
        <f t="shared" si="22"/>
        <v>#DIV/0!</v>
      </c>
      <c r="N206" t="e">
        <f t="shared" si="23"/>
        <v>#DIV/0!</v>
      </c>
    </row>
    <row r="207" spans="3:14" hidden="1">
      <c r="C207">
        <v>26</v>
      </c>
      <c r="E207" t="s">
        <v>16</v>
      </c>
      <c r="F207">
        <v>150</v>
      </c>
      <c r="I207">
        <v>2.1800000000000002</v>
      </c>
      <c r="J207">
        <v>13.1</v>
      </c>
      <c r="K207">
        <v>75.099999999999994</v>
      </c>
      <c r="M207" t="e">
        <f t="shared" si="22"/>
        <v>#DIV/0!</v>
      </c>
      <c r="N207" t="e">
        <f t="shared" si="23"/>
        <v>#DIV/0!</v>
      </c>
    </row>
    <row r="208" spans="3:14" hidden="1">
      <c r="C208">
        <v>27</v>
      </c>
      <c r="E208" t="s">
        <v>16</v>
      </c>
      <c r="F208">
        <v>150</v>
      </c>
      <c r="I208">
        <v>2.23</v>
      </c>
      <c r="J208">
        <v>9.23</v>
      </c>
      <c r="K208">
        <v>75.099999999999994</v>
      </c>
      <c r="M208" t="e">
        <f t="shared" si="22"/>
        <v>#DIV/0!</v>
      </c>
      <c r="N208" t="e">
        <f t="shared" si="23"/>
        <v>#DIV/0!</v>
      </c>
    </row>
    <row r="209" spans="3:15" hidden="1">
      <c r="C209">
        <v>28</v>
      </c>
      <c r="E209" t="s">
        <v>16</v>
      </c>
      <c r="F209">
        <v>150</v>
      </c>
      <c r="I209">
        <v>2.19</v>
      </c>
      <c r="J209">
        <v>14.9</v>
      </c>
      <c r="K209">
        <v>75.099999999999994</v>
      </c>
      <c r="M209" t="e">
        <f t="shared" si="22"/>
        <v>#DIV/0!</v>
      </c>
      <c r="N209" t="e">
        <f t="shared" si="23"/>
        <v>#DIV/0!</v>
      </c>
    </row>
    <row r="210" spans="3:15" hidden="1">
      <c r="C210">
        <v>29</v>
      </c>
      <c r="E210" t="s">
        <v>16</v>
      </c>
      <c r="F210">
        <v>150</v>
      </c>
      <c r="I210">
        <v>2.1800000000000002</v>
      </c>
      <c r="J210">
        <v>10.6</v>
      </c>
      <c r="K210">
        <v>75.099999999999994</v>
      </c>
      <c r="M210" t="e">
        <f t="shared" si="22"/>
        <v>#DIV/0!</v>
      </c>
      <c r="N210" t="e">
        <f t="shared" si="23"/>
        <v>#DIV/0!</v>
      </c>
    </row>
    <row r="211" spans="3:15">
      <c r="C211" t="s">
        <v>14</v>
      </c>
      <c r="F211">
        <f>AVERAGE(F182:F210)</f>
        <v>150</v>
      </c>
      <c r="G211">
        <f t="shared" ref="G211:O211" si="24">AVERAGE(G182:G210)</f>
        <v>15.864285714285716</v>
      </c>
      <c r="I211">
        <f t="shared" si="24"/>
        <v>2.4493103448275866</v>
      </c>
      <c r="J211">
        <f t="shared" si="24"/>
        <v>12.10551724137931</v>
      </c>
      <c r="K211">
        <f t="shared" si="24"/>
        <v>75.096551724137896</v>
      </c>
      <c r="L211">
        <f t="shared" si="24"/>
        <v>9.6528571428571439</v>
      </c>
      <c r="M211" t="e">
        <f t="shared" si="24"/>
        <v>#DIV/0!</v>
      </c>
      <c r="N211" t="e">
        <f t="shared" si="24"/>
        <v>#DIV/0!</v>
      </c>
      <c r="O211">
        <f t="shared" si="24"/>
        <v>0.98049428571428565</v>
      </c>
    </row>
    <row r="215" spans="3:15" s="2" customFormat="1"/>
    <row r="218" spans="3:15">
      <c r="D218" s="20" t="s">
        <v>7</v>
      </c>
    </row>
    <row r="219" spans="3:15" ht="60">
      <c r="C219" s="1"/>
      <c r="D219" s="1" t="s">
        <v>2</v>
      </c>
      <c r="E219" s="1" t="s">
        <v>3</v>
      </c>
      <c r="F219" s="1" t="s">
        <v>1</v>
      </c>
      <c r="G219" s="1" t="s">
        <v>4</v>
      </c>
      <c r="H219" s="1" t="s">
        <v>61</v>
      </c>
      <c r="I219" s="1" t="s">
        <v>5</v>
      </c>
      <c r="J219" s="1" t="s">
        <v>11</v>
      </c>
      <c r="K219" s="1" t="s">
        <v>10</v>
      </c>
      <c r="L219" s="1" t="s">
        <v>8</v>
      </c>
      <c r="M219" s="1" t="s">
        <v>13</v>
      </c>
      <c r="N219" s="1" t="s">
        <v>12</v>
      </c>
      <c r="O219" t="s">
        <v>62</v>
      </c>
    </row>
    <row r="220" spans="3:15">
      <c r="C220">
        <v>1</v>
      </c>
      <c r="D220" t="s">
        <v>18</v>
      </c>
      <c r="E220" t="s">
        <v>6</v>
      </c>
      <c r="F220">
        <v>150</v>
      </c>
      <c r="G220">
        <v>39.78</v>
      </c>
      <c r="I220">
        <v>1.78</v>
      </c>
      <c r="J220">
        <v>5.0599999999999996</v>
      </c>
      <c r="K220">
        <v>75</v>
      </c>
      <c r="L220">
        <v>4.29</v>
      </c>
      <c r="M220">
        <f>J220/L220</f>
        <v>1.1794871794871793</v>
      </c>
      <c r="N220">
        <f>K220/L220</f>
        <v>17.482517482517483</v>
      </c>
      <c r="O220">
        <v>0.95664000000000005</v>
      </c>
    </row>
    <row r="221" spans="3:15" hidden="1">
      <c r="C221">
        <v>2</v>
      </c>
      <c r="E221" t="s">
        <v>6</v>
      </c>
      <c r="F221">
        <v>150</v>
      </c>
      <c r="G221">
        <v>41.36</v>
      </c>
      <c r="I221">
        <v>2.34</v>
      </c>
      <c r="J221">
        <v>11.3</v>
      </c>
      <c r="K221">
        <v>75.099999999999994</v>
      </c>
      <c r="L221">
        <v>4.28</v>
      </c>
      <c r="M221">
        <f t="shared" ref="M221:M248" si="25">J221/L221</f>
        <v>2.6401869158878504</v>
      </c>
      <c r="N221">
        <f t="shared" ref="N221:N248" si="26">K221/L221</f>
        <v>17.546728971962615</v>
      </c>
      <c r="O221">
        <v>0.95225000000000004</v>
      </c>
    </row>
    <row r="222" spans="3:15" hidden="1">
      <c r="C222">
        <v>3</v>
      </c>
      <c r="E222" t="s">
        <v>6</v>
      </c>
      <c r="F222">
        <v>150</v>
      </c>
      <c r="G222">
        <v>36.409999999999997</v>
      </c>
      <c r="I222">
        <v>2.71</v>
      </c>
      <c r="J222">
        <v>12.1</v>
      </c>
      <c r="K222">
        <v>75.099999999999994</v>
      </c>
      <c r="L222">
        <v>4.29</v>
      </c>
      <c r="M222">
        <f t="shared" si="25"/>
        <v>2.8205128205128203</v>
      </c>
      <c r="N222">
        <f t="shared" si="26"/>
        <v>17.505827505827504</v>
      </c>
      <c r="O222">
        <v>0.97733000000000003</v>
      </c>
    </row>
    <row r="223" spans="3:15" hidden="1">
      <c r="C223">
        <v>4</v>
      </c>
      <c r="E223" t="s">
        <v>6</v>
      </c>
      <c r="F223">
        <v>150</v>
      </c>
      <c r="G223">
        <v>41.44</v>
      </c>
      <c r="I223">
        <v>1.68</v>
      </c>
      <c r="J223">
        <v>11.9</v>
      </c>
      <c r="K223">
        <v>75.099999999999994</v>
      </c>
      <c r="L223">
        <v>4.26</v>
      </c>
      <c r="M223">
        <f t="shared" si="25"/>
        <v>2.7934272300469485</v>
      </c>
      <c r="N223">
        <f t="shared" si="26"/>
        <v>17.629107981220656</v>
      </c>
      <c r="O223">
        <v>0.98655999999999999</v>
      </c>
    </row>
    <row r="224" spans="3:15" hidden="1">
      <c r="C224">
        <v>5</v>
      </c>
      <c r="E224" t="s">
        <v>6</v>
      </c>
      <c r="F224">
        <v>150</v>
      </c>
      <c r="G224">
        <v>39.33</v>
      </c>
      <c r="I224">
        <v>2.2799999999999998</v>
      </c>
      <c r="J224">
        <v>12.4</v>
      </c>
      <c r="K224">
        <v>75.099999999999994</v>
      </c>
      <c r="L224">
        <v>4.28</v>
      </c>
      <c r="M224">
        <f t="shared" si="25"/>
        <v>2.8971962616822431</v>
      </c>
      <c r="N224">
        <f t="shared" si="26"/>
        <v>17.546728971962615</v>
      </c>
      <c r="O224">
        <v>0.98418000000000005</v>
      </c>
    </row>
    <row r="225" spans="3:15" hidden="1">
      <c r="C225">
        <v>6</v>
      </c>
      <c r="E225" t="s">
        <v>6</v>
      </c>
      <c r="F225">
        <v>150</v>
      </c>
      <c r="G225">
        <v>26.04</v>
      </c>
      <c r="I225">
        <v>2.1</v>
      </c>
      <c r="J225">
        <v>11.8</v>
      </c>
      <c r="K225">
        <v>75.099999999999994</v>
      </c>
      <c r="L225">
        <v>4.2699999999999996</v>
      </c>
      <c r="M225">
        <f t="shared" si="25"/>
        <v>2.7634660421545671</v>
      </c>
      <c r="N225">
        <f t="shared" si="26"/>
        <v>17.587822014051522</v>
      </c>
      <c r="O225">
        <v>0.97045999999999999</v>
      </c>
    </row>
    <row r="226" spans="3:15" hidden="1">
      <c r="C226">
        <v>7</v>
      </c>
      <c r="E226" t="s">
        <v>6</v>
      </c>
      <c r="F226">
        <v>150</v>
      </c>
      <c r="G226">
        <v>25.71</v>
      </c>
      <c r="I226">
        <v>2.15</v>
      </c>
      <c r="J226">
        <v>13.3</v>
      </c>
      <c r="K226">
        <v>75.099999999999994</v>
      </c>
      <c r="L226">
        <v>4.08</v>
      </c>
      <c r="M226">
        <f t="shared" si="25"/>
        <v>3.2598039215686274</v>
      </c>
      <c r="N226">
        <f t="shared" si="26"/>
        <v>18.406862745098039</v>
      </c>
      <c r="O226">
        <v>0.97826999999999997</v>
      </c>
    </row>
    <row r="227" spans="3:15" hidden="1">
      <c r="C227">
        <v>8</v>
      </c>
      <c r="E227" t="s">
        <v>6</v>
      </c>
      <c r="F227">
        <v>150</v>
      </c>
      <c r="I227">
        <v>1.79</v>
      </c>
      <c r="J227">
        <v>12.8</v>
      </c>
      <c r="K227">
        <v>75.099999999999994</v>
      </c>
      <c r="M227" t="e">
        <f t="shared" si="25"/>
        <v>#DIV/0!</v>
      </c>
      <c r="N227" t="e">
        <f t="shared" si="26"/>
        <v>#DIV/0!</v>
      </c>
    </row>
    <row r="228" spans="3:15" hidden="1">
      <c r="C228">
        <v>9</v>
      </c>
      <c r="E228" t="s">
        <v>6</v>
      </c>
      <c r="F228">
        <v>150</v>
      </c>
      <c r="I228">
        <v>2.1800000000000002</v>
      </c>
      <c r="J228">
        <v>10</v>
      </c>
      <c r="K228">
        <v>75.099999999999994</v>
      </c>
      <c r="M228" t="e">
        <f t="shared" si="25"/>
        <v>#DIV/0!</v>
      </c>
      <c r="N228" t="e">
        <f t="shared" si="26"/>
        <v>#DIV/0!</v>
      </c>
    </row>
    <row r="229" spans="3:15" hidden="1">
      <c r="C229">
        <v>10</v>
      </c>
      <c r="E229" t="s">
        <v>6</v>
      </c>
      <c r="F229">
        <v>150</v>
      </c>
      <c r="I229">
        <v>2.19</v>
      </c>
      <c r="J229">
        <v>12.4</v>
      </c>
      <c r="K229">
        <v>75.099999999999994</v>
      </c>
      <c r="M229" t="e">
        <f t="shared" si="25"/>
        <v>#DIV/0!</v>
      </c>
      <c r="N229" t="e">
        <f t="shared" si="26"/>
        <v>#DIV/0!</v>
      </c>
    </row>
    <row r="230" spans="3:15" hidden="1">
      <c r="C230">
        <v>11</v>
      </c>
      <c r="E230" t="s">
        <v>6</v>
      </c>
      <c r="F230">
        <v>150</v>
      </c>
      <c r="I230">
        <v>2.17</v>
      </c>
      <c r="J230">
        <v>7.52</v>
      </c>
      <c r="K230">
        <v>75.099999999999994</v>
      </c>
      <c r="M230" t="e">
        <f t="shared" si="25"/>
        <v>#DIV/0!</v>
      </c>
      <c r="N230" t="e">
        <f t="shared" si="26"/>
        <v>#DIV/0!</v>
      </c>
    </row>
    <row r="231" spans="3:15" hidden="1">
      <c r="C231">
        <v>12</v>
      </c>
      <c r="E231" t="s">
        <v>6</v>
      </c>
      <c r="F231">
        <v>150</v>
      </c>
      <c r="I231">
        <v>2.17</v>
      </c>
      <c r="J231">
        <v>11.7</v>
      </c>
      <c r="K231">
        <v>75.099999999999994</v>
      </c>
      <c r="M231" t="e">
        <f t="shared" si="25"/>
        <v>#DIV/0!</v>
      </c>
      <c r="N231" t="e">
        <f t="shared" si="26"/>
        <v>#DIV/0!</v>
      </c>
    </row>
    <row r="232" spans="3:15" hidden="1">
      <c r="C232">
        <v>13</v>
      </c>
      <c r="E232" t="s">
        <v>6</v>
      </c>
      <c r="F232">
        <v>150</v>
      </c>
      <c r="I232">
        <v>2.23</v>
      </c>
      <c r="J232">
        <v>9.25</v>
      </c>
      <c r="K232">
        <v>75.099999999999994</v>
      </c>
      <c r="M232" t="e">
        <f t="shared" si="25"/>
        <v>#DIV/0!</v>
      </c>
      <c r="N232" t="e">
        <f t="shared" si="26"/>
        <v>#DIV/0!</v>
      </c>
    </row>
    <row r="233" spans="3:15" hidden="1">
      <c r="C233">
        <v>14</v>
      </c>
      <c r="E233" t="s">
        <v>6</v>
      </c>
      <c r="F233">
        <v>150</v>
      </c>
      <c r="I233">
        <v>2.23</v>
      </c>
      <c r="J233">
        <v>15.6</v>
      </c>
      <c r="K233">
        <v>75.099999999999994</v>
      </c>
      <c r="M233" t="e">
        <f t="shared" si="25"/>
        <v>#DIV/0!</v>
      </c>
      <c r="N233" t="e">
        <f t="shared" si="26"/>
        <v>#DIV/0!</v>
      </c>
    </row>
    <row r="234" spans="3:15" hidden="1">
      <c r="C234">
        <v>15</v>
      </c>
      <c r="E234" t="s">
        <v>6</v>
      </c>
      <c r="F234">
        <v>150</v>
      </c>
      <c r="I234">
        <v>2.1800000000000002</v>
      </c>
      <c r="J234">
        <v>6.84</v>
      </c>
      <c r="K234">
        <v>75.099999999999994</v>
      </c>
      <c r="M234" t="e">
        <f t="shared" si="25"/>
        <v>#DIV/0!</v>
      </c>
      <c r="N234" t="e">
        <f t="shared" si="26"/>
        <v>#DIV/0!</v>
      </c>
    </row>
    <row r="235" spans="3:15" hidden="1">
      <c r="C235">
        <v>16</v>
      </c>
      <c r="E235" t="s">
        <v>6</v>
      </c>
      <c r="F235">
        <v>150</v>
      </c>
      <c r="I235">
        <v>2.1800000000000002</v>
      </c>
      <c r="J235">
        <v>12.8</v>
      </c>
      <c r="K235">
        <v>75.099999999999994</v>
      </c>
      <c r="M235" t="e">
        <f t="shared" si="25"/>
        <v>#DIV/0!</v>
      </c>
      <c r="N235" t="e">
        <f t="shared" si="26"/>
        <v>#DIV/0!</v>
      </c>
    </row>
    <row r="236" spans="3:15" hidden="1">
      <c r="C236">
        <v>17</v>
      </c>
      <c r="E236" t="s">
        <v>6</v>
      </c>
      <c r="F236">
        <v>150</v>
      </c>
      <c r="I236">
        <v>2.31</v>
      </c>
      <c r="J236">
        <v>18.600000000000001</v>
      </c>
      <c r="K236">
        <v>75.099999999999994</v>
      </c>
      <c r="M236" t="e">
        <f t="shared" si="25"/>
        <v>#DIV/0!</v>
      </c>
      <c r="N236" t="e">
        <f t="shared" si="26"/>
        <v>#DIV/0!</v>
      </c>
    </row>
    <row r="237" spans="3:15" hidden="1">
      <c r="C237">
        <v>18</v>
      </c>
      <c r="E237" t="s">
        <v>6</v>
      </c>
      <c r="F237">
        <v>150</v>
      </c>
      <c r="I237">
        <v>2.29</v>
      </c>
      <c r="J237">
        <v>20.399999999999999</v>
      </c>
      <c r="K237">
        <v>75.099999999999994</v>
      </c>
      <c r="M237" t="e">
        <f t="shared" si="25"/>
        <v>#DIV/0!</v>
      </c>
      <c r="N237" t="e">
        <f t="shared" si="26"/>
        <v>#DIV/0!</v>
      </c>
    </row>
    <row r="238" spans="3:15" hidden="1">
      <c r="C238">
        <v>19</v>
      </c>
      <c r="E238" t="s">
        <v>6</v>
      </c>
      <c r="F238">
        <v>150</v>
      </c>
      <c r="I238">
        <v>2.29</v>
      </c>
      <c r="J238">
        <v>15.1</v>
      </c>
      <c r="K238">
        <v>75.099999999999994</v>
      </c>
      <c r="M238" t="e">
        <f t="shared" si="25"/>
        <v>#DIV/0!</v>
      </c>
      <c r="N238" t="e">
        <f t="shared" si="26"/>
        <v>#DIV/0!</v>
      </c>
    </row>
    <row r="239" spans="3:15" hidden="1">
      <c r="C239">
        <v>20</v>
      </c>
      <c r="E239" t="s">
        <v>6</v>
      </c>
      <c r="F239">
        <v>150</v>
      </c>
      <c r="I239">
        <v>2.25</v>
      </c>
      <c r="J239">
        <v>14</v>
      </c>
      <c r="K239">
        <v>75.099999999999994</v>
      </c>
      <c r="M239" t="e">
        <f t="shared" si="25"/>
        <v>#DIV/0!</v>
      </c>
      <c r="N239" t="e">
        <f t="shared" si="26"/>
        <v>#DIV/0!</v>
      </c>
    </row>
    <row r="240" spans="3:15" hidden="1">
      <c r="C240">
        <v>21</v>
      </c>
      <c r="E240" t="s">
        <v>6</v>
      </c>
      <c r="F240">
        <v>150</v>
      </c>
      <c r="I240">
        <v>1.71</v>
      </c>
      <c r="J240">
        <v>13</v>
      </c>
      <c r="K240">
        <v>75.099999999999994</v>
      </c>
      <c r="M240" t="e">
        <f t="shared" si="25"/>
        <v>#DIV/0!</v>
      </c>
      <c r="N240" t="e">
        <f t="shared" si="26"/>
        <v>#DIV/0!</v>
      </c>
    </row>
    <row r="241" spans="3:15" hidden="1">
      <c r="C241">
        <v>22</v>
      </c>
      <c r="E241" t="s">
        <v>6</v>
      </c>
      <c r="F241">
        <v>150</v>
      </c>
      <c r="I241">
        <v>2.2200000000000002</v>
      </c>
      <c r="J241">
        <v>11.8</v>
      </c>
      <c r="K241">
        <v>75.099999999999994</v>
      </c>
      <c r="M241" t="e">
        <f t="shared" si="25"/>
        <v>#DIV/0!</v>
      </c>
      <c r="N241" t="e">
        <f t="shared" si="26"/>
        <v>#DIV/0!</v>
      </c>
    </row>
    <row r="242" spans="3:15" hidden="1">
      <c r="C242">
        <v>23</v>
      </c>
      <c r="E242" t="s">
        <v>6</v>
      </c>
      <c r="F242">
        <v>150</v>
      </c>
      <c r="I242">
        <v>2.2599999999999998</v>
      </c>
      <c r="J242">
        <v>13.7</v>
      </c>
      <c r="K242">
        <v>75.099999999999994</v>
      </c>
      <c r="M242" t="e">
        <f t="shared" si="25"/>
        <v>#DIV/0!</v>
      </c>
      <c r="N242" t="e">
        <f t="shared" si="26"/>
        <v>#DIV/0!</v>
      </c>
    </row>
    <row r="243" spans="3:15" hidden="1">
      <c r="C243">
        <v>24</v>
      </c>
      <c r="E243" t="s">
        <v>6</v>
      </c>
      <c r="F243">
        <v>150</v>
      </c>
      <c r="I243">
        <v>2.25</v>
      </c>
      <c r="J243">
        <v>10.4</v>
      </c>
      <c r="K243">
        <v>75.099999999999994</v>
      </c>
      <c r="M243" t="e">
        <f t="shared" si="25"/>
        <v>#DIV/0!</v>
      </c>
      <c r="N243" t="e">
        <f t="shared" si="26"/>
        <v>#DIV/0!</v>
      </c>
    </row>
    <row r="244" spans="3:15" hidden="1">
      <c r="C244">
        <v>25</v>
      </c>
      <c r="E244" t="s">
        <v>6</v>
      </c>
      <c r="F244">
        <v>150</v>
      </c>
      <c r="I244">
        <v>2.25</v>
      </c>
      <c r="J244">
        <v>9.4600000000000009</v>
      </c>
      <c r="K244">
        <v>75.099999999999994</v>
      </c>
      <c r="M244" t="e">
        <f t="shared" si="25"/>
        <v>#DIV/0!</v>
      </c>
      <c r="N244" t="e">
        <f t="shared" si="26"/>
        <v>#DIV/0!</v>
      </c>
    </row>
    <row r="245" spans="3:15" hidden="1">
      <c r="C245">
        <v>26</v>
      </c>
      <c r="E245" t="s">
        <v>6</v>
      </c>
      <c r="F245">
        <v>150</v>
      </c>
      <c r="I245">
        <v>1.76</v>
      </c>
      <c r="J245">
        <v>13.1</v>
      </c>
      <c r="K245">
        <v>75.099999999999994</v>
      </c>
      <c r="M245" t="e">
        <f t="shared" si="25"/>
        <v>#DIV/0!</v>
      </c>
      <c r="N245" t="e">
        <f t="shared" si="26"/>
        <v>#DIV/0!</v>
      </c>
    </row>
    <row r="246" spans="3:15" hidden="1">
      <c r="C246">
        <v>27</v>
      </c>
      <c r="E246" t="s">
        <v>6</v>
      </c>
      <c r="F246">
        <v>150</v>
      </c>
      <c r="I246">
        <v>1.75</v>
      </c>
      <c r="J246">
        <v>9.23</v>
      </c>
      <c r="K246">
        <v>75.099999999999994</v>
      </c>
      <c r="M246" t="e">
        <f t="shared" si="25"/>
        <v>#DIV/0!</v>
      </c>
      <c r="N246" t="e">
        <f t="shared" si="26"/>
        <v>#DIV/0!</v>
      </c>
    </row>
    <row r="247" spans="3:15" hidden="1">
      <c r="C247">
        <v>28</v>
      </c>
      <c r="E247" t="s">
        <v>6</v>
      </c>
      <c r="F247">
        <v>150</v>
      </c>
      <c r="I247">
        <v>2.2799999999999998</v>
      </c>
      <c r="J247">
        <v>14.9</v>
      </c>
      <c r="K247">
        <v>75.099999999999994</v>
      </c>
      <c r="M247" t="e">
        <f t="shared" si="25"/>
        <v>#DIV/0!</v>
      </c>
      <c r="N247" t="e">
        <f t="shared" si="26"/>
        <v>#DIV/0!</v>
      </c>
    </row>
    <row r="248" spans="3:15" hidden="1">
      <c r="C248">
        <v>29</v>
      </c>
      <c r="E248" t="s">
        <v>6</v>
      </c>
      <c r="F248">
        <v>150</v>
      </c>
      <c r="I248">
        <v>2.2599999999999998</v>
      </c>
      <c r="J248">
        <v>10.6</v>
      </c>
      <c r="K248">
        <v>75.099999999999994</v>
      </c>
      <c r="M248" t="e">
        <f t="shared" si="25"/>
        <v>#DIV/0!</v>
      </c>
      <c r="N248" t="e">
        <f t="shared" si="26"/>
        <v>#DIV/0!</v>
      </c>
    </row>
    <row r="249" spans="3:15">
      <c r="C249" t="s">
        <v>14</v>
      </c>
      <c r="F249">
        <f>AVERAGE(F220:F248)</f>
        <v>150</v>
      </c>
      <c r="G249">
        <f t="shared" ref="G249:O249" si="27">AVERAGE(G220:G248)</f>
        <v>35.724285714285713</v>
      </c>
      <c r="I249">
        <f t="shared" si="27"/>
        <v>2.1462068965517238</v>
      </c>
      <c r="J249">
        <f t="shared" si="27"/>
        <v>12.10551724137931</v>
      </c>
      <c r="K249">
        <f t="shared" si="27"/>
        <v>75.096551724137896</v>
      </c>
      <c r="L249">
        <f t="shared" si="27"/>
        <v>4.25</v>
      </c>
      <c r="M249" t="e">
        <f t="shared" si="27"/>
        <v>#DIV/0!</v>
      </c>
      <c r="N249" t="e">
        <f t="shared" si="27"/>
        <v>#DIV/0!</v>
      </c>
      <c r="O249">
        <f t="shared" si="27"/>
        <v>0.97224142857142859</v>
      </c>
    </row>
    <row r="255" spans="3:15" ht="60">
      <c r="C255" s="1"/>
      <c r="D255" s="1" t="s">
        <v>2</v>
      </c>
      <c r="E255" s="1" t="s">
        <v>3</v>
      </c>
      <c r="F255" s="1" t="s">
        <v>1</v>
      </c>
      <c r="G255" s="1" t="s">
        <v>4</v>
      </c>
      <c r="H255" s="1" t="s">
        <v>61</v>
      </c>
      <c r="I255" s="1" t="s">
        <v>5</v>
      </c>
      <c r="J255" s="1" t="s">
        <v>11</v>
      </c>
      <c r="K255" s="1" t="s">
        <v>10</v>
      </c>
      <c r="L255" s="1" t="s">
        <v>8</v>
      </c>
      <c r="M255" s="1" t="s">
        <v>13</v>
      </c>
      <c r="N255" s="1" t="s">
        <v>12</v>
      </c>
      <c r="O255" t="s">
        <v>62</v>
      </c>
    </row>
    <row r="256" spans="3:15">
      <c r="C256">
        <v>1</v>
      </c>
      <c r="D256" t="s">
        <v>18</v>
      </c>
      <c r="E256" t="s">
        <v>15</v>
      </c>
      <c r="F256" t="s">
        <v>6</v>
      </c>
      <c r="G256">
        <v>12.23</v>
      </c>
      <c r="I256">
        <v>1.79</v>
      </c>
      <c r="J256">
        <v>5.0599999999999996</v>
      </c>
      <c r="K256">
        <v>75</v>
      </c>
      <c r="L256">
        <v>4.3099999999999996</v>
      </c>
      <c r="M256">
        <f>J256/L256</f>
        <v>1.1740139211136891</v>
      </c>
      <c r="N256">
        <f>K256/L256</f>
        <v>17.40139211136891</v>
      </c>
      <c r="O256">
        <v>0.95986000000000005</v>
      </c>
    </row>
    <row r="257" spans="3:15" hidden="1">
      <c r="C257">
        <v>2</v>
      </c>
      <c r="E257" t="s">
        <v>15</v>
      </c>
      <c r="F257" t="s">
        <v>6</v>
      </c>
      <c r="G257">
        <v>16.11</v>
      </c>
      <c r="I257">
        <v>1.95</v>
      </c>
      <c r="J257">
        <v>11.3</v>
      </c>
      <c r="K257">
        <v>75.099999999999994</v>
      </c>
      <c r="L257">
        <v>4.26</v>
      </c>
      <c r="M257">
        <f t="shared" ref="M257:M284" si="28">J257/L257</f>
        <v>2.6525821596244135</v>
      </c>
      <c r="N257">
        <f t="shared" ref="N257:N284" si="29">K257/L257</f>
        <v>17.629107981220656</v>
      </c>
      <c r="O257">
        <v>0.96260999999999997</v>
      </c>
    </row>
    <row r="258" spans="3:15" hidden="1">
      <c r="C258">
        <v>3</v>
      </c>
      <c r="E258" t="s">
        <v>15</v>
      </c>
      <c r="F258" t="s">
        <v>6</v>
      </c>
      <c r="G258">
        <v>14.65</v>
      </c>
      <c r="I258">
        <v>2.69</v>
      </c>
      <c r="J258">
        <v>12.1</v>
      </c>
      <c r="K258">
        <v>75.099999999999994</v>
      </c>
      <c r="L258">
        <v>4.2699999999999996</v>
      </c>
      <c r="M258">
        <f t="shared" si="28"/>
        <v>2.8337236533957846</v>
      </c>
      <c r="N258">
        <f t="shared" si="29"/>
        <v>17.587822014051522</v>
      </c>
      <c r="O258">
        <v>0.95281000000000005</v>
      </c>
    </row>
    <row r="259" spans="3:15" hidden="1">
      <c r="C259">
        <v>4</v>
      </c>
      <c r="E259" t="s">
        <v>15</v>
      </c>
      <c r="F259" t="s">
        <v>6</v>
      </c>
      <c r="G259">
        <v>17.829999999999998</v>
      </c>
      <c r="I259">
        <v>2.62</v>
      </c>
      <c r="J259">
        <v>11.9</v>
      </c>
      <c r="K259">
        <v>75.099999999999994</v>
      </c>
      <c r="L259">
        <v>4.26</v>
      </c>
      <c r="M259">
        <f t="shared" si="28"/>
        <v>2.7934272300469485</v>
      </c>
      <c r="N259">
        <f t="shared" si="29"/>
        <v>17.629107981220656</v>
      </c>
      <c r="O259">
        <v>0.98348000000000002</v>
      </c>
    </row>
    <row r="260" spans="3:15" hidden="1">
      <c r="C260">
        <v>5</v>
      </c>
      <c r="E260" t="s">
        <v>15</v>
      </c>
      <c r="F260" t="s">
        <v>6</v>
      </c>
      <c r="G260">
        <v>20.97</v>
      </c>
      <c r="I260">
        <v>2.12</v>
      </c>
      <c r="J260">
        <v>12.4</v>
      </c>
      <c r="K260">
        <v>75.099999999999994</v>
      </c>
      <c r="L260">
        <v>4.25</v>
      </c>
      <c r="M260">
        <f t="shared" si="28"/>
        <v>2.9176470588235297</v>
      </c>
      <c r="N260">
        <f t="shared" si="29"/>
        <v>17.670588235294115</v>
      </c>
      <c r="O260">
        <v>0.97306999999999999</v>
      </c>
    </row>
    <row r="261" spans="3:15" hidden="1">
      <c r="C261">
        <v>6</v>
      </c>
      <c r="E261" t="s">
        <v>15</v>
      </c>
      <c r="F261" t="s">
        <v>6</v>
      </c>
      <c r="G261">
        <v>15.38</v>
      </c>
      <c r="I261">
        <v>2.4900000000000002</v>
      </c>
      <c r="J261">
        <v>11.8</v>
      </c>
      <c r="K261">
        <v>75.099999999999994</v>
      </c>
      <c r="L261">
        <v>4.24</v>
      </c>
      <c r="M261">
        <f t="shared" si="28"/>
        <v>2.7830188679245285</v>
      </c>
      <c r="N261">
        <f t="shared" si="29"/>
        <v>17.712264150943394</v>
      </c>
      <c r="O261">
        <v>0.97836999999999996</v>
      </c>
    </row>
    <row r="262" spans="3:15" hidden="1">
      <c r="C262">
        <v>7</v>
      </c>
      <c r="E262" t="s">
        <v>15</v>
      </c>
      <c r="F262" t="s">
        <v>6</v>
      </c>
      <c r="G262">
        <v>13.09</v>
      </c>
      <c r="I262">
        <v>2.42</v>
      </c>
      <c r="J262">
        <v>13.3</v>
      </c>
      <c r="K262">
        <v>75.099999999999994</v>
      </c>
      <c r="L262">
        <v>4.09</v>
      </c>
      <c r="M262">
        <f t="shared" si="28"/>
        <v>3.2518337408312963</v>
      </c>
      <c r="N262">
        <f t="shared" si="29"/>
        <v>18.361858190709047</v>
      </c>
      <c r="O262">
        <v>0.96379000000000004</v>
      </c>
    </row>
    <row r="263" spans="3:15" hidden="1">
      <c r="C263">
        <v>8</v>
      </c>
      <c r="E263" t="s">
        <v>15</v>
      </c>
      <c r="F263" t="s">
        <v>6</v>
      </c>
      <c r="I263">
        <v>2.5099999999999998</v>
      </c>
      <c r="J263">
        <v>12.8</v>
      </c>
      <c r="K263">
        <v>75.099999999999994</v>
      </c>
      <c r="M263" t="e">
        <f t="shared" si="28"/>
        <v>#DIV/0!</v>
      </c>
      <c r="N263" t="e">
        <f t="shared" si="29"/>
        <v>#DIV/0!</v>
      </c>
    </row>
    <row r="264" spans="3:15" hidden="1">
      <c r="C264">
        <v>9</v>
      </c>
      <c r="E264" t="s">
        <v>15</v>
      </c>
      <c r="F264" t="s">
        <v>6</v>
      </c>
      <c r="I264">
        <v>2.31</v>
      </c>
      <c r="J264">
        <v>10</v>
      </c>
      <c r="K264">
        <v>75.099999999999994</v>
      </c>
      <c r="M264" t="e">
        <f t="shared" si="28"/>
        <v>#DIV/0!</v>
      </c>
      <c r="N264" t="e">
        <f t="shared" si="29"/>
        <v>#DIV/0!</v>
      </c>
    </row>
    <row r="265" spans="3:15" hidden="1">
      <c r="C265">
        <v>10</v>
      </c>
      <c r="E265" t="s">
        <v>15</v>
      </c>
      <c r="F265" t="s">
        <v>6</v>
      </c>
      <c r="I265">
        <v>2.54</v>
      </c>
      <c r="J265">
        <v>12.4</v>
      </c>
      <c r="K265">
        <v>75.099999999999994</v>
      </c>
      <c r="M265" t="e">
        <f t="shared" si="28"/>
        <v>#DIV/0!</v>
      </c>
      <c r="N265" t="e">
        <f t="shared" si="29"/>
        <v>#DIV/0!</v>
      </c>
    </row>
    <row r="266" spans="3:15" hidden="1">
      <c r="C266">
        <v>11</v>
      </c>
      <c r="E266" t="s">
        <v>15</v>
      </c>
      <c r="F266" t="s">
        <v>6</v>
      </c>
      <c r="I266">
        <v>2.5299999999999998</v>
      </c>
      <c r="J266">
        <v>7.52</v>
      </c>
      <c r="K266">
        <v>75.099999999999994</v>
      </c>
      <c r="M266" t="e">
        <f t="shared" si="28"/>
        <v>#DIV/0!</v>
      </c>
      <c r="N266" t="e">
        <f t="shared" si="29"/>
        <v>#DIV/0!</v>
      </c>
    </row>
    <row r="267" spans="3:15" hidden="1">
      <c r="C267">
        <v>12</v>
      </c>
      <c r="E267" t="s">
        <v>15</v>
      </c>
      <c r="F267" t="s">
        <v>6</v>
      </c>
      <c r="I267">
        <v>1.83</v>
      </c>
      <c r="J267">
        <v>11.7</v>
      </c>
      <c r="K267">
        <v>75.099999999999994</v>
      </c>
      <c r="M267" t="e">
        <f t="shared" si="28"/>
        <v>#DIV/0!</v>
      </c>
      <c r="N267" t="e">
        <f t="shared" si="29"/>
        <v>#DIV/0!</v>
      </c>
    </row>
    <row r="268" spans="3:15" hidden="1">
      <c r="C268">
        <v>13</v>
      </c>
      <c r="E268" t="s">
        <v>15</v>
      </c>
      <c r="F268" t="s">
        <v>6</v>
      </c>
      <c r="I268">
        <v>2.11</v>
      </c>
      <c r="J268">
        <v>9.25</v>
      </c>
      <c r="K268">
        <v>75.099999999999994</v>
      </c>
      <c r="M268" t="e">
        <f t="shared" si="28"/>
        <v>#DIV/0!</v>
      </c>
      <c r="N268" t="e">
        <f t="shared" si="29"/>
        <v>#DIV/0!</v>
      </c>
    </row>
    <row r="269" spans="3:15" hidden="1">
      <c r="C269">
        <v>14</v>
      </c>
      <c r="E269" t="s">
        <v>15</v>
      </c>
      <c r="F269" t="s">
        <v>6</v>
      </c>
      <c r="I269">
        <v>1.62</v>
      </c>
      <c r="J269">
        <v>15.6</v>
      </c>
      <c r="K269">
        <v>75.099999999999994</v>
      </c>
      <c r="M269" t="e">
        <f t="shared" si="28"/>
        <v>#DIV/0!</v>
      </c>
      <c r="N269" t="e">
        <f t="shared" si="29"/>
        <v>#DIV/0!</v>
      </c>
    </row>
    <row r="270" spans="3:15" hidden="1">
      <c r="C270">
        <v>15</v>
      </c>
      <c r="E270" t="s">
        <v>15</v>
      </c>
      <c r="F270" t="s">
        <v>6</v>
      </c>
      <c r="I270">
        <v>2.2200000000000002</v>
      </c>
      <c r="J270">
        <v>6.84</v>
      </c>
      <c r="K270">
        <v>75.099999999999994</v>
      </c>
      <c r="M270" t="e">
        <f t="shared" si="28"/>
        <v>#DIV/0!</v>
      </c>
      <c r="N270" t="e">
        <f t="shared" si="29"/>
        <v>#DIV/0!</v>
      </c>
    </row>
    <row r="271" spans="3:15" hidden="1">
      <c r="C271">
        <v>16</v>
      </c>
      <c r="E271" t="s">
        <v>15</v>
      </c>
      <c r="F271" t="s">
        <v>6</v>
      </c>
      <c r="I271">
        <v>2.09</v>
      </c>
      <c r="J271">
        <v>12.8</v>
      </c>
      <c r="K271">
        <v>75.099999999999994</v>
      </c>
      <c r="M271" t="e">
        <f t="shared" si="28"/>
        <v>#DIV/0!</v>
      </c>
      <c r="N271" t="e">
        <f t="shared" si="29"/>
        <v>#DIV/0!</v>
      </c>
    </row>
    <row r="272" spans="3:15" hidden="1">
      <c r="C272">
        <v>17</v>
      </c>
      <c r="E272" t="s">
        <v>15</v>
      </c>
      <c r="F272" t="s">
        <v>6</v>
      </c>
      <c r="I272">
        <v>1.61</v>
      </c>
      <c r="J272">
        <v>18.600000000000001</v>
      </c>
      <c r="K272">
        <v>75.099999999999994</v>
      </c>
      <c r="M272" t="e">
        <f t="shared" si="28"/>
        <v>#DIV/0!</v>
      </c>
      <c r="N272" t="e">
        <f t="shared" si="29"/>
        <v>#DIV/0!</v>
      </c>
    </row>
    <row r="273" spans="3:15" hidden="1">
      <c r="C273">
        <v>18</v>
      </c>
      <c r="E273" t="s">
        <v>15</v>
      </c>
      <c r="F273" t="s">
        <v>6</v>
      </c>
      <c r="I273">
        <v>1.62</v>
      </c>
      <c r="J273">
        <v>20.399999999999999</v>
      </c>
      <c r="K273">
        <v>75.099999999999994</v>
      </c>
      <c r="M273" t="e">
        <f t="shared" si="28"/>
        <v>#DIV/0!</v>
      </c>
      <c r="N273" t="e">
        <f t="shared" si="29"/>
        <v>#DIV/0!</v>
      </c>
    </row>
    <row r="274" spans="3:15" hidden="1">
      <c r="C274">
        <v>19</v>
      </c>
      <c r="E274" t="s">
        <v>15</v>
      </c>
      <c r="F274" t="s">
        <v>6</v>
      </c>
      <c r="I274">
        <v>2.25</v>
      </c>
      <c r="J274">
        <v>15.1</v>
      </c>
      <c r="K274">
        <v>75.099999999999994</v>
      </c>
      <c r="M274" t="e">
        <f t="shared" si="28"/>
        <v>#DIV/0!</v>
      </c>
      <c r="N274" t="e">
        <f t="shared" si="29"/>
        <v>#DIV/0!</v>
      </c>
    </row>
    <row r="275" spans="3:15" hidden="1">
      <c r="C275">
        <v>20</v>
      </c>
      <c r="E275" t="s">
        <v>15</v>
      </c>
      <c r="F275" t="s">
        <v>6</v>
      </c>
      <c r="I275">
        <v>1.73</v>
      </c>
      <c r="J275">
        <v>14</v>
      </c>
      <c r="K275">
        <v>75.099999999999994</v>
      </c>
      <c r="M275" t="e">
        <f t="shared" si="28"/>
        <v>#DIV/0!</v>
      </c>
      <c r="N275" t="e">
        <f t="shared" si="29"/>
        <v>#DIV/0!</v>
      </c>
    </row>
    <row r="276" spans="3:15" hidden="1">
      <c r="C276">
        <v>21</v>
      </c>
      <c r="E276" t="s">
        <v>15</v>
      </c>
      <c r="F276" t="s">
        <v>6</v>
      </c>
      <c r="I276">
        <v>2.2599999999999998</v>
      </c>
      <c r="J276">
        <v>13</v>
      </c>
      <c r="K276">
        <v>75.099999999999994</v>
      </c>
      <c r="M276" t="e">
        <f t="shared" si="28"/>
        <v>#DIV/0!</v>
      </c>
      <c r="N276" t="e">
        <f t="shared" si="29"/>
        <v>#DIV/0!</v>
      </c>
    </row>
    <row r="277" spans="3:15" hidden="1">
      <c r="C277">
        <v>22</v>
      </c>
      <c r="E277" t="s">
        <v>15</v>
      </c>
      <c r="F277" t="s">
        <v>6</v>
      </c>
      <c r="I277">
        <v>2.14</v>
      </c>
      <c r="J277">
        <v>11.8</v>
      </c>
      <c r="K277">
        <v>75.099999999999994</v>
      </c>
      <c r="M277" t="e">
        <f t="shared" si="28"/>
        <v>#DIV/0!</v>
      </c>
      <c r="N277" t="e">
        <f t="shared" si="29"/>
        <v>#DIV/0!</v>
      </c>
    </row>
    <row r="278" spans="3:15" hidden="1">
      <c r="C278">
        <v>23</v>
      </c>
      <c r="E278" t="s">
        <v>15</v>
      </c>
      <c r="F278" t="s">
        <v>6</v>
      </c>
      <c r="I278">
        <v>2.12</v>
      </c>
      <c r="J278">
        <v>13.7</v>
      </c>
      <c r="K278">
        <v>75.099999999999994</v>
      </c>
      <c r="M278" t="e">
        <f t="shared" si="28"/>
        <v>#DIV/0!</v>
      </c>
      <c r="N278" t="e">
        <f t="shared" si="29"/>
        <v>#DIV/0!</v>
      </c>
    </row>
    <row r="279" spans="3:15" hidden="1">
      <c r="C279">
        <v>24</v>
      </c>
      <c r="E279" t="s">
        <v>15</v>
      </c>
      <c r="F279" t="s">
        <v>6</v>
      </c>
      <c r="I279">
        <v>1.97</v>
      </c>
      <c r="J279">
        <v>10.4</v>
      </c>
      <c r="K279">
        <v>75.099999999999994</v>
      </c>
      <c r="M279" t="e">
        <f t="shared" si="28"/>
        <v>#DIV/0!</v>
      </c>
      <c r="N279" t="e">
        <f t="shared" si="29"/>
        <v>#DIV/0!</v>
      </c>
    </row>
    <row r="280" spans="3:15" hidden="1">
      <c r="C280">
        <v>25</v>
      </c>
      <c r="E280" t="s">
        <v>15</v>
      </c>
      <c r="F280" t="s">
        <v>6</v>
      </c>
      <c r="I280">
        <v>1.65</v>
      </c>
      <c r="J280">
        <v>9.4600000000000009</v>
      </c>
      <c r="K280">
        <v>75.099999999999994</v>
      </c>
      <c r="M280" t="e">
        <f t="shared" si="28"/>
        <v>#DIV/0!</v>
      </c>
      <c r="N280" t="e">
        <f t="shared" si="29"/>
        <v>#DIV/0!</v>
      </c>
    </row>
    <row r="281" spans="3:15" hidden="1">
      <c r="C281">
        <v>26</v>
      </c>
      <c r="E281" t="s">
        <v>15</v>
      </c>
      <c r="F281" t="s">
        <v>6</v>
      </c>
      <c r="I281">
        <v>2.17</v>
      </c>
      <c r="J281">
        <v>13.1</v>
      </c>
      <c r="K281">
        <v>75.099999999999994</v>
      </c>
      <c r="M281" t="e">
        <f t="shared" si="28"/>
        <v>#DIV/0!</v>
      </c>
      <c r="N281" t="e">
        <f t="shared" si="29"/>
        <v>#DIV/0!</v>
      </c>
    </row>
    <row r="282" spans="3:15" hidden="1">
      <c r="C282">
        <v>27</v>
      </c>
      <c r="E282" t="s">
        <v>15</v>
      </c>
      <c r="F282" t="s">
        <v>6</v>
      </c>
      <c r="I282">
        <v>2.12</v>
      </c>
      <c r="J282">
        <v>9.23</v>
      </c>
      <c r="K282">
        <v>75.099999999999994</v>
      </c>
      <c r="M282" t="e">
        <f t="shared" si="28"/>
        <v>#DIV/0!</v>
      </c>
      <c r="N282" t="e">
        <f t="shared" si="29"/>
        <v>#DIV/0!</v>
      </c>
    </row>
    <row r="283" spans="3:15" hidden="1">
      <c r="C283">
        <v>28</v>
      </c>
      <c r="E283" t="s">
        <v>15</v>
      </c>
      <c r="F283" t="s">
        <v>6</v>
      </c>
      <c r="I283">
        <v>2.15</v>
      </c>
      <c r="J283">
        <v>14.9</v>
      </c>
      <c r="K283">
        <v>75.099999999999994</v>
      </c>
      <c r="M283" t="e">
        <f t="shared" si="28"/>
        <v>#DIV/0!</v>
      </c>
      <c r="N283" t="e">
        <f t="shared" si="29"/>
        <v>#DIV/0!</v>
      </c>
    </row>
    <row r="284" spans="3:15" hidden="1">
      <c r="C284">
        <v>29</v>
      </c>
      <c r="E284" t="s">
        <v>15</v>
      </c>
      <c r="F284" t="s">
        <v>6</v>
      </c>
      <c r="I284">
        <v>2.25</v>
      </c>
      <c r="J284">
        <v>10.6</v>
      </c>
      <c r="K284">
        <v>75.099999999999994</v>
      </c>
      <c r="M284" t="e">
        <f t="shared" si="28"/>
        <v>#DIV/0!</v>
      </c>
      <c r="N284" t="e">
        <f t="shared" si="29"/>
        <v>#DIV/0!</v>
      </c>
    </row>
    <row r="285" spans="3:15">
      <c r="C285" t="s">
        <v>14</v>
      </c>
      <c r="E285" t="s">
        <v>15</v>
      </c>
      <c r="F285" t="e">
        <f>AVERAGE(F256:F284)</f>
        <v>#DIV/0!</v>
      </c>
      <c r="G285">
        <f t="shared" ref="G285:O285" si="30">AVERAGE(G256:G284)</f>
        <v>15.751428571428571</v>
      </c>
      <c r="I285">
        <f t="shared" si="30"/>
        <v>2.1337931034482756</v>
      </c>
      <c r="J285">
        <f t="shared" si="30"/>
        <v>12.10551724137931</v>
      </c>
      <c r="K285">
        <f t="shared" si="30"/>
        <v>75.096551724137896</v>
      </c>
      <c r="L285">
        <f t="shared" si="30"/>
        <v>4.24</v>
      </c>
      <c r="M285" t="e">
        <f t="shared" si="30"/>
        <v>#DIV/0!</v>
      </c>
      <c r="N285" t="e">
        <f t="shared" si="30"/>
        <v>#DIV/0!</v>
      </c>
      <c r="O285">
        <f t="shared" si="30"/>
        <v>0.96771285714285715</v>
      </c>
    </row>
    <row r="290" spans="3:15" ht="60">
      <c r="C290" s="1"/>
      <c r="D290" s="1" t="s">
        <v>2</v>
      </c>
      <c r="E290" s="1" t="s">
        <v>3</v>
      </c>
      <c r="F290" s="1" t="s">
        <v>1</v>
      </c>
      <c r="G290" s="1" t="s">
        <v>4</v>
      </c>
      <c r="H290" s="1" t="s">
        <v>61</v>
      </c>
      <c r="I290" s="1" t="s">
        <v>5</v>
      </c>
      <c r="J290" s="1" t="s">
        <v>11</v>
      </c>
      <c r="K290" s="1" t="s">
        <v>10</v>
      </c>
      <c r="L290" s="1" t="s">
        <v>8</v>
      </c>
      <c r="M290" s="1" t="s">
        <v>13</v>
      </c>
      <c r="N290" s="1" t="s">
        <v>12</v>
      </c>
      <c r="O290" t="s">
        <v>62</v>
      </c>
    </row>
    <row r="291" spans="3:15">
      <c r="C291">
        <v>1</v>
      </c>
      <c r="D291" t="s">
        <v>18</v>
      </c>
      <c r="E291" t="s">
        <v>16</v>
      </c>
      <c r="F291" t="s">
        <v>6</v>
      </c>
      <c r="G291">
        <v>8.59</v>
      </c>
      <c r="I291">
        <v>1.68</v>
      </c>
      <c r="J291">
        <v>5.0599999999999996</v>
      </c>
      <c r="K291">
        <v>75</v>
      </c>
      <c r="L291">
        <v>4.3</v>
      </c>
      <c r="M291">
        <f>J291/L291</f>
        <v>1.1767441860465115</v>
      </c>
      <c r="N291">
        <f>K291/L291</f>
        <v>17.441860465116278</v>
      </c>
      <c r="O291">
        <v>0.96986000000000006</v>
      </c>
    </row>
    <row r="292" spans="3:15" hidden="1">
      <c r="C292">
        <v>2</v>
      </c>
      <c r="E292" t="s">
        <v>16</v>
      </c>
      <c r="F292" t="s">
        <v>6</v>
      </c>
      <c r="G292">
        <v>8.2799999999999994</v>
      </c>
      <c r="I292">
        <v>1.79</v>
      </c>
      <c r="J292">
        <v>11.3</v>
      </c>
      <c r="K292">
        <v>75.099999999999994</v>
      </c>
      <c r="L292">
        <v>4.2699999999999996</v>
      </c>
      <c r="M292">
        <f t="shared" ref="M292:M319" si="31">J292/L292</f>
        <v>2.646370023419204</v>
      </c>
      <c r="N292">
        <f t="shared" ref="N292:N319" si="32">K292/L292</f>
        <v>17.587822014051522</v>
      </c>
      <c r="O292">
        <v>0.95362000000000002</v>
      </c>
    </row>
    <row r="293" spans="3:15" hidden="1">
      <c r="C293">
        <v>3</v>
      </c>
      <c r="E293" t="s">
        <v>16</v>
      </c>
      <c r="F293" t="s">
        <v>6</v>
      </c>
      <c r="G293">
        <v>11.87</v>
      </c>
      <c r="I293">
        <v>2.19</v>
      </c>
      <c r="J293">
        <v>12.1</v>
      </c>
      <c r="K293">
        <v>75.099999999999994</v>
      </c>
      <c r="L293">
        <v>4.26</v>
      </c>
      <c r="M293">
        <f t="shared" si="31"/>
        <v>2.84037558685446</v>
      </c>
      <c r="N293">
        <f t="shared" si="32"/>
        <v>17.629107981220656</v>
      </c>
      <c r="O293">
        <v>0.97343999999999997</v>
      </c>
    </row>
    <row r="294" spans="3:15" hidden="1">
      <c r="C294">
        <v>4</v>
      </c>
      <c r="E294" t="s">
        <v>16</v>
      </c>
      <c r="F294" t="s">
        <v>6</v>
      </c>
      <c r="G294">
        <v>20.309999999999999</v>
      </c>
      <c r="I294">
        <v>2.23</v>
      </c>
      <c r="J294">
        <v>11.9</v>
      </c>
      <c r="K294">
        <v>75.099999999999994</v>
      </c>
      <c r="L294">
        <v>4.2699999999999996</v>
      </c>
      <c r="M294">
        <f t="shared" si="31"/>
        <v>2.7868852459016398</v>
      </c>
      <c r="N294">
        <f t="shared" si="32"/>
        <v>17.587822014051522</v>
      </c>
      <c r="O294">
        <v>0.98367000000000004</v>
      </c>
    </row>
    <row r="295" spans="3:15" hidden="1">
      <c r="C295">
        <v>5</v>
      </c>
      <c r="E295" t="s">
        <v>16</v>
      </c>
      <c r="F295" t="s">
        <v>6</v>
      </c>
      <c r="G295">
        <v>20.09</v>
      </c>
      <c r="I295">
        <v>2.56</v>
      </c>
      <c r="J295">
        <v>12.4</v>
      </c>
      <c r="K295">
        <v>75.099999999999994</v>
      </c>
      <c r="L295">
        <v>4.26</v>
      </c>
      <c r="M295">
        <f t="shared" si="31"/>
        <v>2.910798122065728</v>
      </c>
      <c r="N295">
        <f t="shared" si="32"/>
        <v>17.629107981220656</v>
      </c>
      <c r="O295">
        <v>0.97272999999999998</v>
      </c>
    </row>
    <row r="296" spans="3:15" hidden="1">
      <c r="C296">
        <v>6</v>
      </c>
      <c r="E296" t="s">
        <v>16</v>
      </c>
      <c r="F296" t="s">
        <v>6</v>
      </c>
      <c r="G296">
        <v>13.54</v>
      </c>
      <c r="I296">
        <v>2.2999999999999998</v>
      </c>
      <c r="J296">
        <v>11.8</v>
      </c>
      <c r="K296">
        <v>75.099999999999994</v>
      </c>
      <c r="L296">
        <v>4.2699999999999996</v>
      </c>
      <c r="M296">
        <f t="shared" si="31"/>
        <v>2.7634660421545671</v>
      </c>
      <c r="N296">
        <f t="shared" si="32"/>
        <v>17.587822014051522</v>
      </c>
      <c r="O296">
        <v>0.97804000000000002</v>
      </c>
    </row>
    <row r="297" spans="3:15" hidden="1">
      <c r="C297">
        <v>7</v>
      </c>
      <c r="E297" t="s">
        <v>16</v>
      </c>
      <c r="F297" t="s">
        <v>6</v>
      </c>
      <c r="G297">
        <v>11.36</v>
      </c>
      <c r="I297">
        <v>2.42</v>
      </c>
      <c r="J297">
        <v>13.3</v>
      </c>
      <c r="K297">
        <v>75.099999999999994</v>
      </c>
      <c r="L297">
        <v>4.05</v>
      </c>
      <c r="M297">
        <f t="shared" si="31"/>
        <v>3.283950617283951</v>
      </c>
      <c r="N297">
        <f t="shared" si="32"/>
        <v>18.543209876543209</v>
      </c>
      <c r="O297">
        <v>0.96570999999999996</v>
      </c>
    </row>
    <row r="298" spans="3:15" hidden="1">
      <c r="C298">
        <v>8</v>
      </c>
      <c r="E298" t="s">
        <v>16</v>
      </c>
      <c r="F298" t="s">
        <v>6</v>
      </c>
      <c r="I298">
        <v>2.79</v>
      </c>
      <c r="J298">
        <v>12.8</v>
      </c>
      <c r="K298">
        <v>75.099999999999994</v>
      </c>
      <c r="M298" t="e">
        <f t="shared" si="31"/>
        <v>#DIV/0!</v>
      </c>
      <c r="N298" t="e">
        <f t="shared" si="32"/>
        <v>#DIV/0!</v>
      </c>
    </row>
    <row r="299" spans="3:15" hidden="1">
      <c r="C299">
        <v>9</v>
      </c>
      <c r="E299" t="s">
        <v>16</v>
      </c>
      <c r="F299" t="s">
        <v>6</v>
      </c>
      <c r="I299">
        <v>2.76</v>
      </c>
      <c r="J299">
        <v>10</v>
      </c>
      <c r="K299">
        <v>75.099999999999994</v>
      </c>
      <c r="M299" t="e">
        <f t="shared" si="31"/>
        <v>#DIV/0!</v>
      </c>
      <c r="N299" t="e">
        <f t="shared" si="32"/>
        <v>#DIV/0!</v>
      </c>
    </row>
    <row r="300" spans="3:15" hidden="1">
      <c r="C300">
        <v>10</v>
      </c>
      <c r="E300" t="s">
        <v>16</v>
      </c>
      <c r="F300" t="s">
        <v>6</v>
      </c>
      <c r="I300">
        <v>2.09</v>
      </c>
      <c r="J300">
        <v>12.4</v>
      </c>
      <c r="K300">
        <v>75.099999999999994</v>
      </c>
      <c r="M300" t="e">
        <f t="shared" si="31"/>
        <v>#DIV/0!</v>
      </c>
      <c r="N300" t="e">
        <f t="shared" si="32"/>
        <v>#DIV/0!</v>
      </c>
    </row>
    <row r="301" spans="3:15" hidden="1">
      <c r="C301">
        <v>11</v>
      </c>
      <c r="E301" t="s">
        <v>16</v>
      </c>
      <c r="F301" t="s">
        <v>6</v>
      </c>
      <c r="I301">
        <v>2.15</v>
      </c>
      <c r="J301">
        <v>7.52</v>
      </c>
      <c r="K301">
        <v>75.099999999999994</v>
      </c>
      <c r="M301" t="e">
        <f t="shared" si="31"/>
        <v>#DIV/0!</v>
      </c>
      <c r="N301" t="e">
        <f t="shared" si="32"/>
        <v>#DIV/0!</v>
      </c>
    </row>
    <row r="302" spans="3:15" hidden="1">
      <c r="C302">
        <v>12</v>
      </c>
      <c r="E302" t="s">
        <v>16</v>
      </c>
      <c r="F302" t="s">
        <v>6</v>
      </c>
      <c r="I302">
        <v>2.1800000000000002</v>
      </c>
      <c r="J302">
        <v>11.7</v>
      </c>
      <c r="K302">
        <v>75.099999999999994</v>
      </c>
      <c r="M302" t="e">
        <f t="shared" si="31"/>
        <v>#DIV/0!</v>
      </c>
      <c r="N302" t="e">
        <f t="shared" si="32"/>
        <v>#DIV/0!</v>
      </c>
    </row>
    <row r="303" spans="3:15" hidden="1">
      <c r="C303">
        <v>13</v>
      </c>
      <c r="E303" t="s">
        <v>16</v>
      </c>
      <c r="F303" t="s">
        <v>6</v>
      </c>
      <c r="I303">
        <v>2.1800000000000002</v>
      </c>
      <c r="J303">
        <v>9.25</v>
      </c>
      <c r="K303">
        <v>75.099999999999994</v>
      </c>
      <c r="M303" t="e">
        <f t="shared" si="31"/>
        <v>#DIV/0!</v>
      </c>
      <c r="N303" t="e">
        <f t="shared" si="32"/>
        <v>#DIV/0!</v>
      </c>
    </row>
    <row r="304" spans="3:15" hidden="1">
      <c r="C304">
        <v>14</v>
      </c>
      <c r="E304" t="s">
        <v>16</v>
      </c>
      <c r="F304" t="s">
        <v>6</v>
      </c>
      <c r="I304">
        <v>2.14</v>
      </c>
      <c r="J304">
        <v>15.6</v>
      </c>
      <c r="K304">
        <v>75.099999999999994</v>
      </c>
      <c r="M304" t="e">
        <f t="shared" si="31"/>
        <v>#DIV/0!</v>
      </c>
      <c r="N304" t="e">
        <f t="shared" si="32"/>
        <v>#DIV/0!</v>
      </c>
    </row>
    <row r="305" spans="3:15" hidden="1">
      <c r="C305">
        <v>15</v>
      </c>
      <c r="E305" t="s">
        <v>16</v>
      </c>
      <c r="F305" t="s">
        <v>6</v>
      </c>
      <c r="I305">
        <v>2.12</v>
      </c>
      <c r="J305">
        <v>6.84</v>
      </c>
      <c r="K305">
        <v>75.099999999999994</v>
      </c>
      <c r="M305" t="e">
        <f t="shared" si="31"/>
        <v>#DIV/0!</v>
      </c>
      <c r="N305" t="e">
        <f t="shared" si="32"/>
        <v>#DIV/0!</v>
      </c>
    </row>
    <row r="306" spans="3:15" hidden="1">
      <c r="C306">
        <v>16</v>
      </c>
      <c r="E306" t="s">
        <v>16</v>
      </c>
      <c r="F306" t="s">
        <v>6</v>
      </c>
      <c r="I306">
        <v>2.12</v>
      </c>
      <c r="J306">
        <v>12.8</v>
      </c>
      <c r="K306">
        <v>75.099999999999994</v>
      </c>
      <c r="M306" t="e">
        <f t="shared" si="31"/>
        <v>#DIV/0!</v>
      </c>
      <c r="N306" t="e">
        <f t="shared" si="32"/>
        <v>#DIV/0!</v>
      </c>
    </row>
    <row r="307" spans="3:15" hidden="1">
      <c r="C307">
        <v>17</v>
      </c>
      <c r="E307" t="s">
        <v>16</v>
      </c>
      <c r="F307" t="s">
        <v>6</v>
      </c>
      <c r="I307">
        <v>2.1800000000000002</v>
      </c>
      <c r="J307">
        <v>18.600000000000001</v>
      </c>
      <c r="K307">
        <v>75.099999999999994</v>
      </c>
      <c r="M307" t="e">
        <f t="shared" si="31"/>
        <v>#DIV/0!</v>
      </c>
      <c r="N307" t="e">
        <f t="shared" si="32"/>
        <v>#DIV/0!</v>
      </c>
    </row>
    <row r="308" spans="3:15" hidden="1">
      <c r="C308">
        <v>18</v>
      </c>
      <c r="E308" t="s">
        <v>16</v>
      </c>
      <c r="F308" t="s">
        <v>6</v>
      </c>
      <c r="I308">
        <v>2.17</v>
      </c>
      <c r="J308">
        <v>20.399999999999999</v>
      </c>
      <c r="K308">
        <v>75.099999999999994</v>
      </c>
      <c r="M308" t="e">
        <f t="shared" si="31"/>
        <v>#DIV/0!</v>
      </c>
      <c r="N308" t="e">
        <f t="shared" si="32"/>
        <v>#DIV/0!</v>
      </c>
    </row>
    <row r="309" spans="3:15" hidden="1">
      <c r="C309">
        <v>19</v>
      </c>
      <c r="E309" t="s">
        <v>16</v>
      </c>
      <c r="F309" t="s">
        <v>6</v>
      </c>
      <c r="I309">
        <v>2.1800000000000002</v>
      </c>
      <c r="J309">
        <v>15.1</v>
      </c>
      <c r="K309">
        <v>75.099999999999994</v>
      </c>
      <c r="M309" t="e">
        <f t="shared" si="31"/>
        <v>#DIV/0!</v>
      </c>
      <c r="N309" t="e">
        <f t="shared" si="32"/>
        <v>#DIV/0!</v>
      </c>
    </row>
    <row r="310" spans="3:15" hidden="1">
      <c r="C310">
        <v>20</v>
      </c>
      <c r="E310" t="s">
        <v>16</v>
      </c>
      <c r="F310" t="s">
        <v>6</v>
      </c>
      <c r="I310">
        <v>2.2000000000000002</v>
      </c>
      <c r="J310">
        <v>14</v>
      </c>
      <c r="K310">
        <v>75.099999999999994</v>
      </c>
      <c r="M310" t="e">
        <f t="shared" si="31"/>
        <v>#DIV/0!</v>
      </c>
      <c r="N310" t="e">
        <f t="shared" si="32"/>
        <v>#DIV/0!</v>
      </c>
    </row>
    <row r="311" spans="3:15" hidden="1">
      <c r="C311">
        <v>21</v>
      </c>
      <c r="E311" t="s">
        <v>16</v>
      </c>
      <c r="F311" t="s">
        <v>6</v>
      </c>
      <c r="I311">
        <v>2.23</v>
      </c>
      <c r="J311">
        <v>13</v>
      </c>
      <c r="K311">
        <v>75.099999999999994</v>
      </c>
      <c r="M311" t="e">
        <f t="shared" si="31"/>
        <v>#DIV/0!</v>
      </c>
      <c r="N311" t="e">
        <f t="shared" si="32"/>
        <v>#DIV/0!</v>
      </c>
    </row>
    <row r="312" spans="3:15" hidden="1">
      <c r="C312">
        <v>22</v>
      </c>
      <c r="E312" t="s">
        <v>16</v>
      </c>
      <c r="F312" t="s">
        <v>6</v>
      </c>
      <c r="I312">
        <v>2.23</v>
      </c>
      <c r="J312">
        <v>11.8</v>
      </c>
      <c r="K312">
        <v>75.099999999999994</v>
      </c>
      <c r="M312" t="e">
        <f t="shared" si="31"/>
        <v>#DIV/0!</v>
      </c>
      <c r="N312" t="e">
        <f t="shared" si="32"/>
        <v>#DIV/0!</v>
      </c>
    </row>
    <row r="313" spans="3:15" hidden="1">
      <c r="C313">
        <v>23</v>
      </c>
      <c r="E313" t="s">
        <v>16</v>
      </c>
      <c r="F313" t="s">
        <v>6</v>
      </c>
      <c r="I313">
        <v>2.2599999999999998</v>
      </c>
      <c r="J313">
        <v>13.7</v>
      </c>
      <c r="K313">
        <v>75.099999999999994</v>
      </c>
      <c r="M313" t="e">
        <f t="shared" si="31"/>
        <v>#DIV/0!</v>
      </c>
      <c r="N313" t="e">
        <f t="shared" si="32"/>
        <v>#DIV/0!</v>
      </c>
    </row>
    <row r="314" spans="3:15" hidden="1">
      <c r="C314">
        <v>24</v>
      </c>
      <c r="E314" t="s">
        <v>16</v>
      </c>
      <c r="F314" t="s">
        <v>6</v>
      </c>
      <c r="I314">
        <v>2.2400000000000002</v>
      </c>
      <c r="J314">
        <v>10.4</v>
      </c>
      <c r="K314">
        <v>75.099999999999994</v>
      </c>
      <c r="M314" t="e">
        <f t="shared" si="31"/>
        <v>#DIV/0!</v>
      </c>
      <c r="N314" t="e">
        <f t="shared" si="32"/>
        <v>#DIV/0!</v>
      </c>
    </row>
    <row r="315" spans="3:15" hidden="1">
      <c r="C315">
        <v>25</v>
      </c>
      <c r="E315" t="s">
        <v>16</v>
      </c>
      <c r="F315" t="s">
        <v>6</v>
      </c>
      <c r="I315">
        <v>2.09</v>
      </c>
      <c r="J315">
        <v>9.4600000000000009</v>
      </c>
      <c r="K315">
        <v>75.099999999999994</v>
      </c>
      <c r="M315" t="e">
        <f t="shared" si="31"/>
        <v>#DIV/0!</v>
      </c>
      <c r="N315" t="e">
        <f t="shared" si="32"/>
        <v>#DIV/0!</v>
      </c>
    </row>
    <row r="316" spans="3:15" hidden="1">
      <c r="C316">
        <v>26</v>
      </c>
      <c r="E316" t="s">
        <v>16</v>
      </c>
      <c r="F316" t="s">
        <v>6</v>
      </c>
      <c r="I316">
        <v>1.99</v>
      </c>
      <c r="J316">
        <v>13.1</v>
      </c>
      <c r="K316">
        <v>75.099999999999994</v>
      </c>
      <c r="M316" t="e">
        <f t="shared" si="31"/>
        <v>#DIV/0!</v>
      </c>
      <c r="N316" t="e">
        <f t="shared" si="32"/>
        <v>#DIV/0!</v>
      </c>
    </row>
    <row r="317" spans="3:15" hidden="1">
      <c r="C317">
        <v>27</v>
      </c>
      <c r="E317" t="s">
        <v>16</v>
      </c>
      <c r="F317" t="s">
        <v>6</v>
      </c>
      <c r="I317">
        <v>2.1800000000000002</v>
      </c>
      <c r="J317">
        <v>9.23</v>
      </c>
      <c r="K317">
        <v>75.099999999999994</v>
      </c>
      <c r="M317" t="e">
        <f t="shared" si="31"/>
        <v>#DIV/0!</v>
      </c>
      <c r="N317" t="e">
        <f t="shared" si="32"/>
        <v>#DIV/0!</v>
      </c>
    </row>
    <row r="318" spans="3:15" hidden="1">
      <c r="C318">
        <v>28</v>
      </c>
      <c r="E318" t="s">
        <v>16</v>
      </c>
      <c r="F318" t="s">
        <v>6</v>
      </c>
      <c r="I318">
        <v>2.23</v>
      </c>
      <c r="J318">
        <v>14.9</v>
      </c>
      <c r="K318">
        <v>75.099999999999994</v>
      </c>
      <c r="M318" t="e">
        <f t="shared" si="31"/>
        <v>#DIV/0!</v>
      </c>
      <c r="N318" t="e">
        <f t="shared" si="32"/>
        <v>#DIV/0!</v>
      </c>
    </row>
    <row r="319" spans="3:15" hidden="1">
      <c r="C319">
        <v>29</v>
      </c>
      <c r="E319" t="s">
        <v>16</v>
      </c>
      <c r="F319" t="s">
        <v>6</v>
      </c>
      <c r="I319">
        <v>2.1800000000000002</v>
      </c>
      <c r="J319">
        <v>10.6</v>
      </c>
      <c r="K319">
        <v>75.099999999999994</v>
      </c>
      <c r="M319" t="e">
        <f t="shared" si="31"/>
        <v>#DIV/0!</v>
      </c>
      <c r="N319" t="e">
        <f t="shared" si="32"/>
        <v>#DIV/0!</v>
      </c>
    </row>
    <row r="320" spans="3:15">
      <c r="C320" t="s">
        <v>14</v>
      </c>
      <c r="F320" t="e">
        <f>AVERAGE(F291:F319)</f>
        <v>#DIV/0!</v>
      </c>
      <c r="G320">
        <f t="shared" ref="G320:O320" si="33">AVERAGE(G291:G319)</f>
        <v>13.434285714285716</v>
      </c>
      <c r="I320">
        <f t="shared" si="33"/>
        <v>2.2089655172413787</v>
      </c>
      <c r="J320">
        <f t="shared" si="33"/>
        <v>12.10551724137931</v>
      </c>
      <c r="K320">
        <f t="shared" si="33"/>
        <v>75.096551724137896</v>
      </c>
      <c r="L320">
        <f t="shared" si="33"/>
        <v>4.24</v>
      </c>
      <c r="M320" t="e">
        <f t="shared" si="33"/>
        <v>#DIV/0!</v>
      </c>
      <c r="N320" t="e">
        <f t="shared" si="33"/>
        <v>#DIV/0!</v>
      </c>
      <c r="O320">
        <f t="shared" si="33"/>
        <v>0.97100999999999993</v>
      </c>
    </row>
    <row r="325" spans="3:29" s="2" customFormat="1"/>
    <row r="328" spans="3:29" ht="60">
      <c r="D328" s="1" t="s">
        <v>2</v>
      </c>
      <c r="E328" s="1" t="s">
        <v>20</v>
      </c>
      <c r="F328" s="1" t="s">
        <v>1</v>
      </c>
      <c r="G328" s="1" t="s">
        <v>4</v>
      </c>
      <c r="H328" s="1" t="s">
        <v>61</v>
      </c>
      <c r="I328" s="1" t="s">
        <v>5</v>
      </c>
      <c r="J328" s="1" t="s">
        <v>11</v>
      </c>
      <c r="K328" s="1" t="s">
        <v>10</v>
      </c>
      <c r="L328" s="1" t="s">
        <v>8</v>
      </c>
      <c r="M328" s="1" t="s">
        <v>13</v>
      </c>
      <c r="N328" s="1" t="s">
        <v>12</v>
      </c>
      <c r="O328" t="s">
        <v>62</v>
      </c>
      <c r="S328" s="1" t="s">
        <v>2</v>
      </c>
      <c r="T328" s="1" t="s">
        <v>9</v>
      </c>
      <c r="U328" s="1" t="s">
        <v>3</v>
      </c>
      <c r="V328" s="1" t="s">
        <v>1</v>
      </c>
      <c r="W328" s="1" t="s">
        <v>4</v>
      </c>
      <c r="X328" s="1" t="s">
        <v>5</v>
      </c>
      <c r="Y328" s="1" t="s">
        <v>11</v>
      </c>
      <c r="Z328" s="1" t="s">
        <v>10</v>
      </c>
      <c r="AA328" s="1" t="s">
        <v>8</v>
      </c>
      <c r="AB328" s="1" t="s">
        <v>13</v>
      </c>
      <c r="AC328" s="1" t="s">
        <v>12</v>
      </c>
    </row>
    <row r="329" spans="3:29">
      <c r="C329">
        <v>1</v>
      </c>
      <c r="D329" t="s">
        <v>19</v>
      </c>
      <c r="E329">
        <v>4</v>
      </c>
      <c r="F329">
        <v>300</v>
      </c>
      <c r="G329">
        <v>85.57</v>
      </c>
      <c r="I329">
        <v>1.75</v>
      </c>
      <c r="J329">
        <v>5.0599999999999996</v>
      </c>
      <c r="K329">
        <v>75</v>
      </c>
      <c r="L329">
        <v>17</v>
      </c>
      <c r="M329">
        <f>J329/L329</f>
        <v>0.29764705882352938</v>
      </c>
      <c r="N329">
        <f>K329/L329</f>
        <v>4.4117647058823533</v>
      </c>
      <c r="O329">
        <v>0.97792999999999997</v>
      </c>
      <c r="S329" t="s">
        <v>21</v>
      </c>
      <c r="T329">
        <v>4</v>
      </c>
      <c r="U329" t="s">
        <v>6</v>
      </c>
      <c r="V329">
        <v>500</v>
      </c>
      <c r="W329">
        <v>154.09</v>
      </c>
      <c r="X329">
        <v>1.81</v>
      </c>
      <c r="Y329">
        <v>5.0599999999999996</v>
      </c>
      <c r="Z329">
        <v>75</v>
      </c>
      <c r="AA329">
        <v>17</v>
      </c>
      <c r="AB329">
        <f>Y329/AA329</f>
        <v>0.29764705882352938</v>
      </c>
      <c r="AC329">
        <f>Z329/AA329</f>
        <v>4.4117647058823533</v>
      </c>
    </row>
    <row r="330" spans="3:29" hidden="1">
      <c r="C330">
        <v>2</v>
      </c>
      <c r="E330">
        <v>4</v>
      </c>
      <c r="F330">
        <v>300</v>
      </c>
      <c r="G330">
        <v>108.32</v>
      </c>
      <c r="I330">
        <v>2.1800000000000002</v>
      </c>
      <c r="J330">
        <v>11.3</v>
      </c>
      <c r="K330">
        <v>75.099999999999994</v>
      </c>
      <c r="L330">
        <v>16</v>
      </c>
      <c r="M330">
        <f t="shared" ref="M330:M338" si="34">J330/L330</f>
        <v>0.70625000000000004</v>
      </c>
      <c r="N330">
        <f t="shared" ref="N330:N338" si="35">K330/L330</f>
        <v>4.6937499999999996</v>
      </c>
      <c r="O330">
        <v>0.97028999999999999</v>
      </c>
      <c r="T330">
        <v>8</v>
      </c>
      <c r="U330" t="s">
        <v>6</v>
      </c>
      <c r="V330">
        <v>500</v>
      </c>
      <c r="W330">
        <v>34.369999999999997</v>
      </c>
      <c r="X330">
        <v>1.72</v>
      </c>
      <c r="Y330">
        <v>5.0599999999999996</v>
      </c>
      <c r="Z330">
        <v>75</v>
      </c>
      <c r="AA330">
        <v>4.29</v>
      </c>
      <c r="AB330">
        <f>Y330/AA330</f>
        <v>1.1794871794871793</v>
      </c>
      <c r="AC330">
        <f>Z330/AA330</f>
        <v>17.482517482517483</v>
      </c>
    </row>
    <row r="331" spans="3:29" hidden="1">
      <c r="C331">
        <v>3</v>
      </c>
      <c r="E331">
        <v>4</v>
      </c>
      <c r="F331">
        <v>300</v>
      </c>
      <c r="G331">
        <v>78.209999999999994</v>
      </c>
      <c r="I331">
        <v>2.71</v>
      </c>
      <c r="J331">
        <v>12.1</v>
      </c>
      <c r="K331">
        <v>75.099999999999994</v>
      </c>
      <c r="L331">
        <v>15.8</v>
      </c>
      <c r="M331">
        <f t="shared" si="34"/>
        <v>0.76582278481012656</v>
      </c>
      <c r="N331">
        <f t="shared" si="35"/>
        <v>4.7531645569620249</v>
      </c>
      <c r="O331">
        <v>0.98109000000000002</v>
      </c>
      <c r="T331">
        <v>16</v>
      </c>
      <c r="U331" t="s">
        <v>6</v>
      </c>
      <c r="V331">
        <v>500</v>
      </c>
      <c r="W331">
        <v>10.39</v>
      </c>
      <c r="X331">
        <v>1.82</v>
      </c>
      <c r="Y331">
        <v>5.0599999999999996</v>
      </c>
      <c r="Z331">
        <v>75</v>
      </c>
      <c r="AA331">
        <v>1.07</v>
      </c>
      <c r="AB331">
        <f t="shared" ref="AB331:AB352" si="36">Y331/AA331</f>
        <v>4.7289719626168214</v>
      </c>
      <c r="AC331">
        <f t="shared" ref="AC331:AC352" si="37">Z331/AA331</f>
        <v>70.09345794392523</v>
      </c>
    </row>
    <row r="332" spans="3:29" hidden="1">
      <c r="C332">
        <v>4</v>
      </c>
      <c r="E332">
        <v>4</v>
      </c>
      <c r="F332">
        <v>300</v>
      </c>
      <c r="G332">
        <v>37.51</v>
      </c>
      <c r="I332">
        <v>2.73</v>
      </c>
      <c r="J332">
        <v>11.9</v>
      </c>
      <c r="K332">
        <v>75.099999999999994</v>
      </c>
      <c r="L332">
        <v>15.6</v>
      </c>
      <c r="M332">
        <f t="shared" si="34"/>
        <v>0.76282051282051289</v>
      </c>
      <c r="N332">
        <f t="shared" si="35"/>
        <v>4.8141025641025639</v>
      </c>
      <c r="O332">
        <v>0.97767999999999999</v>
      </c>
      <c r="T332">
        <v>4</v>
      </c>
      <c r="U332" t="s">
        <v>6</v>
      </c>
      <c r="V332">
        <v>1000</v>
      </c>
      <c r="W332">
        <v>116.06</v>
      </c>
      <c r="X332">
        <v>1.89</v>
      </c>
      <c r="Y332">
        <v>5.0599999999999996</v>
      </c>
      <c r="Z332">
        <v>75</v>
      </c>
      <c r="AA332">
        <v>17</v>
      </c>
      <c r="AB332">
        <f t="shared" si="36"/>
        <v>0.29764705882352938</v>
      </c>
      <c r="AC332">
        <f t="shared" si="37"/>
        <v>4.4117647058823533</v>
      </c>
    </row>
    <row r="333" spans="3:29" hidden="1">
      <c r="C333">
        <v>5</v>
      </c>
      <c r="E333">
        <v>4</v>
      </c>
      <c r="F333">
        <v>300</v>
      </c>
      <c r="G333">
        <v>35.86</v>
      </c>
      <c r="I333">
        <v>2.42</v>
      </c>
      <c r="J333">
        <v>12.4</v>
      </c>
      <c r="K333">
        <v>75.099999999999994</v>
      </c>
      <c r="L333">
        <v>15.6</v>
      </c>
      <c r="M333">
        <f t="shared" si="34"/>
        <v>0.79487179487179493</v>
      </c>
      <c r="N333">
        <f t="shared" si="35"/>
        <v>4.8141025641025639</v>
      </c>
      <c r="O333">
        <v>0.96277999999999997</v>
      </c>
      <c r="T333">
        <v>8</v>
      </c>
      <c r="U333" t="s">
        <v>6</v>
      </c>
      <c r="V333">
        <v>1000</v>
      </c>
      <c r="W333">
        <v>32.869999999999997</v>
      </c>
      <c r="X333">
        <v>1.71</v>
      </c>
      <c r="Y333">
        <v>5.0599999999999996</v>
      </c>
      <c r="Z333">
        <v>75</v>
      </c>
      <c r="AA333">
        <v>4.29</v>
      </c>
      <c r="AB333">
        <f t="shared" si="36"/>
        <v>1.1794871794871793</v>
      </c>
      <c r="AC333">
        <f t="shared" si="37"/>
        <v>17.482517482517483</v>
      </c>
    </row>
    <row r="334" spans="3:29" hidden="1">
      <c r="C334">
        <v>6</v>
      </c>
      <c r="E334">
        <v>4</v>
      </c>
      <c r="F334">
        <v>300</v>
      </c>
      <c r="G334">
        <v>43.79</v>
      </c>
      <c r="I334">
        <v>2.78</v>
      </c>
      <c r="J334">
        <v>11.8</v>
      </c>
      <c r="K334">
        <v>75.099999999999994</v>
      </c>
      <c r="L334">
        <v>15.7</v>
      </c>
      <c r="M334">
        <f t="shared" si="34"/>
        <v>0.75159235668789814</v>
      </c>
      <c r="N334">
        <f t="shared" si="35"/>
        <v>4.7834394904458595</v>
      </c>
      <c r="O334">
        <v>0.97214</v>
      </c>
      <c r="T334">
        <v>16</v>
      </c>
      <c r="U334" t="s">
        <v>6</v>
      </c>
      <c r="V334">
        <v>1000</v>
      </c>
      <c r="W334">
        <v>10.94</v>
      </c>
      <c r="X334">
        <v>1.87</v>
      </c>
      <c r="Y334">
        <v>5.0599999999999996</v>
      </c>
      <c r="Z334">
        <v>75</v>
      </c>
      <c r="AA334">
        <v>1.07</v>
      </c>
      <c r="AB334">
        <f t="shared" si="36"/>
        <v>4.7289719626168214</v>
      </c>
      <c r="AC334">
        <f t="shared" si="37"/>
        <v>70.09345794392523</v>
      </c>
    </row>
    <row r="335" spans="3:29" hidden="1">
      <c r="C335">
        <v>7</v>
      </c>
      <c r="E335">
        <v>4</v>
      </c>
      <c r="F335">
        <v>300</v>
      </c>
      <c r="G335">
        <v>44.37</v>
      </c>
      <c r="I335">
        <v>2.34</v>
      </c>
      <c r="J335">
        <v>13.3</v>
      </c>
      <c r="K335">
        <v>75.099999999999994</v>
      </c>
      <c r="L335">
        <v>16.5</v>
      </c>
      <c r="M335">
        <f t="shared" si="34"/>
        <v>0.80606060606060614</v>
      </c>
      <c r="N335">
        <f t="shared" si="35"/>
        <v>4.5515151515151508</v>
      </c>
      <c r="O335">
        <v>9.9735399999999998</v>
      </c>
      <c r="T335">
        <v>4</v>
      </c>
      <c r="U335" t="s">
        <v>6</v>
      </c>
      <c r="V335">
        <v>1500</v>
      </c>
      <c r="W335">
        <v>129.65</v>
      </c>
      <c r="X335">
        <v>2.4900000000000002</v>
      </c>
      <c r="Y335">
        <v>5.0599999999999996</v>
      </c>
      <c r="Z335">
        <v>75</v>
      </c>
      <c r="AA335">
        <v>17</v>
      </c>
      <c r="AB335">
        <f t="shared" si="36"/>
        <v>0.29764705882352938</v>
      </c>
      <c r="AC335">
        <f t="shared" si="37"/>
        <v>4.4117647058823533</v>
      </c>
    </row>
    <row r="336" spans="3:29" hidden="1">
      <c r="C336">
        <v>8</v>
      </c>
      <c r="E336">
        <v>4</v>
      </c>
      <c r="F336">
        <v>300</v>
      </c>
      <c r="I336">
        <v>2.2200000000000002</v>
      </c>
      <c r="J336">
        <v>12.8</v>
      </c>
      <c r="K336">
        <v>75.099999999999994</v>
      </c>
      <c r="M336" t="e">
        <f t="shared" si="34"/>
        <v>#DIV/0!</v>
      </c>
      <c r="N336" t="e">
        <f t="shared" si="35"/>
        <v>#DIV/0!</v>
      </c>
      <c r="T336">
        <v>8</v>
      </c>
      <c r="U336" t="s">
        <v>6</v>
      </c>
      <c r="V336">
        <v>1500</v>
      </c>
      <c r="W336">
        <v>31.28</v>
      </c>
      <c r="X336">
        <v>2.2799999999999998</v>
      </c>
      <c r="Y336">
        <v>5.0599999999999996</v>
      </c>
      <c r="Z336">
        <v>75</v>
      </c>
      <c r="AA336">
        <v>4.29</v>
      </c>
      <c r="AB336">
        <f t="shared" si="36"/>
        <v>1.1794871794871793</v>
      </c>
      <c r="AC336">
        <f t="shared" si="37"/>
        <v>17.482517482517483</v>
      </c>
    </row>
    <row r="337" spans="3:29" hidden="1">
      <c r="C337">
        <v>9</v>
      </c>
      <c r="E337">
        <v>4</v>
      </c>
      <c r="F337">
        <v>300</v>
      </c>
      <c r="I337">
        <v>2.29</v>
      </c>
      <c r="J337">
        <v>10</v>
      </c>
      <c r="K337">
        <v>75.099999999999994</v>
      </c>
      <c r="M337" t="e">
        <f t="shared" si="34"/>
        <v>#DIV/0!</v>
      </c>
      <c r="N337" t="e">
        <f t="shared" si="35"/>
        <v>#DIV/0!</v>
      </c>
      <c r="T337">
        <v>16</v>
      </c>
      <c r="U337" t="s">
        <v>6</v>
      </c>
      <c r="V337">
        <v>1500</v>
      </c>
      <c r="W337">
        <v>10.07</v>
      </c>
      <c r="X337">
        <v>1.73</v>
      </c>
      <c r="Y337">
        <v>5.0599999999999996</v>
      </c>
      <c r="Z337">
        <v>75</v>
      </c>
      <c r="AA337">
        <v>1.07</v>
      </c>
      <c r="AB337">
        <f t="shared" si="36"/>
        <v>4.7289719626168214</v>
      </c>
      <c r="AC337">
        <f t="shared" si="37"/>
        <v>70.09345794392523</v>
      </c>
    </row>
    <row r="338" spans="3:29" hidden="1">
      <c r="C338">
        <v>10</v>
      </c>
      <c r="E338">
        <v>4</v>
      </c>
      <c r="F338">
        <v>300</v>
      </c>
      <c r="I338">
        <v>2.2000000000000002</v>
      </c>
      <c r="J338">
        <v>12.4</v>
      </c>
      <c r="K338">
        <v>75.099999999999994</v>
      </c>
      <c r="M338" t="e">
        <f t="shared" si="34"/>
        <v>#DIV/0!</v>
      </c>
      <c r="N338" t="e">
        <f t="shared" si="35"/>
        <v>#DIV/0!</v>
      </c>
      <c r="T338">
        <v>4</v>
      </c>
      <c r="U338" t="s">
        <v>6</v>
      </c>
      <c r="V338">
        <v>2000</v>
      </c>
      <c r="W338">
        <v>118.7</v>
      </c>
      <c r="X338">
        <v>1.84</v>
      </c>
      <c r="Y338">
        <v>5.0599999999999996</v>
      </c>
      <c r="Z338">
        <v>75</v>
      </c>
      <c r="AA338">
        <v>17</v>
      </c>
      <c r="AB338">
        <f t="shared" si="36"/>
        <v>0.29764705882352938</v>
      </c>
      <c r="AC338">
        <f t="shared" si="37"/>
        <v>4.4117647058823533</v>
      </c>
    </row>
    <row r="339" spans="3:29" hidden="1">
      <c r="C339">
        <v>11</v>
      </c>
      <c r="E339">
        <v>4</v>
      </c>
      <c r="F339">
        <v>300</v>
      </c>
      <c r="J339">
        <v>7.52</v>
      </c>
      <c r="K339">
        <v>75.099999999999994</v>
      </c>
      <c r="T339">
        <v>8</v>
      </c>
      <c r="U339" t="s">
        <v>6</v>
      </c>
      <c r="V339">
        <v>2000</v>
      </c>
      <c r="W339">
        <v>29.45</v>
      </c>
      <c r="X339">
        <v>2.29</v>
      </c>
      <c r="Y339">
        <v>5.0599999999999996</v>
      </c>
      <c r="Z339">
        <v>75</v>
      </c>
      <c r="AA339">
        <v>4.29</v>
      </c>
      <c r="AB339">
        <f t="shared" si="36"/>
        <v>1.1794871794871793</v>
      </c>
      <c r="AC339">
        <f t="shared" si="37"/>
        <v>17.482517482517483</v>
      </c>
    </row>
    <row r="340" spans="3:29" hidden="1">
      <c r="C340">
        <v>12</v>
      </c>
      <c r="E340">
        <v>4</v>
      </c>
      <c r="F340">
        <v>300</v>
      </c>
      <c r="J340">
        <v>11.7</v>
      </c>
      <c r="K340">
        <v>75.099999999999994</v>
      </c>
      <c r="T340">
        <v>16</v>
      </c>
      <c r="U340" t="s">
        <v>6</v>
      </c>
      <c r="V340">
        <v>2000</v>
      </c>
      <c r="W340">
        <v>9.98</v>
      </c>
      <c r="X340">
        <v>1.98</v>
      </c>
      <c r="Y340">
        <v>5.0599999999999996</v>
      </c>
      <c r="Z340">
        <v>75</v>
      </c>
      <c r="AA340">
        <v>1.07</v>
      </c>
      <c r="AB340">
        <f t="shared" si="36"/>
        <v>4.7289719626168214</v>
      </c>
      <c r="AC340">
        <f t="shared" si="37"/>
        <v>70.09345794392523</v>
      </c>
    </row>
    <row r="341" spans="3:29" hidden="1">
      <c r="C341">
        <v>13</v>
      </c>
      <c r="E341">
        <v>4</v>
      </c>
      <c r="F341">
        <v>300</v>
      </c>
      <c r="J341">
        <v>9.25</v>
      </c>
      <c r="K341">
        <v>75.099999999999994</v>
      </c>
      <c r="T341">
        <v>4</v>
      </c>
      <c r="U341" t="s">
        <v>6</v>
      </c>
      <c r="V341">
        <v>2500</v>
      </c>
      <c r="W341">
        <v>75.55</v>
      </c>
      <c r="X341">
        <v>1.79</v>
      </c>
      <c r="Y341">
        <v>5.0599999999999996</v>
      </c>
      <c r="Z341">
        <v>75</v>
      </c>
      <c r="AA341">
        <v>17</v>
      </c>
      <c r="AB341">
        <f t="shared" si="36"/>
        <v>0.29764705882352938</v>
      </c>
      <c r="AC341">
        <f t="shared" si="37"/>
        <v>4.4117647058823533</v>
      </c>
    </row>
    <row r="342" spans="3:29" hidden="1">
      <c r="C342">
        <v>14</v>
      </c>
      <c r="E342">
        <v>4</v>
      </c>
      <c r="F342">
        <v>300</v>
      </c>
      <c r="J342">
        <v>15.6</v>
      </c>
      <c r="K342">
        <v>75.099999999999994</v>
      </c>
      <c r="T342">
        <v>8</v>
      </c>
      <c r="U342" t="s">
        <v>6</v>
      </c>
      <c r="V342">
        <v>2500</v>
      </c>
      <c r="W342">
        <v>27.72</v>
      </c>
      <c r="X342">
        <v>1.68</v>
      </c>
      <c r="Y342">
        <v>5.0599999999999996</v>
      </c>
      <c r="Z342">
        <v>75</v>
      </c>
      <c r="AA342">
        <v>4.29</v>
      </c>
      <c r="AB342">
        <f t="shared" si="36"/>
        <v>1.1794871794871793</v>
      </c>
      <c r="AC342">
        <f t="shared" si="37"/>
        <v>17.482517482517483</v>
      </c>
    </row>
    <row r="343" spans="3:29" hidden="1">
      <c r="C343">
        <v>15</v>
      </c>
      <c r="E343">
        <v>4</v>
      </c>
      <c r="F343">
        <v>300</v>
      </c>
      <c r="J343">
        <v>6.84</v>
      </c>
      <c r="K343">
        <v>75.099999999999994</v>
      </c>
      <c r="T343">
        <v>16</v>
      </c>
      <c r="U343" t="s">
        <v>6</v>
      </c>
      <c r="V343">
        <v>2500</v>
      </c>
      <c r="W343">
        <v>8.81</v>
      </c>
      <c r="X343">
        <v>1.74</v>
      </c>
      <c r="Y343">
        <v>5.0599999999999996</v>
      </c>
      <c r="Z343">
        <v>75</v>
      </c>
      <c r="AA343">
        <v>1.07</v>
      </c>
      <c r="AB343">
        <f t="shared" si="36"/>
        <v>4.7289719626168214</v>
      </c>
      <c r="AC343">
        <f t="shared" si="37"/>
        <v>70.09345794392523</v>
      </c>
    </row>
    <row r="344" spans="3:29" hidden="1">
      <c r="C344">
        <v>16</v>
      </c>
      <c r="E344">
        <v>4</v>
      </c>
      <c r="F344">
        <v>300</v>
      </c>
      <c r="J344">
        <v>12.8</v>
      </c>
      <c r="K344">
        <v>75.099999999999994</v>
      </c>
      <c r="T344">
        <v>4</v>
      </c>
      <c r="U344" t="s">
        <v>6</v>
      </c>
      <c r="V344">
        <v>3000</v>
      </c>
      <c r="W344">
        <v>70.53</v>
      </c>
      <c r="X344">
        <v>1.68</v>
      </c>
      <c r="Y344">
        <v>5.0599999999999996</v>
      </c>
      <c r="Z344">
        <v>75</v>
      </c>
      <c r="AA344">
        <v>17</v>
      </c>
      <c r="AB344">
        <f t="shared" si="36"/>
        <v>0.29764705882352938</v>
      </c>
      <c r="AC344">
        <f t="shared" si="37"/>
        <v>4.4117647058823533</v>
      </c>
    </row>
    <row r="345" spans="3:29" hidden="1">
      <c r="C345">
        <v>17</v>
      </c>
      <c r="E345">
        <v>4</v>
      </c>
      <c r="F345">
        <v>300</v>
      </c>
      <c r="J345">
        <v>18.600000000000001</v>
      </c>
      <c r="K345">
        <v>75.099999999999994</v>
      </c>
      <c r="T345">
        <v>8</v>
      </c>
      <c r="U345" t="s">
        <v>6</v>
      </c>
      <c r="V345">
        <v>3000</v>
      </c>
      <c r="W345">
        <v>29.73</v>
      </c>
      <c r="X345">
        <v>1.62</v>
      </c>
      <c r="Y345">
        <v>5.0599999999999996</v>
      </c>
      <c r="Z345">
        <v>75</v>
      </c>
      <c r="AA345">
        <v>4.29</v>
      </c>
      <c r="AB345">
        <f t="shared" si="36"/>
        <v>1.1794871794871793</v>
      </c>
      <c r="AC345">
        <f t="shared" si="37"/>
        <v>17.482517482517483</v>
      </c>
    </row>
    <row r="346" spans="3:29" hidden="1">
      <c r="C346">
        <v>18</v>
      </c>
      <c r="E346">
        <v>4</v>
      </c>
      <c r="F346">
        <v>300</v>
      </c>
      <c r="J346">
        <v>20.399999999999999</v>
      </c>
      <c r="K346">
        <v>75.099999999999994</v>
      </c>
      <c r="T346">
        <v>16</v>
      </c>
      <c r="U346" t="s">
        <v>6</v>
      </c>
      <c r="V346">
        <v>3000</v>
      </c>
      <c r="W346">
        <v>10.51</v>
      </c>
      <c r="X346">
        <v>1.81</v>
      </c>
      <c r="Y346">
        <v>5.0599999999999996</v>
      </c>
      <c r="Z346">
        <v>75</v>
      </c>
      <c r="AA346">
        <v>1.07</v>
      </c>
      <c r="AB346">
        <f t="shared" si="36"/>
        <v>4.7289719626168214</v>
      </c>
      <c r="AC346">
        <f t="shared" si="37"/>
        <v>70.09345794392523</v>
      </c>
    </row>
    <row r="347" spans="3:29" hidden="1">
      <c r="C347">
        <v>19</v>
      </c>
      <c r="E347">
        <v>4</v>
      </c>
      <c r="F347">
        <v>300</v>
      </c>
      <c r="J347">
        <v>15.1</v>
      </c>
      <c r="K347">
        <v>75.099999999999994</v>
      </c>
      <c r="T347">
        <v>4</v>
      </c>
      <c r="U347" t="s">
        <v>6</v>
      </c>
      <c r="V347">
        <v>3500</v>
      </c>
      <c r="W347">
        <v>67.08</v>
      </c>
      <c r="X347">
        <v>1.65</v>
      </c>
      <c r="Y347">
        <v>5.0599999999999996</v>
      </c>
      <c r="Z347">
        <v>75</v>
      </c>
      <c r="AA347">
        <v>17</v>
      </c>
      <c r="AB347">
        <f t="shared" si="36"/>
        <v>0.29764705882352938</v>
      </c>
      <c r="AC347">
        <f t="shared" si="37"/>
        <v>4.4117647058823533</v>
      </c>
    </row>
    <row r="348" spans="3:29" hidden="1">
      <c r="C348">
        <v>20</v>
      </c>
      <c r="E348">
        <v>4</v>
      </c>
      <c r="F348">
        <v>300</v>
      </c>
      <c r="J348">
        <v>14</v>
      </c>
      <c r="K348">
        <v>75.099999999999994</v>
      </c>
      <c r="T348">
        <v>8</v>
      </c>
      <c r="U348" t="s">
        <v>6</v>
      </c>
      <c r="V348">
        <v>3500</v>
      </c>
      <c r="W348">
        <v>27.67</v>
      </c>
      <c r="X348">
        <v>1.73</v>
      </c>
      <c r="Y348">
        <v>5.0599999999999996</v>
      </c>
      <c r="Z348">
        <v>75</v>
      </c>
      <c r="AA348">
        <v>4.29</v>
      </c>
      <c r="AB348">
        <f t="shared" si="36"/>
        <v>1.1794871794871793</v>
      </c>
      <c r="AC348">
        <f t="shared" si="37"/>
        <v>17.482517482517483</v>
      </c>
    </row>
    <row r="349" spans="3:29" hidden="1">
      <c r="C349">
        <v>21</v>
      </c>
      <c r="E349">
        <v>4</v>
      </c>
      <c r="F349">
        <v>300</v>
      </c>
      <c r="J349">
        <v>13</v>
      </c>
      <c r="K349">
        <v>75.099999999999994</v>
      </c>
      <c r="T349">
        <v>16</v>
      </c>
      <c r="U349" t="s">
        <v>6</v>
      </c>
      <c r="V349">
        <v>3500</v>
      </c>
      <c r="W349">
        <v>10.32</v>
      </c>
      <c r="X349">
        <v>1.92</v>
      </c>
      <c r="Y349">
        <v>5.0599999999999996</v>
      </c>
      <c r="Z349">
        <v>75</v>
      </c>
      <c r="AA349">
        <v>1.07</v>
      </c>
      <c r="AB349">
        <f t="shared" si="36"/>
        <v>4.7289719626168214</v>
      </c>
      <c r="AC349">
        <f t="shared" si="37"/>
        <v>70.09345794392523</v>
      </c>
    </row>
    <row r="350" spans="3:29" hidden="1">
      <c r="C350">
        <v>22</v>
      </c>
      <c r="E350">
        <v>4</v>
      </c>
      <c r="F350">
        <v>300</v>
      </c>
      <c r="J350">
        <v>11.8</v>
      </c>
      <c r="K350">
        <v>75.099999999999994</v>
      </c>
      <c r="T350">
        <v>4</v>
      </c>
      <c r="U350" t="s">
        <v>6</v>
      </c>
      <c r="V350">
        <v>4000</v>
      </c>
      <c r="W350">
        <v>64.040000000000006</v>
      </c>
      <c r="X350">
        <v>1.95</v>
      </c>
      <c r="Y350">
        <v>5.0599999999999996</v>
      </c>
      <c r="Z350">
        <v>75</v>
      </c>
      <c r="AA350">
        <v>17</v>
      </c>
      <c r="AB350">
        <f t="shared" si="36"/>
        <v>0.29764705882352938</v>
      </c>
      <c r="AC350">
        <f t="shared" si="37"/>
        <v>4.4117647058823533</v>
      </c>
    </row>
    <row r="351" spans="3:29" hidden="1">
      <c r="C351">
        <v>23</v>
      </c>
      <c r="E351">
        <v>4</v>
      </c>
      <c r="F351">
        <v>300</v>
      </c>
      <c r="J351">
        <v>13.7</v>
      </c>
      <c r="K351">
        <v>75.099999999999994</v>
      </c>
      <c r="T351">
        <v>8</v>
      </c>
      <c r="U351" t="s">
        <v>6</v>
      </c>
      <c r="V351">
        <v>4000</v>
      </c>
      <c r="W351">
        <v>27.49</v>
      </c>
      <c r="X351">
        <v>1.68</v>
      </c>
      <c r="Y351">
        <v>5.0599999999999996</v>
      </c>
      <c r="Z351">
        <v>75</v>
      </c>
      <c r="AA351">
        <v>4.29</v>
      </c>
      <c r="AB351">
        <f t="shared" si="36"/>
        <v>1.1794871794871793</v>
      </c>
      <c r="AC351">
        <f t="shared" si="37"/>
        <v>17.482517482517483</v>
      </c>
    </row>
    <row r="352" spans="3:29" hidden="1">
      <c r="C352">
        <v>24</v>
      </c>
      <c r="E352">
        <v>4</v>
      </c>
      <c r="F352">
        <v>300</v>
      </c>
      <c r="J352">
        <v>10.4</v>
      </c>
      <c r="K352">
        <v>75.099999999999994</v>
      </c>
      <c r="T352">
        <v>16</v>
      </c>
      <c r="U352" t="s">
        <v>6</v>
      </c>
      <c r="V352">
        <v>4000</v>
      </c>
      <c r="W352">
        <v>10.34</v>
      </c>
      <c r="X352">
        <v>1.87</v>
      </c>
      <c r="Y352">
        <v>5.0599999999999996</v>
      </c>
      <c r="Z352">
        <v>75</v>
      </c>
      <c r="AA352">
        <v>1.07</v>
      </c>
      <c r="AB352">
        <f t="shared" si="36"/>
        <v>4.7289719626168214</v>
      </c>
      <c r="AC352">
        <f t="shared" si="37"/>
        <v>70.09345794392523</v>
      </c>
    </row>
    <row r="353" spans="3:29" hidden="1">
      <c r="C353">
        <v>25</v>
      </c>
      <c r="E353">
        <v>4</v>
      </c>
      <c r="F353">
        <v>300</v>
      </c>
      <c r="J353">
        <v>9.4600000000000009</v>
      </c>
      <c r="K353">
        <v>75.099999999999994</v>
      </c>
    </row>
    <row r="354" spans="3:29" hidden="1">
      <c r="C354">
        <v>26</v>
      </c>
      <c r="E354">
        <v>4</v>
      </c>
      <c r="F354">
        <v>300</v>
      </c>
      <c r="J354">
        <v>13.1</v>
      </c>
      <c r="K354">
        <v>75.099999999999994</v>
      </c>
    </row>
    <row r="355" spans="3:29" hidden="1">
      <c r="C355">
        <v>27</v>
      </c>
      <c r="E355">
        <v>4</v>
      </c>
      <c r="F355">
        <v>300</v>
      </c>
      <c r="J355">
        <v>9.23</v>
      </c>
      <c r="K355">
        <v>75.099999999999994</v>
      </c>
    </row>
    <row r="356" spans="3:29" hidden="1">
      <c r="C356">
        <v>28</v>
      </c>
      <c r="E356">
        <v>4</v>
      </c>
      <c r="F356">
        <v>300</v>
      </c>
      <c r="J356">
        <v>14.9</v>
      </c>
      <c r="K356">
        <v>75.099999999999994</v>
      </c>
    </row>
    <row r="357" spans="3:29" hidden="1">
      <c r="C357">
        <v>29</v>
      </c>
      <c r="E357">
        <v>4</v>
      </c>
      <c r="F357">
        <v>300</v>
      </c>
      <c r="J357">
        <v>10.6</v>
      </c>
      <c r="K357">
        <v>75.099999999999994</v>
      </c>
    </row>
    <row r="358" spans="3:29">
      <c r="C358" t="s">
        <v>22</v>
      </c>
      <c r="E358">
        <f>AVERAGE(E329:E357)</f>
        <v>4</v>
      </c>
      <c r="F358">
        <f t="shared" ref="F358:O358" si="38">AVERAGE(F329:F357)</f>
        <v>300</v>
      </c>
      <c r="G358">
        <f t="shared" si="38"/>
        <v>61.947142857142858</v>
      </c>
      <c r="I358">
        <f t="shared" si="38"/>
        <v>2.3619999999999997</v>
      </c>
      <c r="J358">
        <f t="shared" si="38"/>
        <v>12.10551724137931</v>
      </c>
      <c r="K358">
        <f t="shared" si="38"/>
        <v>75.096551724137896</v>
      </c>
      <c r="L358">
        <f t="shared" si="38"/>
        <v>16.028571428571428</v>
      </c>
      <c r="M358" t="e">
        <f>AVERAGE(M329:M357)</f>
        <v>#DIV/0!</v>
      </c>
      <c r="N358" t="e">
        <f t="shared" si="38"/>
        <v>#DIV/0!</v>
      </c>
      <c r="O358">
        <f t="shared" si="38"/>
        <v>2.25935</v>
      </c>
    </row>
    <row r="361" spans="3:29" ht="60">
      <c r="D361" s="1" t="s">
        <v>2</v>
      </c>
      <c r="E361" s="1" t="s">
        <v>20</v>
      </c>
      <c r="F361" s="1" t="s">
        <v>1</v>
      </c>
      <c r="G361" s="1" t="s">
        <v>4</v>
      </c>
      <c r="H361" s="1" t="s">
        <v>61</v>
      </c>
      <c r="I361" s="1" t="s">
        <v>5</v>
      </c>
      <c r="J361" s="1" t="s">
        <v>11</v>
      </c>
      <c r="K361" s="1" t="s">
        <v>10</v>
      </c>
      <c r="L361" s="1" t="s">
        <v>8</v>
      </c>
      <c r="M361" s="1" t="s">
        <v>13</v>
      </c>
      <c r="N361" s="1" t="s">
        <v>12</v>
      </c>
      <c r="O361" s="1" t="s">
        <v>62</v>
      </c>
      <c r="P361">
        <v>0.97996000000000005</v>
      </c>
      <c r="S361" s="1" t="s">
        <v>2</v>
      </c>
      <c r="T361" s="1" t="s">
        <v>9</v>
      </c>
      <c r="U361" s="1" t="s">
        <v>3</v>
      </c>
      <c r="V361" s="1" t="s">
        <v>1</v>
      </c>
      <c r="W361" s="1" t="s">
        <v>4</v>
      </c>
      <c r="X361" s="1" t="s">
        <v>5</v>
      </c>
      <c r="Y361" s="1" t="s">
        <v>11</v>
      </c>
      <c r="Z361" s="1" t="s">
        <v>10</v>
      </c>
      <c r="AA361" s="1" t="s">
        <v>8</v>
      </c>
      <c r="AB361" s="1" t="s">
        <v>13</v>
      </c>
      <c r="AC361" s="1" t="s">
        <v>12</v>
      </c>
    </row>
    <row r="362" spans="3:29">
      <c r="C362">
        <v>1</v>
      </c>
      <c r="D362" t="s">
        <v>67</v>
      </c>
      <c r="E362">
        <v>4</v>
      </c>
      <c r="F362">
        <v>10</v>
      </c>
      <c r="G362">
        <v>120.67</v>
      </c>
      <c r="I362">
        <v>1.7</v>
      </c>
      <c r="J362">
        <v>5.0599999999999996</v>
      </c>
      <c r="K362">
        <v>75</v>
      </c>
      <c r="L362">
        <v>17</v>
      </c>
      <c r="M362">
        <f>J362/L362</f>
        <v>0.29764705882352938</v>
      </c>
      <c r="N362">
        <f>K362/L362</f>
        <v>4.4117647058823533</v>
      </c>
      <c r="O362">
        <v>0.99007000000000001</v>
      </c>
      <c r="S362" t="s">
        <v>21</v>
      </c>
      <c r="T362">
        <v>4</v>
      </c>
      <c r="U362" t="s">
        <v>6</v>
      </c>
      <c r="V362">
        <v>500</v>
      </c>
      <c r="W362">
        <v>154.09</v>
      </c>
      <c r="X362">
        <v>1.81</v>
      </c>
      <c r="Y362">
        <v>5.0599999999999996</v>
      </c>
      <c r="Z362">
        <v>75</v>
      </c>
      <c r="AA362">
        <v>17</v>
      </c>
      <c r="AB362">
        <f>Y362/AA362</f>
        <v>0.29764705882352938</v>
      </c>
      <c r="AC362">
        <f>Z362/AA362</f>
        <v>4.4117647058823533</v>
      </c>
    </row>
    <row r="363" spans="3:29">
      <c r="E363">
        <v>4</v>
      </c>
      <c r="F363">
        <v>50</v>
      </c>
      <c r="G363">
        <v>51.99</v>
      </c>
      <c r="I363">
        <v>1.65</v>
      </c>
      <c r="J363">
        <v>11.3</v>
      </c>
      <c r="K363">
        <v>75.099999999999994</v>
      </c>
      <c r="L363">
        <v>17</v>
      </c>
      <c r="M363">
        <f t="shared" ref="M363:M374" si="39">J363/L363</f>
        <v>0.66470588235294126</v>
      </c>
      <c r="N363">
        <f t="shared" ref="N363:N379" si="40">K363/L363</f>
        <v>4.4176470588235288</v>
      </c>
      <c r="O363">
        <v>0.98716000000000004</v>
      </c>
      <c r="T363">
        <v>8</v>
      </c>
      <c r="U363" t="s">
        <v>6</v>
      </c>
      <c r="V363">
        <v>500</v>
      </c>
      <c r="W363">
        <v>34.369999999999997</v>
      </c>
      <c r="X363">
        <v>1.72</v>
      </c>
      <c r="Y363">
        <v>5.0599999999999996</v>
      </c>
      <c r="Z363">
        <v>75</v>
      </c>
      <c r="AA363">
        <v>4.29</v>
      </c>
      <c r="AB363">
        <f>Y363/AA363</f>
        <v>1.1794871794871793</v>
      </c>
      <c r="AC363">
        <f>Z363/AA363</f>
        <v>17.482517482517483</v>
      </c>
    </row>
    <row r="364" spans="3:29">
      <c r="E364">
        <v>4</v>
      </c>
      <c r="F364">
        <v>100</v>
      </c>
      <c r="G364">
        <v>25.88</v>
      </c>
      <c r="I364">
        <v>1.72</v>
      </c>
      <c r="J364">
        <v>12.1</v>
      </c>
      <c r="K364">
        <v>75.099999999999994</v>
      </c>
      <c r="L364">
        <v>17</v>
      </c>
      <c r="M364">
        <f t="shared" si="39"/>
        <v>0.71176470588235297</v>
      </c>
      <c r="N364">
        <f t="shared" si="40"/>
        <v>4.4176470588235288</v>
      </c>
      <c r="O364">
        <v>0.98333999999999999</v>
      </c>
      <c r="P364">
        <f>O364-P361</f>
        <v>3.3799999999999386E-3</v>
      </c>
      <c r="T364">
        <v>16</v>
      </c>
      <c r="U364" t="s">
        <v>6</v>
      </c>
      <c r="V364">
        <v>500</v>
      </c>
      <c r="W364">
        <v>10.39</v>
      </c>
      <c r="X364">
        <v>1.82</v>
      </c>
      <c r="Y364">
        <v>5.0599999999999996</v>
      </c>
      <c r="Z364">
        <v>75</v>
      </c>
      <c r="AA364">
        <v>1.07</v>
      </c>
      <c r="AB364">
        <f t="shared" ref="AB364:AB388" si="41">Y364/AA364</f>
        <v>4.7289719626168214</v>
      </c>
      <c r="AC364">
        <f t="shared" ref="AC364:AC388" si="42">Z364/AA364</f>
        <v>70.09345794392523</v>
      </c>
    </row>
    <row r="365" spans="3:29">
      <c r="E365">
        <v>4</v>
      </c>
      <c r="F365" s="20">
        <v>150</v>
      </c>
      <c r="G365">
        <v>15.54</v>
      </c>
      <c r="I365">
        <v>1.72</v>
      </c>
      <c r="J365">
        <v>12.1</v>
      </c>
      <c r="K365">
        <v>75.099999999999994</v>
      </c>
      <c r="L365">
        <v>17.2</v>
      </c>
      <c r="M365">
        <f t="shared" si="39"/>
        <v>0.70348837209302328</v>
      </c>
      <c r="N365">
        <f t="shared" si="40"/>
        <v>4.3662790697674421</v>
      </c>
      <c r="O365">
        <v>0.97987000000000002</v>
      </c>
      <c r="P365" s="19">
        <f>P361-O365</f>
        <v>9.0000000000034497E-5</v>
      </c>
    </row>
    <row r="366" spans="3:29">
      <c r="E366">
        <v>4</v>
      </c>
      <c r="F366" s="21">
        <v>200</v>
      </c>
      <c r="G366">
        <v>7.83</v>
      </c>
      <c r="I366">
        <v>1.67</v>
      </c>
      <c r="J366">
        <v>11.9</v>
      </c>
      <c r="K366">
        <v>75.099999999999994</v>
      </c>
      <c r="L366">
        <v>17</v>
      </c>
      <c r="M366">
        <f t="shared" si="39"/>
        <v>0.70000000000000007</v>
      </c>
      <c r="N366">
        <f t="shared" si="40"/>
        <v>4.4176470588235288</v>
      </c>
      <c r="O366">
        <v>0.97777000000000003</v>
      </c>
      <c r="P366">
        <f>P361-O366</f>
        <v>2.1900000000000253E-3</v>
      </c>
      <c r="T366">
        <v>4</v>
      </c>
      <c r="U366" t="s">
        <v>6</v>
      </c>
      <c r="V366">
        <v>1000</v>
      </c>
      <c r="W366">
        <v>116.06</v>
      </c>
      <c r="X366">
        <v>1.89</v>
      </c>
      <c r="Y366">
        <v>5.0599999999999996</v>
      </c>
      <c r="Z366">
        <v>75</v>
      </c>
      <c r="AA366">
        <v>17</v>
      </c>
      <c r="AB366">
        <f t="shared" si="41"/>
        <v>0.29764705882352938</v>
      </c>
      <c r="AC366">
        <f t="shared" si="42"/>
        <v>4.4117647058823533</v>
      </c>
    </row>
    <row r="367" spans="3:29">
      <c r="E367">
        <v>4</v>
      </c>
      <c r="F367">
        <v>300</v>
      </c>
      <c r="G367">
        <v>2.4900000000000002</v>
      </c>
      <c r="I367">
        <v>1.68</v>
      </c>
      <c r="J367">
        <v>12.4</v>
      </c>
      <c r="K367">
        <v>75.099999999999994</v>
      </c>
      <c r="L367">
        <v>17</v>
      </c>
      <c r="M367">
        <f t="shared" si="39"/>
        <v>0.72941176470588243</v>
      </c>
      <c r="N367">
        <f t="shared" si="40"/>
        <v>4.4176470588235288</v>
      </c>
      <c r="O367">
        <v>0.97299000000000002</v>
      </c>
      <c r="Q367" s="17"/>
      <c r="T367">
        <v>8</v>
      </c>
      <c r="U367" t="s">
        <v>6</v>
      </c>
      <c r="V367">
        <v>1000</v>
      </c>
      <c r="W367">
        <v>32.869999999999997</v>
      </c>
      <c r="X367">
        <v>1.71</v>
      </c>
      <c r="Y367">
        <v>5.0599999999999996</v>
      </c>
      <c r="Z367">
        <v>75</v>
      </c>
      <c r="AA367">
        <v>4.29</v>
      </c>
      <c r="AB367">
        <f t="shared" si="41"/>
        <v>1.1794871794871793</v>
      </c>
      <c r="AC367">
        <f t="shared" si="42"/>
        <v>17.482517482517483</v>
      </c>
    </row>
    <row r="368" spans="3:29">
      <c r="E368">
        <v>4</v>
      </c>
      <c r="F368">
        <v>400</v>
      </c>
      <c r="G368">
        <v>1.21</v>
      </c>
      <c r="I368">
        <v>1.78</v>
      </c>
      <c r="J368">
        <v>11.8</v>
      </c>
      <c r="K368">
        <v>75.099999999999994</v>
      </c>
      <c r="L368">
        <v>17</v>
      </c>
      <c r="M368">
        <f t="shared" si="39"/>
        <v>0.69411764705882362</v>
      </c>
      <c r="N368">
        <f t="shared" si="40"/>
        <v>4.4176470588235288</v>
      </c>
      <c r="O368">
        <v>0.96955999999999998</v>
      </c>
      <c r="T368">
        <v>16</v>
      </c>
      <c r="U368" t="s">
        <v>6</v>
      </c>
      <c r="V368">
        <v>1000</v>
      </c>
      <c r="W368">
        <v>10.94</v>
      </c>
      <c r="X368">
        <v>1.87</v>
      </c>
      <c r="Y368">
        <v>5.0599999999999996</v>
      </c>
      <c r="Z368">
        <v>75</v>
      </c>
      <c r="AA368">
        <v>1.07</v>
      </c>
      <c r="AB368">
        <f t="shared" si="41"/>
        <v>4.7289719626168214</v>
      </c>
      <c r="AC368">
        <f t="shared" si="42"/>
        <v>70.09345794392523</v>
      </c>
    </row>
    <row r="369" spans="2:29">
      <c r="E369">
        <v>4</v>
      </c>
      <c r="F369">
        <v>500</v>
      </c>
      <c r="G369">
        <v>0.61</v>
      </c>
      <c r="I369">
        <v>1.68</v>
      </c>
      <c r="J369">
        <v>13.3</v>
      </c>
      <c r="K369">
        <v>75.099999999999994</v>
      </c>
      <c r="L369">
        <v>17</v>
      </c>
      <c r="M369">
        <f t="shared" si="39"/>
        <v>0.78235294117647058</v>
      </c>
      <c r="N369">
        <f t="shared" si="40"/>
        <v>4.4176470588235288</v>
      </c>
      <c r="O369">
        <v>0.96770999999999996</v>
      </c>
      <c r="T369">
        <v>4</v>
      </c>
      <c r="U369" t="s">
        <v>6</v>
      </c>
      <c r="V369">
        <v>1500</v>
      </c>
      <c r="W369">
        <v>129.65</v>
      </c>
      <c r="X369">
        <v>2.4900000000000002</v>
      </c>
      <c r="Y369">
        <v>5.0599999999999996</v>
      </c>
      <c r="Z369">
        <v>75</v>
      </c>
      <c r="AA369">
        <v>17</v>
      </c>
      <c r="AB369">
        <f t="shared" si="41"/>
        <v>0.29764705882352938</v>
      </c>
      <c r="AC369">
        <f t="shared" si="42"/>
        <v>4.4117647058823533</v>
      </c>
    </row>
    <row r="370" spans="2:29">
      <c r="B370" s="18" t="s">
        <v>65</v>
      </c>
      <c r="D370" s="20" t="s">
        <v>68</v>
      </c>
      <c r="T370">
        <v>8</v>
      </c>
      <c r="U370" t="s">
        <v>6</v>
      </c>
      <c r="V370">
        <v>1500</v>
      </c>
      <c r="W370">
        <v>31.28</v>
      </c>
      <c r="X370">
        <v>2.2799999999999998</v>
      </c>
      <c r="Y370">
        <v>5.0599999999999996</v>
      </c>
      <c r="Z370">
        <v>75</v>
      </c>
      <c r="AA370">
        <v>4.29</v>
      </c>
      <c r="AB370">
        <f t="shared" si="41"/>
        <v>1.1794871794871793</v>
      </c>
      <c r="AC370">
        <f t="shared" si="42"/>
        <v>17.482517482517483</v>
      </c>
    </row>
    <row r="371" spans="2:29">
      <c r="B371" s="18"/>
      <c r="E371">
        <v>8</v>
      </c>
      <c r="F371">
        <v>2</v>
      </c>
      <c r="G371">
        <v>32.54</v>
      </c>
      <c r="I371">
        <v>1.73</v>
      </c>
      <c r="O371">
        <v>0.95664000000000005</v>
      </c>
    </row>
    <row r="372" spans="2:29">
      <c r="B372" s="18"/>
      <c r="E372">
        <v>8</v>
      </c>
      <c r="F372">
        <v>5</v>
      </c>
      <c r="G372">
        <v>30.01</v>
      </c>
      <c r="I372">
        <v>1.73</v>
      </c>
      <c r="O372">
        <v>0.95637000000000005</v>
      </c>
    </row>
    <row r="373" spans="2:29">
      <c r="B373">
        <v>0.97996000000000005</v>
      </c>
      <c r="E373">
        <v>8</v>
      </c>
      <c r="F373">
        <v>10</v>
      </c>
      <c r="I373">
        <v>1.66</v>
      </c>
      <c r="J373">
        <v>10</v>
      </c>
      <c r="K373">
        <v>75.099999999999994</v>
      </c>
      <c r="L373">
        <v>4.29</v>
      </c>
      <c r="M373">
        <f t="shared" si="39"/>
        <v>2.3310023310023311</v>
      </c>
      <c r="N373">
        <f t="shared" si="40"/>
        <v>17.505827505827504</v>
      </c>
      <c r="O373">
        <v>0.95601999999999998</v>
      </c>
      <c r="T373">
        <v>16</v>
      </c>
      <c r="U373" t="s">
        <v>6</v>
      </c>
      <c r="V373">
        <v>1500</v>
      </c>
      <c r="W373">
        <v>10.07</v>
      </c>
      <c r="X373">
        <v>1.73</v>
      </c>
      <c r="Y373">
        <v>5.0599999999999996</v>
      </c>
      <c r="Z373">
        <v>75</v>
      </c>
      <c r="AA373">
        <v>1.07</v>
      </c>
      <c r="AB373">
        <f t="shared" si="41"/>
        <v>4.7289719626168214</v>
      </c>
      <c r="AC373">
        <f t="shared" si="42"/>
        <v>70.09345794392523</v>
      </c>
    </row>
    <row r="374" spans="2:29">
      <c r="E374">
        <v>8</v>
      </c>
      <c r="F374">
        <v>50</v>
      </c>
      <c r="I374">
        <v>1.72</v>
      </c>
      <c r="J374">
        <v>12.4</v>
      </c>
      <c r="K374">
        <v>75.099999999999994</v>
      </c>
      <c r="L374">
        <v>4.29</v>
      </c>
      <c r="M374">
        <f t="shared" si="39"/>
        <v>2.8904428904428907</v>
      </c>
      <c r="N374">
        <f t="shared" si="40"/>
        <v>17.505827505827504</v>
      </c>
      <c r="O374">
        <v>0.95428000000000002</v>
      </c>
      <c r="T374">
        <v>4</v>
      </c>
      <c r="U374" t="s">
        <v>6</v>
      </c>
      <c r="V374">
        <v>2000</v>
      </c>
      <c r="W374">
        <v>118.7</v>
      </c>
      <c r="X374">
        <v>1.84</v>
      </c>
      <c r="Y374">
        <v>5.0599999999999996</v>
      </c>
      <c r="Z374">
        <v>75</v>
      </c>
      <c r="AA374">
        <v>17</v>
      </c>
      <c r="AB374">
        <f t="shared" si="41"/>
        <v>0.29764705882352938</v>
      </c>
      <c r="AC374">
        <f t="shared" si="42"/>
        <v>4.4117647058823533</v>
      </c>
    </row>
    <row r="375" spans="2:29">
      <c r="E375">
        <v>8</v>
      </c>
      <c r="F375">
        <v>100</v>
      </c>
      <c r="G375">
        <v>20.51</v>
      </c>
      <c r="I375">
        <v>1.72</v>
      </c>
      <c r="J375">
        <v>7.52</v>
      </c>
      <c r="K375">
        <v>75.099999999999994</v>
      </c>
      <c r="L375">
        <v>4.29</v>
      </c>
      <c r="N375">
        <f t="shared" si="40"/>
        <v>17.505827505827504</v>
      </c>
      <c r="O375">
        <v>0.95172000000000001</v>
      </c>
      <c r="T375">
        <v>8</v>
      </c>
      <c r="U375" t="s">
        <v>6</v>
      </c>
      <c r="V375">
        <v>2000</v>
      </c>
      <c r="W375">
        <v>29.45</v>
      </c>
      <c r="X375">
        <v>2.29</v>
      </c>
      <c r="Y375">
        <v>5.0599999999999996</v>
      </c>
      <c r="Z375">
        <v>75</v>
      </c>
      <c r="AA375">
        <v>4.29</v>
      </c>
      <c r="AB375">
        <f t="shared" si="41"/>
        <v>1.1794871794871793</v>
      </c>
      <c r="AC375">
        <f t="shared" si="42"/>
        <v>17.482517482517483</v>
      </c>
    </row>
    <row r="376" spans="2:29">
      <c r="E376">
        <v>8</v>
      </c>
      <c r="F376">
        <v>200</v>
      </c>
      <c r="I376">
        <v>1.64</v>
      </c>
      <c r="J376">
        <v>11.7</v>
      </c>
      <c r="K376">
        <v>75.099999999999994</v>
      </c>
      <c r="L376">
        <v>4.29</v>
      </c>
      <c r="N376">
        <f t="shared" si="40"/>
        <v>17.505827505827504</v>
      </c>
      <c r="O376">
        <v>0.94911999999999996</v>
      </c>
      <c r="T376">
        <v>16</v>
      </c>
      <c r="U376" t="s">
        <v>6</v>
      </c>
      <c r="V376">
        <v>2000</v>
      </c>
      <c r="W376">
        <v>9.98</v>
      </c>
      <c r="X376">
        <v>1.98</v>
      </c>
      <c r="Y376">
        <v>5.0599999999999996</v>
      </c>
      <c r="Z376">
        <v>75</v>
      </c>
      <c r="AA376">
        <v>1.07</v>
      </c>
      <c r="AB376">
        <f t="shared" si="41"/>
        <v>4.7289719626168214</v>
      </c>
      <c r="AC376">
        <f t="shared" si="42"/>
        <v>70.09345794392523</v>
      </c>
    </row>
    <row r="377" spans="2:29">
      <c r="E377">
        <v>8</v>
      </c>
      <c r="F377">
        <v>300</v>
      </c>
      <c r="I377">
        <v>1.72</v>
      </c>
      <c r="J377">
        <v>9.25</v>
      </c>
      <c r="K377">
        <v>75.099999999999994</v>
      </c>
      <c r="L377">
        <v>4.29</v>
      </c>
      <c r="N377">
        <f t="shared" si="40"/>
        <v>17.505827505827504</v>
      </c>
      <c r="O377">
        <v>0.94547999999999999</v>
      </c>
      <c r="T377">
        <v>4</v>
      </c>
      <c r="U377" t="s">
        <v>6</v>
      </c>
      <c r="V377">
        <v>2500</v>
      </c>
      <c r="W377">
        <v>75.55</v>
      </c>
      <c r="X377">
        <v>1.79</v>
      </c>
      <c r="Y377">
        <v>5.0599999999999996</v>
      </c>
      <c r="Z377">
        <v>75</v>
      </c>
      <c r="AA377">
        <v>17</v>
      </c>
      <c r="AB377">
        <f t="shared" si="41"/>
        <v>0.29764705882352938</v>
      </c>
      <c r="AC377">
        <f t="shared" si="42"/>
        <v>4.4117647058823533</v>
      </c>
    </row>
    <row r="378" spans="2:29">
      <c r="E378">
        <v>8</v>
      </c>
      <c r="F378">
        <v>400</v>
      </c>
      <c r="I378">
        <v>1.74</v>
      </c>
      <c r="J378">
        <v>15.6</v>
      </c>
      <c r="K378">
        <v>75.099999999999994</v>
      </c>
      <c r="L378">
        <v>4.29</v>
      </c>
      <c r="N378">
        <f t="shared" si="40"/>
        <v>17.505827505827504</v>
      </c>
      <c r="O378">
        <v>0.94145000000000001</v>
      </c>
      <c r="T378">
        <v>8</v>
      </c>
      <c r="U378" t="s">
        <v>6</v>
      </c>
      <c r="V378">
        <v>2500</v>
      </c>
      <c r="W378">
        <v>27.72</v>
      </c>
      <c r="X378">
        <v>1.68</v>
      </c>
      <c r="Y378">
        <v>5.0599999999999996</v>
      </c>
      <c r="Z378">
        <v>75</v>
      </c>
      <c r="AA378">
        <v>4.29</v>
      </c>
      <c r="AB378">
        <f t="shared" si="41"/>
        <v>1.1794871794871793</v>
      </c>
      <c r="AC378">
        <f t="shared" si="42"/>
        <v>17.482517482517483</v>
      </c>
    </row>
    <row r="379" spans="2:29">
      <c r="E379">
        <v>8</v>
      </c>
      <c r="F379">
        <v>500</v>
      </c>
      <c r="G379">
        <v>4</v>
      </c>
      <c r="I379">
        <v>1.7</v>
      </c>
      <c r="J379">
        <v>6.84</v>
      </c>
      <c r="K379">
        <v>75.099999999999994</v>
      </c>
      <c r="L379">
        <v>4.29</v>
      </c>
      <c r="N379">
        <f t="shared" si="40"/>
        <v>17.505827505827504</v>
      </c>
      <c r="O379">
        <v>0.93830999999999998</v>
      </c>
      <c r="T379">
        <v>16</v>
      </c>
      <c r="U379" t="s">
        <v>6</v>
      </c>
      <c r="V379">
        <v>2500</v>
      </c>
      <c r="W379">
        <v>8.81</v>
      </c>
      <c r="X379">
        <v>1.74</v>
      </c>
      <c r="Y379">
        <v>5.0599999999999996</v>
      </c>
      <c r="Z379">
        <v>75</v>
      </c>
      <c r="AA379">
        <v>1.07</v>
      </c>
      <c r="AB379">
        <f t="shared" si="41"/>
        <v>4.7289719626168214</v>
      </c>
      <c r="AC379">
        <f t="shared" si="42"/>
        <v>70.09345794392523</v>
      </c>
    </row>
    <row r="380" spans="2:29">
      <c r="T380">
        <v>4</v>
      </c>
      <c r="U380" t="s">
        <v>6</v>
      </c>
      <c r="V380">
        <v>3000</v>
      </c>
      <c r="W380">
        <v>70.53</v>
      </c>
      <c r="X380">
        <v>1.68</v>
      </c>
      <c r="Y380">
        <v>5.0599999999999996</v>
      </c>
      <c r="Z380">
        <v>75</v>
      </c>
      <c r="AA380">
        <v>17</v>
      </c>
      <c r="AB380">
        <f t="shared" si="41"/>
        <v>0.29764705882352938</v>
      </c>
      <c r="AC380">
        <f t="shared" si="42"/>
        <v>4.4117647058823533</v>
      </c>
    </row>
    <row r="381" spans="2:29">
      <c r="E381">
        <v>16</v>
      </c>
      <c r="F381">
        <v>10</v>
      </c>
      <c r="J381">
        <v>18.600000000000001</v>
      </c>
      <c r="O381">
        <v>0.88971999999999996</v>
      </c>
      <c r="T381">
        <v>8</v>
      </c>
      <c r="U381" t="s">
        <v>6</v>
      </c>
      <c r="V381">
        <v>3000</v>
      </c>
      <c r="W381">
        <v>29.73</v>
      </c>
      <c r="X381">
        <v>1.62</v>
      </c>
      <c r="Y381">
        <v>5.0599999999999996</v>
      </c>
      <c r="Z381">
        <v>75</v>
      </c>
      <c r="AA381">
        <v>4.29</v>
      </c>
      <c r="AB381">
        <f t="shared" si="41"/>
        <v>1.1794871794871793</v>
      </c>
      <c r="AC381">
        <f t="shared" si="42"/>
        <v>17.482517482517483</v>
      </c>
    </row>
    <row r="382" spans="2:29">
      <c r="E382">
        <v>16</v>
      </c>
      <c r="F382">
        <v>50</v>
      </c>
      <c r="J382">
        <v>20.399999999999999</v>
      </c>
      <c r="O382">
        <v>0.88931000000000004</v>
      </c>
      <c r="T382">
        <v>16</v>
      </c>
      <c r="U382" t="s">
        <v>6</v>
      </c>
      <c r="V382">
        <v>3000</v>
      </c>
      <c r="W382">
        <v>10.51</v>
      </c>
      <c r="X382">
        <v>1.81</v>
      </c>
      <c r="Y382">
        <v>5.0599999999999996</v>
      </c>
      <c r="Z382">
        <v>75</v>
      </c>
      <c r="AA382">
        <v>1.07</v>
      </c>
      <c r="AB382">
        <f t="shared" si="41"/>
        <v>4.7289719626168214</v>
      </c>
      <c r="AC382">
        <f t="shared" si="42"/>
        <v>70.09345794392523</v>
      </c>
    </row>
    <row r="383" spans="2:29">
      <c r="E383">
        <v>16</v>
      </c>
      <c r="F383">
        <v>100</v>
      </c>
      <c r="J383">
        <v>15.1</v>
      </c>
      <c r="O383">
        <v>0.88832</v>
      </c>
      <c r="T383">
        <v>4</v>
      </c>
      <c r="U383" t="s">
        <v>6</v>
      </c>
      <c r="V383">
        <v>3500</v>
      </c>
      <c r="W383">
        <v>67.08</v>
      </c>
      <c r="X383">
        <v>1.65</v>
      </c>
      <c r="Y383">
        <v>5.0599999999999996</v>
      </c>
      <c r="Z383">
        <v>75</v>
      </c>
      <c r="AA383">
        <v>17</v>
      </c>
      <c r="AB383">
        <f t="shared" si="41"/>
        <v>0.29764705882352938</v>
      </c>
      <c r="AC383">
        <f t="shared" si="42"/>
        <v>4.4117647058823533</v>
      </c>
    </row>
    <row r="384" spans="2:29">
      <c r="E384">
        <v>16</v>
      </c>
      <c r="F384">
        <v>200</v>
      </c>
      <c r="J384">
        <v>14</v>
      </c>
      <c r="O384">
        <v>0.88583999999999996</v>
      </c>
      <c r="T384">
        <v>8</v>
      </c>
      <c r="U384" t="s">
        <v>6</v>
      </c>
      <c r="V384">
        <v>3500</v>
      </c>
      <c r="W384">
        <v>27.67</v>
      </c>
      <c r="X384">
        <v>1.73</v>
      </c>
      <c r="Y384">
        <v>5.0599999999999996</v>
      </c>
      <c r="Z384">
        <v>75</v>
      </c>
      <c r="AA384">
        <v>4.29</v>
      </c>
      <c r="AB384">
        <f t="shared" si="41"/>
        <v>1.1794871794871793</v>
      </c>
      <c r="AC384">
        <f t="shared" si="42"/>
        <v>17.482517482517483</v>
      </c>
    </row>
    <row r="385" spans="5:29">
      <c r="E385">
        <v>16</v>
      </c>
      <c r="F385">
        <v>300</v>
      </c>
      <c r="J385">
        <v>13</v>
      </c>
      <c r="O385">
        <v>0.88363999999999998</v>
      </c>
      <c r="T385">
        <v>16</v>
      </c>
      <c r="U385" t="s">
        <v>6</v>
      </c>
      <c r="V385">
        <v>3500</v>
      </c>
      <c r="W385">
        <v>10.32</v>
      </c>
      <c r="X385">
        <v>1.92</v>
      </c>
      <c r="Y385">
        <v>5.0599999999999996</v>
      </c>
      <c r="Z385">
        <v>75</v>
      </c>
      <c r="AA385">
        <v>1.07</v>
      </c>
      <c r="AB385">
        <f t="shared" si="41"/>
        <v>4.7289719626168214</v>
      </c>
      <c r="AC385">
        <f t="shared" si="42"/>
        <v>70.09345794392523</v>
      </c>
    </row>
    <row r="386" spans="5:29">
      <c r="E386">
        <v>16</v>
      </c>
      <c r="F386">
        <v>400</v>
      </c>
      <c r="J386">
        <v>11.8</v>
      </c>
      <c r="O386">
        <v>0.87877000000000005</v>
      </c>
      <c r="T386">
        <v>4</v>
      </c>
      <c r="U386" t="s">
        <v>6</v>
      </c>
      <c r="V386">
        <v>4000</v>
      </c>
      <c r="W386">
        <v>64.040000000000006</v>
      </c>
      <c r="X386">
        <v>1.95</v>
      </c>
      <c r="Y386">
        <v>5.0599999999999996</v>
      </c>
      <c r="Z386">
        <v>75</v>
      </c>
      <c r="AA386">
        <v>17</v>
      </c>
      <c r="AB386">
        <f t="shared" si="41"/>
        <v>0.29764705882352938</v>
      </c>
      <c r="AC386">
        <f t="shared" si="42"/>
        <v>4.4117647058823533</v>
      </c>
    </row>
    <row r="387" spans="5:29">
      <c r="E387">
        <v>16</v>
      </c>
      <c r="F387">
        <v>500</v>
      </c>
      <c r="J387">
        <v>13.7</v>
      </c>
      <c r="O387">
        <v>0.87121000000000004</v>
      </c>
      <c r="T387">
        <v>8</v>
      </c>
      <c r="U387" t="s">
        <v>6</v>
      </c>
      <c r="V387">
        <v>4000</v>
      </c>
      <c r="W387">
        <v>27.49</v>
      </c>
      <c r="X387">
        <v>1.68</v>
      </c>
      <c r="Y387">
        <v>5.0599999999999996</v>
      </c>
      <c r="Z387">
        <v>75</v>
      </c>
      <c r="AA387">
        <v>4.29</v>
      </c>
      <c r="AB387">
        <f t="shared" si="41"/>
        <v>1.1794871794871793</v>
      </c>
      <c r="AC387">
        <f t="shared" si="42"/>
        <v>17.482517482517483</v>
      </c>
    </row>
    <row r="388" spans="5:29">
      <c r="J388">
        <v>10.4</v>
      </c>
      <c r="T388">
        <v>16</v>
      </c>
      <c r="U388" t="s">
        <v>6</v>
      </c>
      <c r="V388">
        <v>4000</v>
      </c>
      <c r="W388">
        <v>10.34</v>
      </c>
      <c r="X388">
        <v>1.87</v>
      </c>
      <c r="Y388">
        <v>5.0599999999999996</v>
      </c>
      <c r="Z388">
        <v>75</v>
      </c>
      <c r="AA388">
        <v>1.07</v>
      </c>
      <c r="AB388">
        <f t="shared" si="41"/>
        <v>4.7289719626168214</v>
      </c>
      <c r="AC388">
        <f t="shared" si="42"/>
        <v>70.09345794392523</v>
      </c>
    </row>
    <row r="389" spans="5:29">
      <c r="J389">
        <v>9.4600000000000009</v>
      </c>
    </row>
    <row r="390" spans="5:29">
      <c r="J390">
        <v>13.1</v>
      </c>
    </row>
    <row r="391" spans="5:29">
      <c r="J391">
        <v>9.23</v>
      </c>
    </row>
    <row r="392" spans="5:29">
      <c r="J392">
        <v>14.9</v>
      </c>
    </row>
    <row r="393" spans="5:29">
      <c r="J393">
        <v>10.6</v>
      </c>
    </row>
    <row r="396" spans="5:29" s="2" customFormat="1"/>
    <row r="402" spans="3:6">
      <c r="C402" s="4"/>
      <c r="D402" s="4" t="s">
        <v>26</v>
      </c>
      <c r="E402" s="4" t="s">
        <v>27</v>
      </c>
      <c r="F402" s="4" t="s">
        <v>28</v>
      </c>
    </row>
    <row r="403" spans="3:6" ht="15.75">
      <c r="C403" s="4" t="s">
        <v>23</v>
      </c>
      <c r="D403" s="3">
        <v>16.87</v>
      </c>
      <c r="E403" s="3">
        <v>7.87</v>
      </c>
      <c r="F403" s="3">
        <v>9.49</v>
      </c>
    </row>
    <row r="404" spans="3:6" ht="15.75">
      <c r="C404" s="4" t="s">
        <v>25</v>
      </c>
      <c r="D404" s="3">
        <v>29.92</v>
      </c>
      <c r="E404" s="3">
        <v>14.62</v>
      </c>
      <c r="F404" s="3">
        <v>12.46</v>
      </c>
    </row>
    <row r="405" spans="3:6" ht="15.75">
      <c r="C405" s="4" t="s">
        <v>24</v>
      </c>
      <c r="D405" s="3">
        <v>145.25</v>
      </c>
      <c r="E405" s="3">
        <v>52.86</v>
      </c>
      <c r="F405" s="3">
        <v>75.209999999999994</v>
      </c>
    </row>
    <row r="428" spans="2:7" s="2" customFormat="1"/>
    <row r="431" spans="2:7">
      <c r="B431" t="s">
        <v>43</v>
      </c>
    </row>
    <row r="432" spans="2:7">
      <c r="D432" t="s">
        <v>24</v>
      </c>
      <c r="E432" t="s">
        <v>45</v>
      </c>
      <c r="F432" t="s">
        <v>47</v>
      </c>
      <c r="G432" t="s">
        <v>46</v>
      </c>
    </row>
    <row r="433" spans="3:8" ht="15.75">
      <c r="C433" t="s">
        <v>48</v>
      </c>
      <c r="D433" s="3">
        <v>145.25</v>
      </c>
      <c r="E433" s="3">
        <v>75.209999999999994</v>
      </c>
      <c r="F433" s="11">
        <v>83.26</v>
      </c>
      <c r="G433" s="3">
        <v>12.46</v>
      </c>
      <c r="H433" s="3"/>
    </row>
    <row r="434" spans="3:8" ht="15.75">
      <c r="C434" t="s">
        <v>29</v>
      </c>
      <c r="D434" s="3">
        <v>72.3</v>
      </c>
      <c r="E434" s="3">
        <v>52.24</v>
      </c>
      <c r="F434" s="11">
        <v>56.59</v>
      </c>
      <c r="G434" s="3">
        <v>46.59</v>
      </c>
      <c r="H434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R45"/>
  <sheetViews>
    <sheetView topLeftCell="P16" workbookViewId="0">
      <selection activeCell="Z19" sqref="Z19"/>
    </sheetView>
  </sheetViews>
  <sheetFormatPr defaultRowHeight="15"/>
  <sheetData>
    <row r="3" spans="2:18">
      <c r="B3" t="s">
        <v>56</v>
      </c>
    </row>
    <row r="4" spans="2:18" ht="60">
      <c r="C4" s="1" t="s">
        <v>2</v>
      </c>
      <c r="D4" s="1" t="s">
        <v>3</v>
      </c>
      <c r="E4" s="1" t="s">
        <v>9</v>
      </c>
      <c r="F4" s="1" t="s">
        <v>1</v>
      </c>
      <c r="G4" s="1" t="s">
        <v>4</v>
      </c>
      <c r="H4" s="1" t="s">
        <v>5</v>
      </c>
      <c r="I4" s="1" t="s">
        <v>10</v>
      </c>
      <c r="J4" s="1" t="s">
        <v>8</v>
      </c>
      <c r="K4" s="1" t="s">
        <v>12</v>
      </c>
      <c r="L4" s="1" t="s">
        <v>29</v>
      </c>
      <c r="O4" s="1" t="s">
        <v>2</v>
      </c>
      <c r="P4" s="1" t="s">
        <v>3</v>
      </c>
      <c r="Q4" s="1" t="s">
        <v>4</v>
      </c>
      <c r="R4" s="1" t="s">
        <v>29</v>
      </c>
    </row>
    <row r="5" spans="2:18">
      <c r="C5" t="s">
        <v>23</v>
      </c>
      <c r="D5" t="s">
        <v>6</v>
      </c>
      <c r="E5">
        <v>4</v>
      </c>
      <c r="F5">
        <v>2500</v>
      </c>
      <c r="G5">
        <v>58.08</v>
      </c>
      <c r="H5">
        <v>7.01</v>
      </c>
      <c r="I5">
        <v>270</v>
      </c>
      <c r="J5">
        <v>61.6</v>
      </c>
      <c r="K5">
        <f>I5/J5</f>
        <v>4.383116883116883</v>
      </c>
      <c r="L5">
        <v>52.73</v>
      </c>
      <c r="O5" t="s">
        <v>23</v>
      </c>
      <c r="P5" t="s">
        <v>6</v>
      </c>
      <c r="Q5">
        <v>58.08</v>
      </c>
      <c r="R5">
        <v>52.73</v>
      </c>
    </row>
    <row r="6" spans="2:18">
      <c r="C6" t="s">
        <v>23</v>
      </c>
      <c r="D6" t="s">
        <v>15</v>
      </c>
      <c r="E6">
        <v>4</v>
      </c>
      <c r="F6">
        <v>2500</v>
      </c>
      <c r="G6">
        <v>46.41</v>
      </c>
      <c r="H6">
        <v>8.56</v>
      </c>
      <c r="I6">
        <v>270</v>
      </c>
      <c r="J6">
        <v>62.1</v>
      </c>
      <c r="K6">
        <f t="shared" ref="K6:K14" si="0">I6/J6</f>
        <v>4.3478260869565215</v>
      </c>
      <c r="L6">
        <v>44.11</v>
      </c>
      <c r="O6" t="s">
        <v>23</v>
      </c>
      <c r="P6" t="s">
        <v>15</v>
      </c>
      <c r="Q6">
        <v>46.41</v>
      </c>
      <c r="R6">
        <v>44.11</v>
      </c>
    </row>
    <row r="7" spans="2:18">
      <c r="C7" t="s">
        <v>23</v>
      </c>
      <c r="D7" t="s">
        <v>16</v>
      </c>
      <c r="E7">
        <v>4</v>
      </c>
      <c r="F7">
        <v>2500</v>
      </c>
      <c r="G7">
        <v>31.51</v>
      </c>
      <c r="H7">
        <v>6.38</v>
      </c>
      <c r="I7">
        <v>270</v>
      </c>
      <c r="J7">
        <v>61.7</v>
      </c>
      <c r="K7">
        <f t="shared" si="0"/>
        <v>4.3760129659643434</v>
      </c>
      <c r="L7">
        <v>44.67</v>
      </c>
      <c r="O7" t="s">
        <v>23</v>
      </c>
      <c r="P7" t="s">
        <v>16</v>
      </c>
      <c r="Q7">
        <v>31.51</v>
      </c>
      <c r="R7">
        <v>44.67</v>
      </c>
    </row>
    <row r="8" spans="2:18">
      <c r="C8" t="s">
        <v>24</v>
      </c>
      <c r="D8" t="s">
        <v>6</v>
      </c>
      <c r="E8">
        <v>8</v>
      </c>
      <c r="F8">
        <v>2000</v>
      </c>
      <c r="G8">
        <v>1225.97</v>
      </c>
      <c r="H8">
        <v>7.64</v>
      </c>
      <c r="I8">
        <v>270</v>
      </c>
      <c r="J8">
        <v>32.9</v>
      </c>
      <c r="K8">
        <f t="shared" si="0"/>
        <v>8.2066869300911858</v>
      </c>
      <c r="L8">
        <v>55.06</v>
      </c>
      <c r="O8" t="s">
        <v>24</v>
      </c>
      <c r="P8" t="s">
        <v>6</v>
      </c>
      <c r="Q8">
        <v>1225.97</v>
      </c>
      <c r="R8">
        <v>55.06</v>
      </c>
    </row>
    <row r="9" spans="2:18">
      <c r="C9" t="s">
        <v>24</v>
      </c>
      <c r="D9" t="s">
        <v>15</v>
      </c>
      <c r="E9">
        <v>8</v>
      </c>
      <c r="F9">
        <v>2000</v>
      </c>
      <c r="G9">
        <v>652.19000000000005</v>
      </c>
      <c r="H9">
        <v>6.26</v>
      </c>
      <c r="I9">
        <v>270</v>
      </c>
      <c r="J9">
        <v>34.200000000000003</v>
      </c>
      <c r="K9">
        <f t="shared" si="0"/>
        <v>7.8947368421052628</v>
      </c>
      <c r="L9">
        <v>29.06</v>
      </c>
      <c r="O9" t="s">
        <v>24</v>
      </c>
      <c r="P9" t="s">
        <v>15</v>
      </c>
      <c r="Q9">
        <v>652.19000000000005</v>
      </c>
      <c r="R9">
        <v>29.06</v>
      </c>
    </row>
    <row r="10" spans="2:18">
      <c r="C10" t="s">
        <v>24</v>
      </c>
      <c r="D10" t="s">
        <v>16</v>
      </c>
      <c r="E10">
        <v>8</v>
      </c>
      <c r="F10">
        <v>2000</v>
      </c>
      <c r="G10">
        <v>763.43</v>
      </c>
      <c r="H10">
        <v>6.55</v>
      </c>
      <c r="I10">
        <v>270</v>
      </c>
      <c r="J10">
        <v>34.4</v>
      </c>
      <c r="K10">
        <f t="shared" si="0"/>
        <v>7.8488372093023262</v>
      </c>
      <c r="L10">
        <v>26.69</v>
      </c>
      <c r="O10" t="s">
        <v>24</v>
      </c>
      <c r="P10" t="s">
        <v>16</v>
      </c>
      <c r="Q10">
        <v>763.43</v>
      </c>
      <c r="R10">
        <v>26.69</v>
      </c>
    </row>
    <row r="11" spans="2:18">
      <c r="C11" t="s">
        <v>25</v>
      </c>
      <c r="D11" t="s">
        <v>6</v>
      </c>
      <c r="E11">
        <v>4</v>
      </c>
      <c r="F11" t="s">
        <v>6</v>
      </c>
      <c r="G11">
        <v>1758.11</v>
      </c>
      <c r="H11">
        <v>7.48</v>
      </c>
      <c r="I11">
        <v>270</v>
      </c>
      <c r="J11">
        <v>62</v>
      </c>
      <c r="K11">
        <f t="shared" si="0"/>
        <v>4.354838709677419</v>
      </c>
      <c r="L11">
        <v>18.739999999999998</v>
      </c>
      <c r="O11" t="s">
        <v>25</v>
      </c>
      <c r="P11" t="s">
        <v>6</v>
      </c>
      <c r="Q11">
        <v>1758.11</v>
      </c>
      <c r="R11">
        <v>18.739999999999998</v>
      </c>
    </row>
    <row r="12" spans="2:18">
      <c r="C12" t="s">
        <v>25</v>
      </c>
      <c r="D12" t="s">
        <v>15</v>
      </c>
      <c r="E12">
        <v>4</v>
      </c>
      <c r="F12" t="s">
        <v>6</v>
      </c>
      <c r="G12">
        <v>911.24</v>
      </c>
      <c r="H12">
        <v>8.14</v>
      </c>
      <c r="I12">
        <v>270</v>
      </c>
      <c r="J12">
        <v>62</v>
      </c>
      <c r="K12">
        <f t="shared" si="0"/>
        <v>4.354838709677419</v>
      </c>
      <c r="L12">
        <v>21.94</v>
      </c>
      <c r="O12" t="s">
        <v>25</v>
      </c>
      <c r="P12" t="s">
        <v>15</v>
      </c>
      <c r="Q12">
        <v>911.24</v>
      </c>
      <c r="R12">
        <v>21.94</v>
      </c>
    </row>
    <row r="13" spans="2:18">
      <c r="C13" t="s">
        <v>25</v>
      </c>
      <c r="D13" t="s">
        <v>16</v>
      </c>
      <c r="E13">
        <v>4</v>
      </c>
      <c r="F13" t="s">
        <v>6</v>
      </c>
      <c r="G13">
        <v>1424.73</v>
      </c>
      <c r="H13">
        <v>7.71</v>
      </c>
      <c r="I13">
        <v>270</v>
      </c>
      <c r="J13">
        <v>62</v>
      </c>
      <c r="K13">
        <f t="shared" si="0"/>
        <v>4.354838709677419</v>
      </c>
      <c r="L13">
        <v>21.86</v>
      </c>
      <c r="O13" t="s">
        <v>25</v>
      </c>
      <c r="P13" t="s">
        <v>16</v>
      </c>
      <c r="Q13">
        <v>1424.73</v>
      </c>
      <c r="R13">
        <v>21.86</v>
      </c>
    </row>
    <row r="14" spans="2:18">
      <c r="C14" t="s">
        <v>55</v>
      </c>
      <c r="D14" t="s">
        <v>6</v>
      </c>
      <c r="E14">
        <v>4</v>
      </c>
      <c r="F14">
        <v>2500</v>
      </c>
      <c r="G14">
        <v>765.78</v>
      </c>
      <c r="H14">
        <v>7.53</v>
      </c>
      <c r="I14">
        <v>270</v>
      </c>
      <c r="J14">
        <v>57.4</v>
      </c>
      <c r="K14">
        <f t="shared" si="0"/>
        <v>4.7038327526132404</v>
      </c>
      <c r="L14">
        <v>38.51</v>
      </c>
      <c r="O14" t="s">
        <v>55</v>
      </c>
      <c r="P14" t="s">
        <v>6</v>
      </c>
      <c r="Q14">
        <v>765.78</v>
      </c>
      <c r="R14">
        <v>38.51</v>
      </c>
    </row>
    <row r="18" spans="2:18">
      <c r="B18" t="s">
        <v>57</v>
      </c>
    </row>
    <row r="19" spans="2:18" ht="60">
      <c r="C19" s="1" t="s">
        <v>2</v>
      </c>
      <c r="D19" s="1" t="s">
        <v>3</v>
      </c>
      <c r="E19" s="1" t="s">
        <v>9</v>
      </c>
      <c r="F19" s="1" t="s">
        <v>1</v>
      </c>
      <c r="G19" s="1" t="s">
        <v>4</v>
      </c>
      <c r="H19" s="1" t="s">
        <v>5</v>
      </c>
      <c r="I19" s="1" t="s">
        <v>10</v>
      </c>
      <c r="J19" s="1" t="s">
        <v>8</v>
      </c>
      <c r="K19" s="1" t="s">
        <v>12</v>
      </c>
      <c r="L19" s="1" t="s">
        <v>29</v>
      </c>
      <c r="O19" s="1" t="s">
        <v>2</v>
      </c>
      <c r="P19" s="1" t="s">
        <v>3</v>
      </c>
      <c r="Q19" s="1" t="s">
        <v>4</v>
      </c>
      <c r="R19" s="1" t="s">
        <v>29</v>
      </c>
    </row>
    <row r="20" spans="2:18" ht="15.75">
      <c r="C20" t="s">
        <v>23</v>
      </c>
      <c r="D20" t="s">
        <v>6</v>
      </c>
      <c r="E20">
        <v>4</v>
      </c>
      <c r="F20">
        <v>2500</v>
      </c>
      <c r="G20">
        <v>22.11</v>
      </c>
      <c r="H20">
        <v>1.83</v>
      </c>
      <c r="I20">
        <v>75</v>
      </c>
      <c r="J20">
        <v>4.28</v>
      </c>
      <c r="K20">
        <f>I20/J20</f>
        <v>17.523364485981308</v>
      </c>
      <c r="L20" s="3">
        <v>81.81</v>
      </c>
      <c r="O20" t="s">
        <v>23</v>
      </c>
      <c r="P20" t="s">
        <v>6</v>
      </c>
      <c r="Q20">
        <v>22.11</v>
      </c>
      <c r="R20" s="3">
        <v>81.81</v>
      </c>
    </row>
    <row r="21" spans="2:18" ht="15.75">
      <c r="C21" t="s">
        <v>23</v>
      </c>
      <c r="D21" t="s">
        <v>15</v>
      </c>
      <c r="E21">
        <v>4</v>
      </c>
      <c r="F21">
        <v>2500</v>
      </c>
      <c r="G21">
        <v>19.11</v>
      </c>
      <c r="H21">
        <v>1.9</v>
      </c>
      <c r="I21">
        <v>75</v>
      </c>
      <c r="J21">
        <v>4.28</v>
      </c>
      <c r="K21">
        <f t="shared" ref="K21:K29" si="1">I21/J21</f>
        <v>17.523364485981308</v>
      </c>
      <c r="L21" s="3">
        <v>98.71</v>
      </c>
      <c r="O21" t="s">
        <v>23</v>
      </c>
      <c r="P21" t="s">
        <v>15</v>
      </c>
      <c r="Q21">
        <v>19.11</v>
      </c>
      <c r="R21" s="3">
        <v>98.71</v>
      </c>
    </row>
    <row r="22" spans="2:18" ht="15.75">
      <c r="C22" t="s">
        <v>23</v>
      </c>
      <c r="D22" t="s">
        <v>16</v>
      </c>
      <c r="E22">
        <v>4</v>
      </c>
      <c r="F22">
        <v>2500</v>
      </c>
      <c r="G22">
        <v>15.23</v>
      </c>
      <c r="H22">
        <v>1.89</v>
      </c>
      <c r="I22">
        <v>75</v>
      </c>
      <c r="J22">
        <v>4.28</v>
      </c>
      <c r="K22">
        <f t="shared" si="1"/>
        <v>17.523364485981308</v>
      </c>
      <c r="L22" s="3">
        <v>91.29</v>
      </c>
      <c r="O22" t="s">
        <v>23</v>
      </c>
      <c r="P22" t="s">
        <v>16</v>
      </c>
      <c r="Q22">
        <v>15.23</v>
      </c>
      <c r="R22" s="3">
        <v>91.29</v>
      </c>
    </row>
    <row r="23" spans="2:18" ht="15.75">
      <c r="C23" t="s">
        <v>24</v>
      </c>
      <c r="D23" t="s">
        <v>6</v>
      </c>
      <c r="E23">
        <v>8</v>
      </c>
      <c r="F23">
        <v>2000</v>
      </c>
      <c r="G23">
        <v>190.46</v>
      </c>
      <c r="H23">
        <v>1.79</v>
      </c>
      <c r="I23">
        <v>75</v>
      </c>
      <c r="J23">
        <v>12.8</v>
      </c>
      <c r="K23">
        <f t="shared" si="1"/>
        <v>5.859375</v>
      </c>
      <c r="L23" s="3">
        <v>72.3</v>
      </c>
      <c r="O23" t="s">
        <v>24</v>
      </c>
      <c r="P23" t="s">
        <v>6</v>
      </c>
      <c r="Q23">
        <v>190.46</v>
      </c>
      <c r="R23" s="3">
        <v>72.3</v>
      </c>
    </row>
    <row r="24" spans="2:18" ht="15.75">
      <c r="C24" t="s">
        <v>24</v>
      </c>
      <c r="D24" t="s">
        <v>15</v>
      </c>
      <c r="E24">
        <v>8</v>
      </c>
      <c r="F24">
        <v>2000</v>
      </c>
      <c r="G24">
        <v>72.959999999999994</v>
      </c>
      <c r="H24">
        <v>1.78</v>
      </c>
      <c r="I24">
        <v>75</v>
      </c>
      <c r="J24">
        <v>12.9</v>
      </c>
      <c r="K24">
        <f t="shared" si="1"/>
        <v>5.8139534883720927</v>
      </c>
      <c r="L24" s="3">
        <v>96.63</v>
      </c>
      <c r="O24" t="s">
        <v>24</v>
      </c>
      <c r="P24" t="s">
        <v>15</v>
      </c>
      <c r="Q24">
        <v>72.959999999999994</v>
      </c>
      <c r="R24" s="3">
        <v>96.63</v>
      </c>
    </row>
    <row r="25" spans="2:18" ht="15.75">
      <c r="C25" t="s">
        <v>24</v>
      </c>
      <c r="D25" t="s">
        <v>16</v>
      </c>
      <c r="E25">
        <v>8</v>
      </c>
      <c r="F25">
        <v>2000</v>
      </c>
      <c r="G25">
        <v>74.430000000000007</v>
      </c>
      <c r="H25">
        <v>1.79</v>
      </c>
      <c r="I25">
        <v>75</v>
      </c>
      <c r="J25">
        <v>13.2</v>
      </c>
      <c r="K25">
        <f t="shared" si="1"/>
        <v>5.6818181818181825</v>
      </c>
      <c r="L25" s="3">
        <v>52.24</v>
      </c>
      <c r="O25" t="s">
        <v>24</v>
      </c>
      <c r="P25" t="s">
        <v>16</v>
      </c>
      <c r="Q25">
        <v>74.430000000000007</v>
      </c>
      <c r="R25" s="3">
        <v>52.24</v>
      </c>
    </row>
    <row r="26" spans="2:18" ht="15.75">
      <c r="C26" t="s">
        <v>25</v>
      </c>
      <c r="D26" t="s">
        <v>6</v>
      </c>
      <c r="E26">
        <v>4</v>
      </c>
      <c r="F26" t="s">
        <v>6</v>
      </c>
      <c r="G26">
        <v>27.75</v>
      </c>
      <c r="H26">
        <v>1.78</v>
      </c>
      <c r="I26">
        <v>75</v>
      </c>
      <c r="J26">
        <v>4.29</v>
      </c>
      <c r="K26">
        <f t="shared" si="1"/>
        <v>17.482517482517483</v>
      </c>
      <c r="L26" s="3">
        <v>37.590000000000003</v>
      </c>
      <c r="O26" t="s">
        <v>25</v>
      </c>
      <c r="P26" t="s">
        <v>6</v>
      </c>
      <c r="Q26">
        <v>27.75</v>
      </c>
      <c r="R26" s="3">
        <v>37.590000000000003</v>
      </c>
    </row>
    <row r="27" spans="2:18" ht="15.75">
      <c r="C27" t="s">
        <v>25</v>
      </c>
      <c r="D27" t="s">
        <v>15</v>
      </c>
      <c r="E27">
        <v>4</v>
      </c>
      <c r="F27" t="s">
        <v>6</v>
      </c>
      <c r="G27">
        <v>11.68</v>
      </c>
      <c r="H27">
        <v>1.79</v>
      </c>
      <c r="I27">
        <v>75</v>
      </c>
      <c r="J27">
        <v>4.3099999999999996</v>
      </c>
      <c r="K27">
        <f t="shared" si="1"/>
        <v>17.40139211136891</v>
      </c>
      <c r="L27" s="3">
        <v>97.61</v>
      </c>
      <c r="O27" t="s">
        <v>25</v>
      </c>
      <c r="P27" t="s">
        <v>15</v>
      </c>
      <c r="Q27">
        <v>11.68</v>
      </c>
      <c r="R27" s="3">
        <v>97.61</v>
      </c>
    </row>
    <row r="28" spans="2:18" ht="15.75">
      <c r="C28" t="s">
        <v>25</v>
      </c>
      <c r="D28" t="s">
        <v>16</v>
      </c>
      <c r="E28">
        <v>4</v>
      </c>
      <c r="F28" t="s">
        <v>6</v>
      </c>
      <c r="G28">
        <v>7.66</v>
      </c>
      <c r="H28">
        <v>1.68</v>
      </c>
      <c r="I28">
        <v>75</v>
      </c>
      <c r="J28">
        <v>4.3</v>
      </c>
      <c r="K28">
        <f t="shared" si="1"/>
        <v>17.441860465116278</v>
      </c>
      <c r="L28" s="3">
        <v>46.59</v>
      </c>
      <c r="O28" t="s">
        <v>25</v>
      </c>
      <c r="P28" t="s">
        <v>16</v>
      </c>
      <c r="Q28">
        <v>7.66</v>
      </c>
      <c r="R28" s="3">
        <v>46.59</v>
      </c>
    </row>
    <row r="29" spans="2:18">
      <c r="C29" t="s">
        <v>55</v>
      </c>
      <c r="D29" t="s">
        <v>6</v>
      </c>
      <c r="E29">
        <v>4</v>
      </c>
      <c r="F29">
        <v>1500</v>
      </c>
      <c r="G29">
        <v>83.26</v>
      </c>
      <c r="H29">
        <v>1.72</v>
      </c>
      <c r="I29">
        <v>75</v>
      </c>
      <c r="J29">
        <v>16.97</v>
      </c>
      <c r="K29">
        <f t="shared" si="1"/>
        <v>4.4195639363582799</v>
      </c>
      <c r="L29">
        <v>56.59</v>
      </c>
      <c r="O29" t="s">
        <v>55</v>
      </c>
      <c r="P29" t="s">
        <v>6</v>
      </c>
      <c r="Q29">
        <v>83.26</v>
      </c>
      <c r="R29">
        <v>56.59</v>
      </c>
    </row>
    <row r="34" spans="2:18">
      <c r="B34" t="s">
        <v>58</v>
      </c>
    </row>
    <row r="35" spans="2:18" ht="60">
      <c r="C35" s="1" t="s">
        <v>2</v>
      </c>
      <c r="D35" s="1" t="s">
        <v>3</v>
      </c>
      <c r="E35" s="1" t="s">
        <v>9</v>
      </c>
      <c r="F35" s="1" t="s">
        <v>1</v>
      </c>
      <c r="G35" s="1" t="s">
        <v>4</v>
      </c>
      <c r="H35" s="1" t="s">
        <v>5</v>
      </c>
      <c r="I35" s="1" t="s">
        <v>10</v>
      </c>
      <c r="J35" s="1" t="s">
        <v>8</v>
      </c>
      <c r="K35" s="1" t="s">
        <v>12</v>
      </c>
      <c r="L35" s="1" t="s">
        <v>29</v>
      </c>
      <c r="O35" s="1" t="s">
        <v>2</v>
      </c>
      <c r="P35" s="1" t="s">
        <v>3</v>
      </c>
      <c r="Q35" s="1" t="s">
        <v>4</v>
      </c>
      <c r="R35" s="1" t="s">
        <v>29</v>
      </c>
    </row>
    <row r="36" spans="2:18">
      <c r="C36" t="s">
        <v>23</v>
      </c>
      <c r="D36" t="s">
        <v>6</v>
      </c>
      <c r="E36">
        <v>4</v>
      </c>
      <c r="F36">
        <v>2000</v>
      </c>
      <c r="G36">
        <v>7.38</v>
      </c>
      <c r="H36">
        <v>1.81</v>
      </c>
      <c r="I36">
        <v>70.3</v>
      </c>
      <c r="J36">
        <v>16.100000000000001</v>
      </c>
      <c r="K36">
        <f>I36/J36</f>
        <v>4.366459627329192</v>
      </c>
      <c r="L36">
        <v>43.55</v>
      </c>
      <c r="O36" t="s">
        <v>23</v>
      </c>
      <c r="P36" t="s">
        <v>6</v>
      </c>
      <c r="Q36">
        <v>7.38</v>
      </c>
      <c r="R36">
        <v>43.55</v>
      </c>
    </row>
    <row r="37" spans="2:18">
      <c r="C37" t="s">
        <v>23</v>
      </c>
      <c r="D37" t="s">
        <v>15</v>
      </c>
      <c r="E37">
        <v>4</v>
      </c>
      <c r="F37">
        <v>2000</v>
      </c>
      <c r="G37">
        <v>6.21</v>
      </c>
      <c r="H37">
        <v>1.97</v>
      </c>
      <c r="I37">
        <v>70.3</v>
      </c>
      <c r="J37">
        <v>16</v>
      </c>
      <c r="K37">
        <f t="shared" ref="K37:K45" si="2">I37/J37</f>
        <v>4.3937499999999998</v>
      </c>
      <c r="L37">
        <v>76.400000000000006</v>
      </c>
      <c r="O37" t="s">
        <v>23</v>
      </c>
      <c r="P37" t="s">
        <v>15</v>
      </c>
      <c r="Q37">
        <v>6.21</v>
      </c>
      <c r="R37">
        <v>76.400000000000006</v>
      </c>
    </row>
    <row r="38" spans="2:18">
      <c r="C38" t="s">
        <v>23</v>
      </c>
      <c r="D38" t="s">
        <v>16</v>
      </c>
      <c r="E38">
        <v>4</v>
      </c>
      <c r="F38">
        <v>2000</v>
      </c>
      <c r="G38">
        <v>4.58</v>
      </c>
      <c r="H38">
        <v>1.72</v>
      </c>
      <c r="I38">
        <v>70.3</v>
      </c>
      <c r="J38">
        <v>16</v>
      </c>
      <c r="K38">
        <f t="shared" si="2"/>
        <v>4.3937499999999998</v>
      </c>
      <c r="L38">
        <v>43.24</v>
      </c>
      <c r="O38" t="s">
        <v>23</v>
      </c>
      <c r="P38" t="s">
        <v>16</v>
      </c>
      <c r="Q38">
        <v>4.58</v>
      </c>
      <c r="R38">
        <v>43.24</v>
      </c>
    </row>
    <row r="39" spans="2:18">
      <c r="C39" t="s">
        <v>24</v>
      </c>
      <c r="D39" t="s">
        <v>6</v>
      </c>
      <c r="E39">
        <v>8</v>
      </c>
      <c r="F39">
        <v>2000</v>
      </c>
      <c r="G39">
        <v>153.03</v>
      </c>
      <c r="H39">
        <v>1.68</v>
      </c>
      <c r="I39">
        <v>70.3</v>
      </c>
      <c r="J39">
        <v>10.5</v>
      </c>
      <c r="K39">
        <f t="shared" si="2"/>
        <v>6.6952380952380945</v>
      </c>
      <c r="L39">
        <v>71.67</v>
      </c>
      <c r="O39" t="s">
        <v>24</v>
      </c>
      <c r="P39" t="s">
        <v>6</v>
      </c>
      <c r="Q39">
        <v>153.03</v>
      </c>
      <c r="R39">
        <v>71.67</v>
      </c>
    </row>
    <row r="40" spans="2:18">
      <c r="C40" t="s">
        <v>24</v>
      </c>
      <c r="D40" t="s">
        <v>15</v>
      </c>
      <c r="E40">
        <v>8</v>
      </c>
      <c r="F40">
        <v>2000</v>
      </c>
      <c r="G40">
        <v>51.1</v>
      </c>
      <c r="H40">
        <v>1.61</v>
      </c>
      <c r="I40">
        <v>70.3</v>
      </c>
      <c r="J40">
        <v>10.7</v>
      </c>
      <c r="K40">
        <f t="shared" si="2"/>
        <v>6.5700934579439254</v>
      </c>
      <c r="L40">
        <v>83.02</v>
      </c>
      <c r="O40" t="s">
        <v>24</v>
      </c>
      <c r="P40" t="s">
        <v>15</v>
      </c>
      <c r="Q40">
        <v>51.1</v>
      </c>
      <c r="R40">
        <v>83.02</v>
      </c>
    </row>
    <row r="41" spans="2:18">
      <c r="C41" t="s">
        <v>24</v>
      </c>
      <c r="D41" t="s">
        <v>16</v>
      </c>
      <c r="E41">
        <v>8</v>
      </c>
      <c r="F41">
        <v>2000</v>
      </c>
      <c r="G41">
        <v>63.06</v>
      </c>
      <c r="H41">
        <v>1.62</v>
      </c>
      <c r="I41">
        <v>70.3</v>
      </c>
      <c r="J41">
        <v>11.1</v>
      </c>
      <c r="K41">
        <f t="shared" si="2"/>
        <v>6.333333333333333</v>
      </c>
      <c r="L41">
        <v>32.39</v>
      </c>
      <c r="O41" t="s">
        <v>24</v>
      </c>
      <c r="P41" t="s">
        <v>16</v>
      </c>
      <c r="Q41">
        <v>63.06</v>
      </c>
      <c r="R41">
        <v>32.39</v>
      </c>
    </row>
    <row r="42" spans="2:18">
      <c r="C42" t="s">
        <v>25</v>
      </c>
      <c r="D42" t="s">
        <v>6</v>
      </c>
      <c r="E42">
        <v>4</v>
      </c>
      <c r="F42" t="s">
        <v>6</v>
      </c>
      <c r="G42">
        <v>110.45</v>
      </c>
      <c r="H42">
        <v>1.62</v>
      </c>
      <c r="I42">
        <v>70.3</v>
      </c>
      <c r="J42">
        <v>16</v>
      </c>
      <c r="K42">
        <f t="shared" si="2"/>
        <v>4.3937499999999998</v>
      </c>
      <c r="L42">
        <v>19.93</v>
      </c>
      <c r="O42" t="s">
        <v>25</v>
      </c>
      <c r="P42" t="s">
        <v>6</v>
      </c>
      <c r="Q42">
        <v>110.45</v>
      </c>
      <c r="R42">
        <v>19.93</v>
      </c>
    </row>
    <row r="43" spans="2:18">
      <c r="C43" t="s">
        <v>25</v>
      </c>
      <c r="D43" t="s">
        <v>15</v>
      </c>
      <c r="E43">
        <v>4</v>
      </c>
      <c r="F43" t="s">
        <v>6</v>
      </c>
      <c r="G43">
        <v>61.75</v>
      </c>
      <c r="H43">
        <v>1.61</v>
      </c>
      <c r="I43">
        <v>70.3</v>
      </c>
      <c r="J43">
        <v>16</v>
      </c>
      <c r="K43">
        <f t="shared" si="2"/>
        <v>4.3937499999999998</v>
      </c>
      <c r="L43">
        <v>56.47</v>
      </c>
      <c r="O43" t="s">
        <v>25</v>
      </c>
      <c r="P43" t="s">
        <v>15</v>
      </c>
      <c r="Q43">
        <v>61.75</v>
      </c>
      <c r="R43">
        <v>56.47</v>
      </c>
    </row>
    <row r="44" spans="2:18">
      <c r="C44" t="s">
        <v>25</v>
      </c>
      <c r="D44" t="s">
        <v>16</v>
      </c>
      <c r="E44">
        <v>4</v>
      </c>
      <c r="F44" t="s">
        <v>6</v>
      </c>
      <c r="G44">
        <v>77.56</v>
      </c>
      <c r="H44">
        <v>1.58</v>
      </c>
      <c r="I44">
        <v>70.3</v>
      </c>
      <c r="J44">
        <v>16</v>
      </c>
      <c r="K44">
        <f t="shared" si="2"/>
        <v>4.3937499999999998</v>
      </c>
      <c r="L44">
        <v>25.41</v>
      </c>
      <c r="O44" t="s">
        <v>25</v>
      </c>
      <c r="P44" t="s">
        <v>16</v>
      </c>
      <c r="Q44">
        <v>77.56</v>
      </c>
      <c r="R44">
        <v>25.41</v>
      </c>
    </row>
    <row r="45" spans="2:18">
      <c r="C45" t="s">
        <v>55</v>
      </c>
      <c r="D45" t="s">
        <v>6</v>
      </c>
      <c r="E45">
        <v>4</v>
      </c>
      <c r="F45">
        <v>1500</v>
      </c>
      <c r="G45">
        <v>64.040000000000006</v>
      </c>
      <c r="H45">
        <v>1.61</v>
      </c>
      <c r="I45">
        <v>70.3</v>
      </c>
      <c r="J45">
        <v>15.6</v>
      </c>
      <c r="K45">
        <f t="shared" si="2"/>
        <v>4.5064102564102564</v>
      </c>
      <c r="L45">
        <v>39.04</v>
      </c>
      <c r="O45" t="s">
        <v>55</v>
      </c>
      <c r="P45" t="s">
        <v>6</v>
      </c>
      <c r="Q45">
        <v>64.040000000000006</v>
      </c>
      <c r="R45">
        <v>39.04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N460"/>
  <sheetViews>
    <sheetView topLeftCell="A450" workbookViewId="0">
      <selection activeCell="C458" sqref="C458:G460"/>
    </sheetView>
  </sheetViews>
  <sheetFormatPr defaultRowHeight="15"/>
  <cols>
    <col min="4" max="4" width="23.7109375" customWidth="1"/>
    <col min="9" max="9" width="0" hidden="1" customWidth="1"/>
    <col min="12" max="12" width="0" hidden="1" customWidth="1"/>
  </cols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</row>
    <row r="4" spans="1:13">
      <c r="A4">
        <v>160</v>
      </c>
      <c r="B4" t="s">
        <v>7</v>
      </c>
      <c r="C4">
        <v>1</v>
      </c>
      <c r="D4" t="s">
        <v>0</v>
      </c>
      <c r="E4" t="s">
        <v>6</v>
      </c>
      <c r="F4">
        <v>2000</v>
      </c>
      <c r="G4">
        <v>16.66</v>
      </c>
      <c r="H4">
        <v>1.76</v>
      </c>
      <c r="I4">
        <v>5.77</v>
      </c>
      <c r="J4">
        <v>75.099999999999994</v>
      </c>
      <c r="K4">
        <v>4.2699999999999996</v>
      </c>
      <c r="L4">
        <f>I4/K4</f>
        <v>1.3512880562060889</v>
      </c>
      <c r="M4">
        <f>J4/K4</f>
        <v>17.587822014051522</v>
      </c>
    </row>
    <row r="5" spans="1:13" hidden="1">
      <c r="C5">
        <v>2</v>
      </c>
      <c r="E5" t="s">
        <v>6</v>
      </c>
      <c r="F5">
        <v>2000</v>
      </c>
      <c r="G5">
        <v>2.68</v>
      </c>
      <c r="H5">
        <v>2.38</v>
      </c>
      <c r="I5">
        <v>5.87</v>
      </c>
      <c r="J5">
        <v>75.099999999999994</v>
      </c>
      <c r="K5">
        <v>4.3499999999999996</v>
      </c>
      <c r="L5">
        <f t="shared" ref="L5:L13" si="0">I5/K5</f>
        <v>1.3494252873563219</v>
      </c>
      <c r="M5">
        <f t="shared" ref="M5:M13" si="1">J5/K5</f>
        <v>17.264367816091955</v>
      </c>
    </row>
    <row r="6" spans="1:13" hidden="1">
      <c r="C6">
        <v>3</v>
      </c>
      <c r="E6" t="s">
        <v>6</v>
      </c>
      <c r="F6">
        <v>2000</v>
      </c>
      <c r="G6">
        <v>20.22</v>
      </c>
      <c r="H6">
        <v>2.84</v>
      </c>
      <c r="I6">
        <v>9.84</v>
      </c>
      <c r="J6">
        <v>75.099999999999994</v>
      </c>
      <c r="K6">
        <v>4.3499999999999996</v>
      </c>
      <c r="L6">
        <f t="shared" si="0"/>
        <v>2.2620689655172415</v>
      </c>
      <c r="M6">
        <f t="shared" si="1"/>
        <v>17.264367816091955</v>
      </c>
    </row>
    <row r="7" spans="1:13" hidden="1">
      <c r="C7">
        <v>4</v>
      </c>
      <c r="E7" t="s">
        <v>6</v>
      </c>
      <c r="F7">
        <v>2000</v>
      </c>
      <c r="G7">
        <v>28.47</v>
      </c>
      <c r="H7">
        <v>2.31</v>
      </c>
      <c r="I7">
        <v>15.3</v>
      </c>
      <c r="J7">
        <v>75.099999999999994</v>
      </c>
      <c r="K7">
        <v>4.37</v>
      </c>
      <c r="L7">
        <f t="shared" si="0"/>
        <v>3.5011441647597255</v>
      </c>
      <c r="M7">
        <f t="shared" si="1"/>
        <v>17.185354691075514</v>
      </c>
    </row>
    <row r="8" spans="1:13" hidden="1">
      <c r="C8">
        <v>5</v>
      </c>
      <c r="E8" t="s">
        <v>6</v>
      </c>
      <c r="F8">
        <v>2000</v>
      </c>
      <c r="G8">
        <v>1.49</v>
      </c>
      <c r="H8">
        <v>2.5099999999999998</v>
      </c>
      <c r="I8">
        <v>2.5</v>
      </c>
      <c r="J8">
        <v>75.099999999999994</v>
      </c>
      <c r="K8">
        <v>4.3600000000000003</v>
      </c>
      <c r="L8">
        <f t="shared" si="0"/>
        <v>0.57339449541284404</v>
      </c>
      <c r="M8">
        <f t="shared" si="1"/>
        <v>17.224770642201833</v>
      </c>
    </row>
    <row r="9" spans="1:13" hidden="1">
      <c r="C9">
        <v>6</v>
      </c>
      <c r="E9" t="s">
        <v>6</v>
      </c>
      <c r="F9">
        <v>2000</v>
      </c>
      <c r="G9">
        <v>1.95</v>
      </c>
      <c r="H9">
        <v>2.89</v>
      </c>
      <c r="I9">
        <v>6.25</v>
      </c>
      <c r="J9">
        <v>75.099999999999994</v>
      </c>
      <c r="K9">
        <v>4.34</v>
      </c>
      <c r="L9">
        <f t="shared" si="0"/>
        <v>1.4400921658986177</v>
      </c>
      <c r="M9">
        <f t="shared" si="1"/>
        <v>17.304147465437786</v>
      </c>
    </row>
    <row r="10" spans="1:13" hidden="1">
      <c r="C10">
        <v>7</v>
      </c>
      <c r="E10" t="s">
        <v>6</v>
      </c>
      <c r="F10">
        <v>2000</v>
      </c>
      <c r="G10">
        <v>2.4300000000000002</v>
      </c>
      <c r="H10">
        <v>2.84</v>
      </c>
      <c r="I10">
        <v>2.92</v>
      </c>
      <c r="J10">
        <v>75.099999999999994</v>
      </c>
      <c r="K10">
        <v>4.3899999999999997</v>
      </c>
      <c r="L10">
        <f t="shared" si="0"/>
        <v>0.66514806378132119</v>
      </c>
      <c r="M10">
        <f t="shared" si="1"/>
        <v>17.107061503416855</v>
      </c>
    </row>
    <row r="11" spans="1:13" hidden="1">
      <c r="C11">
        <v>8</v>
      </c>
      <c r="E11" t="s">
        <v>6</v>
      </c>
      <c r="F11">
        <v>2000</v>
      </c>
      <c r="G11">
        <v>30.92</v>
      </c>
      <c r="H11">
        <v>2.54</v>
      </c>
      <c r="I11">
        <v>22.5</v>
      </c>
      <c r="J11">
        <v>75.099999999999994</v>
      </c>
      <c r="K11">
        <v>4.34</v>
      </c>
      <c r="L11">
        <f t="shared" si="0"/>
        <v>5.1843317972350231</v>
      </c>
      <c r="M11">
        <f t="shared" si="1"/>
        <v>17.304147465437786</v>
      </c>
    </row>
    <row r="12" spans="1:13" hidden="1">
      <c r="C12">
        <v>9</v>
      </c>
      <c r="E12" t="s">
        <v>6</v>
      </c>
      <c r="F12">
        <v>2000</v>
      </c>
      <c r="G12">
        <v>13.65</v>
      </c>
      <c r="H12">
        <v>2.1800000000000002</v>
      </c>
      <c r="I12">
        <v>6.37</v>
      </c>
      <c r="J12">
        <v>75.099999999999994</v>
      </c>
      <c r="K12">
        <v>4.28</v>
      </c>
      <c r="L12">
        <f t="shared" si="0"/>
        <v>1.4883177570093458</v>
      </c>
      <c r="M12">
        <f t="shared" si="1"/>
        <v>17.546728971962615</v>
      </c>
    </row>
    <row r="13" spans="1:13" hidden="1">
      <c r="C13">
        <v>10</v>
      </c>
      <c r="E13" t="s">
        <v>6</v>
      </c>
      <c r="F13">
        <v>2000</v>
      </c>
      <c r="G13">
        <v>2.48</v>
      </c>
      <c r="H13">
        <v>2.2200000000000002</v>
      </c>
      <c r="I13">
        <v>3.33</v>
      </c>
      <c r="J13">
        <v>75.099999999999994</v>
      </c>
      <c r="K13">
        <v>4.3099999999999996</v>
      </c>
      <c r="L13">
        <f t="shared" si="0"/>
        <v>0.77262180974477968</v>
      </c>
      <c r="M13">
        <f t="shared" si="1"/>
        <v>17.424593967517403</v>
      </c>
    </row>
    <row r="14" spans="1:13" hidden="1">
      <c r="C14">
        <v>11</v>
      </c>
      <c r="E14" t="s">
        <v>6</v>
      </c>
      <c r="F14">
        <v>2000</v>
      </c>
    </row>
    <row r="15" spans="1:13" hidden="1">
      <c r="C15">
        <v>12</v>
      </c>
      <c r="E15" t="s">
        <v>6</v>
      </c>
      <c r="F15">
        <v>2000</v>
      </c>
    </row>
    <row r="16" spans="1:13" hidden="1">
      <c r="C16">
        <v>13</v>
      </c>
      <c r="E16" t="s">
        <v>6</v>
      </c>
      <c r="F16">
        <v>2000</v>
      </c>
    </row>
    <row r="17" spans="3:6" hidden="1">
      <c r="C17">
        <v>14</v>
      </c>
      <c r="E17" t="s">
        <v>6</v>
      </c>
      <c r="F17">
        <v>2000</v>
      </c>
    </row>
    <row r="18" spans="3:6" hidden="1">
      <c r="C18">
        <v>15</v>
      </c>
      <c r="E18" t="s">
        <v>6</v>
      </c>
      <c r="F18">
        <v>2000</v>
      </c>
    </row>
    <row r="19" spans="3:6" hidden="1">
      <c r="C19">
        <v>16</v>
      </c>
      <c r="E19" t="s">
        <v>6</v>
      </c>
      <c r="F19">
        <v>2000</v>
      </c>
    </row>
    <row r="20" spans="3:6" hidden="1">
      <c r="C20">
        <v>17</v>
      </c>
      <c r="E20" t="s">
        <v>6</v>
      </c>
      <c r="F20">
        <v>2000</v>
      </c>
    </row>
    <row r="21" spans="3:6" hidden="1">
      <c r="C21">
        <v>18</v>
      </c>
      <c r="E21" t="s">
        <v>6</v>
      </c>
      <c r="F21">
        <v>2000</v>
      </c>
    </row>
    <row r="22" spans="3:6" hidden="1">
      <c r="C22">
        <v>19</v>
      </c>
      <c r="E22" t="s">
        <v>6</v>
      </c>
      <c r="F22">
        <v>2000</v>
      </c>
    </row>
    <row r="23" spans="3:6" hidden="1">
      <c r="C23">
        <v>20</v>
      </c>
      <c r="E23" t="s">
        <v>6</v>
      </c>
      <c r="F23">
        <v>2000</v>
      </c>
    </row>
    <row r="24" spans="3:6" hidden="1">
      <c r="C24">
        <v>21</v>
      </c>
      <c r="E24" t="s">
        <v>6</v>
      </c>
      <c r="F24">
        <v>2000</v>
      </c>
    </row>
    <row r="25" spans="3:6" hidden="1">
      <c r="C25">
        <v>22</v>
      </c>
      <c r="E25" t="s">
        <v>6</v>
      </c>
      <c r="F25">
        <v>2000</v>
      </c>
    </row>
    <row r="26" spans="3:6" hidden="1">
      <c r="C26">
        <v>23</v>
      </c>
      <c r="E26" t="s">
        <v>6</v>
      </c>
      <c r="F26">
        <v>2000</v>
      </c>
    </row>
    <row r="27" spans="3:6" hidden="1">
      <c r="C27">
        <v>24</v>
      </c>
      <c r="E27" t="s">
        <v>6</v>
      </c>
      <c r="F27">
        <v>2000</v>
      </c>
    </row>
    <row r="28" spans="3:6" hidden="1">
      <c r="C28">
        <v>25</v>
      </c>
      <c r="E28" t="s">
        <v>6</v>
      </c>
      <c r="F28">
        <v>2000</v>
      </c>
    </row>
    <row r="29" spans="3:6" hidden="1">
      <c r="C29">
        <v>26</v>
      </c>
      <c r="E29" t="s">
        <v>6</v>
      </c>
      <c r="F29">
        <v>2000</v>
      </c>
    </row>
    <row r="30" spans="3:6" hidden="1">
      <c r="C30">
        <v>27</v>
      </c>
      <c r="E30" t="s">
        <v>6</v>
      </c>
      <c r="F30">
        <v>2000</v>
      </c>
    </row>
    <row r="31" spans="3:6" hidden="1">
      <c r="C31">
        <v>28</v>
      </c>
      <c r="E31" t="s">
        <v>6</v>
      </c>
      <c r="F31">
        <v>2000</v>
      </c>
    </row>
    <row r="32" spans="3:6" hidden="1">
      <c r="C32">
        <v>29</v>
      </c>
      <c r="E32" t="s">
        <v>6</v>
      </c>
      <c r="F32">
        <v>2000</v>
      </c>
    </row>
    <row r="33" spans="3:13">
      <c r="C33" t="s">
        <v>14</v>
      </c>
      <c r="G33">
        <f>AVERAGE(G4:G32)</f>
        <v>12.095000000000002</v>
      </c>
      <c r="H33">
        <f t="shared" ref="H33:L33" si="2">AVERAGE(H4:H32)</f>
        <v>2.4470000000000001</v>
      </c>
      <c r="I33">
        <f t="shared" si="2"/>
        <v>8.0650000000000013</v>
      </c>
      <c r="J33">
        <f t="shared" si="2"/>
        <v>75.100000000000009</v>
      </c>
      <c r="K33">
        <f t="shared" si="2"/>
        <v>4.3360000000000003</v>
      </c>
      <c r="L33">
        <f t="shared" si="2"/>
        <v>1.8587832562921307</v>
      </c>
      <c r="M33">
        <f>AVERAGE(M4:M32)</f>
        <v>17.321336235328523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</row>
    <row r="39" spans="3:13">
      <c r="C39">
        <v>1</v>
      </c>
      <c r="D39" t="s">
        <v>0</v>
      </c>
      <c r="E39" t="s">
        <v>15</v>
      </c>
      <c r="F39">
        <v>2000</v>
      </c>
      <c r="G39">
        <v>6.22</v>
      </c>
      <c r="H39">
        <v>2.1800000000000002</v>
      </c>
      <c r="I39">
        <v>5.77</v>
      </c>
      <c r="J39">
        <v>75.099999999999994</v>
      </c>
      <c r="K39">
        <v>4.3</v>
      </c>
      <c r="L39">
        <f>I39/K39</f>
        <v>1.3418604651162791</v>
      </c>
      <c r="M39">
        <f>J39/K39</f>
        <v>17.465116279069768</v>
      </c>
    </row>
    <row r="40" spans="3:13" hidden="1">
      <c r="C40">
        <v>2</v>
      </c>
      <c r="E40" t="s">
        <v>15</v>
      </c>
      <c r="F40">
        <v>2000</v>
      </c>
      <c r="G40">
        <v>2.19</v>
      </c>
      <c r="H40">
        <v>2.15</v>
      </c>
      <c r="I40">
        <v>5.87</v>
      </c>
      <c r="J40">
        <v>75.099999999999994</v>
      </c>
      <c r="K40">
        <v>4.34</v>
      </c>
      <c r="M40">
        <f t="shared" ref="M40:M48" si="3">J40/K40</f>
        <v>17.304147465437786</v>
      </c>
    </row>
    <row r="41" spans="3:13" hidden="1">
      <c r="C41">
        <v>3</v>
      </c>
      <c r="E41" t="s">
        <v>15</v>
      </c>
      <c r="F41">
        <v>2000</v>
      </c>
      <c r="G41">
        <v>5.74</v>
      </c>
      <c r="H41">
        <v>2.15</v>
      </c>
      <c r="I41">
        <v>9.84</v>
      </c>
      <c r="J41">
        <v>75.099999999999994</v>
      </c>
      <c r="K41">
        <v>4.37</v>
      </c>
      <c r="M41">
        <f t="shared" si="3"/>
        <v>17.185354691075514</v>
      </c>
    </row>
    <row r="42" spans="3:13" hidden="1">
      <c r="C42">
        <v>4</v>
      </c>
      <c r="E42" t="s">
        <v>15</v>
      </c>
      <c r="F42">
        <v>2000</v>
      </c>
      <c r="G42">
        <v>8.92</v>
      </c>
      <c r="H42">
        <v>2.2200000000000002</v>
      </c>
      <c r="I42">
        <v>15.3</v>
      </c>
      <c r="J42">
        <v>75.099999999999994</v>
      </c>
      <c r="K42">
        <v>4.3099999999999996</v>
      </c>
      <c r="M42">
        <f t="shared" si="3"/>
        <v>17.424593967517403</v>
      </c>
    </row>
    <row r="43" spans="3:13" hidden="1">
      <c r="C43">
        <v>5</v>
      </c>
      <c r="E43" t="s">
        <v>15</v>
      </c>
      <c r="F43">
        <v>2000</v>
      </c>
      <c r="G43">
        <v>1.2</v>
      </c>
      <c r="H43">
        <v>2.1</v>
      </c>
      <c r="I43">
        <v>2.5</v>
      </c>
      <c r="J43">
        <v>75.099999999999994</v>
      </c>
      <c r="K43">
        <v>4.28</v>
      </c>
      <c r="M43">
        <f t="shared" si="3"/>
        <v>17.546728971962615</v>
      </c>
    </row>
    <row r="44" spans="3:13" hidden="1">
      <c r="C44">
        <v>6</v>
      </c>
      <c r="E44" t="s">
        <v>15</v>
      </c>
      <c r="F44">
        <v>2000</v>
      </c>
      <c r="G44">
        <v>1.1100000000000001</v>
      </c>
      <c r="H44">
        <v>2.11</v>
      </c>
      <c r="I44">
        <v>6.25</v>
      </c>
      <c r="J44">
        <v>75.099999999999994</v>
      </c>
      <c r="K44">
        <v>4.32</v>
      </c>
      <c r="M44">
        <f t="shared" si="3"/>
        <v>17.384259259259256</v>
      </c>
    </row>
    <row r="45" spans="3:13" hidden="1">
      <c r="C45">
        <v>7</v>
      </c>
      <c r="E45" t="s">
        <v>15</v>
      </c>
      <c r="F45">
        <v>2000</v>
      </c>
      <c r="G45">
        <v>1.7</v>
      </c>
      <c r="H45">
        <v>1.73</v>
      </c>
      <c r="I45">
        <v>2.92</v>
      </c>
      <c r="J45">
        <v>75.099999999999994</v>
      </c>
      <c r="K45">
        <v>4.3899999999999997</v>
      </c>
      <c r="M45">
        <f t="shared" si="3"/>
        <v>17.107061503416855</v>
      </c>
    </row>
    <row r="46" spans="3:13" hidden="1">
      <c r="C46">
        <v>8</v>
      </c>
      <c r="E46" t="s">
        <v>15</v>
      </c>
      <c r="F46">
        <v>2000</v>
      </c>
      <c r="G46">
        <v>10.89</v>
      </c>
      <c r="H46">
        <v>2.2200000000000002</v>
      </c>
      <c r="I46">
        <v>22.5</v>
      </c>
      <c r="J46">
        <v>75.099999999999994</v>
      </c>
      <c r="K46">
        <v>4.3</v>
      </c>
      <c r="M46">
        <f t="shared" si="3"/>
        <v>17.465116279069768</v>
      </c>
    </row>
    <row r="47" spans="3:13" hidden="1">
      <c r="C47">
        <v>9</v>
      </c>
      <c r="E47" t="s">
        <v>15</v>
      </c>
      <c r="F47">
        <v>2000</v>
      </c>
      <c r="G47">
        <v>7</v>
      </c>
      <c r="H47">
        <v>2.19</v>
      </c>
      <c r="I47">
        <v>6.37</v>
      </c>
      <c r="J47">
        <v>75.099999999999994</v>
      </c>
      <c r="K47">
        <v>4.29</v>
      </c>
      <c r="M47">
        <f t="shared" si="3"/>
        <v>17.505827505827504</v>
      </c>
    </row>
    <row r="48" spans="3:13" hidden="1">
      <c r="C48">
        <v>10</v>
      </c>
      <c r="E48" t="s">
        <v>15</v>
      </c>
      <c r="F48">
        <v>2000</v>
      </c>
      <c r="G48">
        <v>2.06</v>
      </c>
      <c r="H48">
        <v>2.2000000000000002</v>
      </c>
      <c r="I48">
        <v>3.33</v>
      </c>
      <c r="J48">
        <v>75.099999999999994</v>
      </c>
      <c r="K48">
        <v>4.3</v>
      </c>
      <c r="M48">
        <f t="shared" si="3"/>
        <v>17.465116279069768</v>
      </c>
    </row>
    <row r="49" spans="3:6" hidden="1">
      <c r="C49">
        <v>11</v>
      </c>
      <c r="E49" t="s">
        <v>15</v>
      </c>
      <c r="F49">
        <v>2000</v>
      </c>
    </row>
    <row r="50" spans="3:6" hidden="1">
      <c r="C50">
        <v>12</v>
      </c>
      <c r="E50" t="s">
        <v>15</v>
      </c>
      <c r="F50">
        <v>2000</v>
      </c>
    </row>
    <row r="51" spans="3:6" hidden="1">
      <c r="C51">
        <v>13</v>
      </c>
      <c r="E51" t="s">
        <v>15</v>
      </c>
      <c r="F51">
        <v>2000</v>
      </c>
    </row>
    <row r="52" spans="3:6" hidden="1">
      <c r="C52">
        <v>14</v>
      </c>
      <c r="E52" t="s">
        <v>15</v>
      </c>
      <c r="F52">
        <v>2000</v>
      </c>
    </row>
    <row r="53" spans="3:6" hidden="1">
      <c r="C53">
        <v>15</v>
      </c>
      <c r="E53" t="s">
        <v>15</v>
      </c>
      <c r="F53">
        <v>2000</v>
      </c>
    </row>
    <row r="54" spans="3:6" hidden="1">
      <c r="C54">
        <v>16</v>
      </c>
      <c r="E54" t="s">
        <v>15</v>
      </c>
      <c r="F54">
        <v>2000</v>
      </c>
    </row>
    <row r="55" spans="3:6" hidden="1">
      <c r="C55">
        <v>17</v>
      </c>
      <c r="E55" t="s">
        <v>15</v>
      </c>
      <c r="F55">
        <v>2000</v>
      </c>
    </row>
    <row r="56" spans="3:6" hidden="1">
      <c r="C56">
        <v>18</v>
      </c>
      <c r="E56" t="s">
        <v>15</v>
      </c>
      <c r="F56">
        <v>2000</v>
      </c>
    </row>
    <row r="57" spans="3:6" hidden="1">
      <c r="C57">
        <v>19</v>
      </c>
      <c r="E57" t="s">
        <v>15</v>
      </c>
      <c r="F57">
        <v>2000</v>
      </c>
    </row>
    <row r="58" spans="3:6" hidden="1">
      <c r="C58">
        <v>20</v>
      </c>
      <c r="E58" t="s">
        <v>15</v>
      </c>
      <c r="F58">
        <v>2000</v>
      </c>
    </row>
    <row r="59" spans="3:6" hidden="1">
      <c r="C59">
        <v>21</v>
      </c>
      <c r="E59" t="s">
        <v>15</v>
      </c>
      <c r="F59">
        <v>2000</v>
      </c>
    </row>
    <row r="60" spans="3:6" hidden="1">
      <c r="C60">
        <v>22</v>
      </c>
      <c r="E60" t="s">
        <v>15</v>
      </c>
      <c r="F60">
        <v>2000</v>
      </c>
    </row>
    <row r="61" spans="3:6" hidden="1">
      <c r="C61">
        <v>23</v>
      </c>
      <c r="E61" t="s">
        <v>15</v>
      </c>
      <c r="F61">
        <v>2000</v>
      </c>
    </row>
    <row r="62" spans="3:6" hidden="1">
      <c r="C62">
        <v>24</v>
      </c>
      <c r="E62" t="s">
        <v>15</v>
      </c>
      <c r="F62">
        <v>2000</v>
      </c>
    </row>
    <row r="63" spans="3:6" hidden="1">
      <c r="C63">
        <v>25</v>
      </c>
      <c r="E63" t="s">
        <v>15</v>
      </c>
      <c r="F63">
        <v>2000</v>
      </c>
    </row>
    <row r="64" spans="3:6" hidden="1">
      <c r="C64">
        <v>26</v>
      </c>
      <c r="E64" t="s">
        <v>15</v>
      </c>
      <c r="F64">
        <v>2000</v>
      </c>
    </row>
    <row r="65" spans="3:13" hidden="1">
      <c r="C65">
        <v>27</v>
      </c>
      <c r="E65" t="s">
        <v>15</v>
      </c>
      <c r="F65">
        <v>2000</v>
      </c>
    </row>
    <row r="66" spans="3:13" hidden="1">
      <c r="C66">
        <v>28</v>
      </c>
      <c r="E66" t="s">
        <v>15</v>
      </c>
      <c r="F66">
        <v>2000</v>
      </c>
    </row>
    <row r="67" spans="3:13" hidden="1">
      <c r="C67">
        <v>29</v>
      </c>
      <c r="E67" t="s">
        <v>15</v>
      </c>
      <c r="F67">
        <v>2000</v>
      </c>
    </row>
    <row r="68" spans="3:13">
      <c r="C68" t="s">
        <v>14</v>
      </c>
      <c r="G68">
        <f>AVERAGE(G39:G67)</f>
        <v>4.7030000000000003</v>
      </c>
      <c r="H68">
        <f t="shared" ref="H68:M68" si="4">AVERAGE(H39:H67)</f>
        <v>2.125</v>
      </c>
      <c r="I68">
        <f t="shared" si="4"/>
        <v>8.0650000000000013</v>
      </c>
      <c r="J68">
        <f t="shared" si="4"/>
        <v>75.100000000000009</v>
      </c>
      <c r="K68">
        <f t="shared" si="4"/>
        <v>4.3199999999999994</v>
      </c>
      <c r="L68">
        <f t="shared" si="4"/>
        <v>1.3418604651162791</v>
      </c>
      <c r="M68">
        <f t="shared" si="4"/>
        <v>17.385332220170625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</row>
    <row r="74" spans="3:13">
      <c r="C74">
        <v>1</v>
      </c>
      <c r="D74" t="s">
        <v>0</v>
      </c>
      <c r="E74" t="s">
        <v>16</v>
      </c>
      <c r="F74">
        <v>2000</v>
      </c>
      <c r="G74">
        <v>6.36</v>
      </c>
      <c r="H74">
        <v>2.59</v>
      </c>
      <c r="I74">
        <v>5.77</v>
      </c>
      <c r="J74">
        <v>75.099999999999994</v>
      </c>
      <c r="K74">
        <v>4.29</v>
      </c>
      <c r="L74">
        <f>I74/K74</f>
        <v>1.3449883449883449</v>
      </c>
      <c r="M74">
        <f>J74/K74</f>
        <v>17.505827505827504</v>
      </c>
    </row>
    <row r="75" spans="3:13" hidden="1">
      <c r="C75">
        <v>2</v>
      </c>
      <c r="E75" t="s">
        <v>16</v>
      </c>
      <c r="F75">
        <v>2000</v>
      </c>
      <c r="G75">
        <v>0.76</v>
      </c>
      <c r="H75">
        <v>2.2599999999999998</v>
      </c>
      <c r="I75">
        <v>5.87</v>
      </c>
      <c r="J75">
        <v>75.099999999999994</v>
      </c>
      <c r="K75">
        <v>4.3600000000000003</v>
      </c>
      <c r="M75">
        <f t="shared" ref="M75:M83" si="5">J75/K75</f>
        <v>17.224770642201833</v>
      </c>
    </row>
    <row r="76" spans="3:13" hidden="1">
      <c r="C76">
        <v>3</v>
      </c>
      <c r="E76" t="s">
        <v>16</v>
      </c>
      <c r="F76">
        <v>2000</v>
      </c>
      <c r="G76">
        <v>10.9</v>
      </c>
      <c r="H76">
        <v>2.74</v>
      </c>
      <c r="I76">
        <v>9.84</v>
      </c>
      <c r="J76">
        <v>75.099999999999994</v>
      </c>
      <c r="K76">
        <v>4.3499999999999996</v>
      </c>
      <c r="M76">
        <f t="shared" si="5"/>
        <v>17.264367816091955</v>
      </c>
    </row>
    <row r="77" spans="3:13" hidden="1">
      <c r="C77">
        <v>4</v>
      </c>
      <c r="E77" t="s">
        <v>16</v>
      </c>
      <c r="F77">
        <v>2000</v>
      </c>
      <c r="G77">
        <v>16.38</v>
      </c>
      <c r="H77">
        <v>2.57</v>
      </c>
      <c r="I77">
        <v>15.3</v>
      </c>
      <c r="J77">
        <v>75.099999999999994</v>
      </c>
      <c r="K77">
        <v>4.33</v>
      </c>
      <c r="M77">
        <f t="shared" si="5"/>
        <v>17.344110854503462</v>
      </c>
    </row>
    <row r="78" spans="3:13" hidden="1">
      <c r="C78">
        <v>5</v>
      </c>
      <c r="E78" t="s">
        <v>16</v>
      </c>
      <c r="F78">
        <v>2000</v>
      </c>
      <c r="G78">
        <v>1.08</v>
      </c>
      <c r="H78">
        <v>2.39</v>
      </c>
      <c r="I78">
        <v>2.5</v>
      </c>
      <c r="J78">
        <v>75.099999999999994</v>
      </c>
      <c r="K78">
        <v>4.3600000000000003</v>
      </c>
      <c r="M78">
        <f t="shared" si="5"/>
        <v>17.224770642201833</v>
      </c>
    </row>
    <row r="79" spans="3:13" hidden="1">
      <c r="C79">
        <v>6</v>
      </c>
      <c r="E79" t="s">
        <v>16</v>
      </c>
      <c r="F79">
        <v>2000</v>
      </c>
      <c r="G79">
        <v>0.8</v>
      </c>
      <c r="H79">
        <v>2.48</v>
      </c>
      <c r="I79">
        <v>6.25</v>
      </c>
      <c r="J79">
        <v>75.099999999999994</v>
      </c>
      <c r="K79">
        <v>4.34</v>
      </c>
      <c r="M79">
        <f t="shared" si="5"/>
        <v>17.304147465437786</v>
      </c>
    </row>
    <row r="80" spans="3:13" hidden="1">
      <c r="C80">
        <v>7</v>
      </c>
      <c r="E80" t="s">
        <v>16</v>
      </c>
      <c r="F80">
        <v>2000</v>
      </c>
      <c r="G80">
        <v>0.42</v>
      </c>
      <c r="H80">
        <v>2.61</v>
      </c>
      <c r="I80">
        <v>2.92</v>
      </c>
      <c r="J80">
        <v>75.099999999999994</v>
      </c>
      <c r="K80">
        <v>4.3600000000000003</v>
      </c>
      <c r="M80">
        <f t="shared" si="5"/>
        <v>17.224770642201833</v>
      </c>
    </row>
    <row r="81" spans="3:13" hidden="1">
      <c r="C81">
        <v>8</v>
      </c>
      <c r="E81" t="s">
        <v>16</v>
      </c>
      <c r="F81">
        <v>2000</v>
      </c>
      <c r="G81">
        <v>14.99</v>
      </c>
      <c r="H81">
        <v>2.39</v>
      </c>
      <c r="I81">
        <v>22.5</v>
      </c>
      <c r="J81">
        <v>75.099999999999994</v>
      </c>
      <c r="K81">
        <v>4.3099999999999996</v>
      </c>
      <c r="M81">
        <f t="shared" si="5"/>
        <v>17.424593967517403</v>
      </c>
    </row>
    <row r="82" spans="3:13" hidden="1">
      <c r="C82">
        <v>9</v>
      </c>
      <c r="E82" t="s">
        <v>16</v>
      </c>
      <c r="F82">
        <v>2000</v>
      </c>
      <c r="G82">
        <v>9.77</v>
      </c>
      <c r="H82">
        <v>2.39</v>
      </c>
      <c r="I82">
        <v>6.37</v>
      </c>
      <c r="J82">
        <v>75.099999999999994</v>
      </c>
      <c r="K82">
        <v>4.26</v>
      </c>
      <c r="M82">
        <f t="shared" si="5"/>
        <v>17.629107981220656</v>
      </c>
    </row>
    <row r="83" spans="3:13" hidden="1">
      <c r="C83">
        <v>10</v>
      </c>
      <c r="E83" t="s">
        <v>16</v>
      </c>
      <c r="F83">
        <v>2000</v>
      </c>
      <c r="G83">
        <v>1.79</v>
      </c>
      <c r="H83">
        <v>2.2799999999999998</v>
      </c>
      <c r="I83">
        <v>3.33</v>
      </c>
      <c r="J83">
        <v>75.099999999999994</v>
      </c>
      <c r="K83">
        <v>4.3099999999999996</v>
      </c>
      <c r="M83">
        <f t="shared" si="5"/>
        <v>17.424593967517403</v>
      </c>
    </row>
    <row r="84" spans="3:13" hidden="1">
      <c r="C84">
        <v>11</v>
      </c>
      <c r="E84" t="s">
        <v>16</v>
      </c>
      <c r="F84">
        <v>2000</v>
      </c>
    </row>
    <row r="85" spans="3:13" hidden="1">
      <c r="C85">
        <v>12</v>
      </c>
      <c r="E85" t="s">
        <v>16</v>
      </c>
      <c r="F85">
        <v>2000</v>
      </c>
    </row>
    <row r="86" spans="3:13" hidden="1">
      <c r="C86">
        <v>13</v>
      </c>
      <c r="E86" t="s">
        <v>16</v>
      </c>
      <c r="F86">
        <v>2000</v>
      </c>
    </row>
    <row r="87" spans="3:13" hidden="1">
      <c r="C87">
        <v>14</v>
      </c>
      <c r="E87" t="s">
        <v>16</v>
      </c>
      <c r="F87">
        <v>2000</v>
      </c>
    </row>
    <row r="88" spans="3:13" hidden="1">
      <c r="C88">
        <v>15</v>
      </c>
      <c r="E88" t="s">
        <v>16</v>
      </c>
      <c r="F88">
        <v>2000</v>
      </c>
    </row>
    <row r="89" spans="3:13" hidden="1">
      <c r="C89">
        <v>16</v>
      </c>
      <c r="E89" t="s">
        <v>16</v>
      </c>
      <c r="F89">
        <v>2000</v>
      </c>
    </row>
    <row r="90" spans="3:13" hidden="1">
      <c r="C90">
        <v>17</v>
      </c>
      <c r="E90" t="s">
        <v>16</v>
      </c>
      <c r="F90">
        <v>2000</v>
      </c>
    </row>
    <row r="91" spans="3:13" hidden="1">
      <c r="C91">
        <v>18</v>
      </c>
      <c r="E91" t="s">
        <v>16</v>
      </c>
      <c r="F91">
        <v>2000</v>
      </c>
    </row>
    <row r="92" spans="3:13" hidden="1">
      <c r="C92">
        <v>19</v>
      </c>
      <c r="E92" t="s">
        <v>16</v>
      </c>
      <c r="F92">
        <v>2000</v>
      </c>
    </row>
    <row r="93" spans="3:13" hidden="1">
      <c r="C93">
        <v>20</v>
      </c>
      <c r="E93" t="s">
        <v>16</v>
      </c>
      <c r="F93">
        <v>2000</v>
      </c>
    </row>
    <row r="94" spans="3:13" hidden="1">
      <c r="C94">
        <v>21</v>
      </c>
      <c r="E94" t="s">
        <v>16</v>
      </c>
      <c r="F94">
        <v>2000</v>
      </c>
    </row>
    <row r="95" spans="3:13" hidden="1">
      <c r="C95">
        <v>22</v>
      </c>
      <c r="E95" t="s">
        <v>16</v>
      </c>
      <c r="F95">
        <v>2000</v>
      </c>
    </row>
    <row r="96" spans="3:13" hidden="1">
      <c r="C96">
        <v>23</v>
      </c>
      <c r="E96" t="s">
        <v>16</v>
      </c>
      <c r="F96">
        <v>2000</v>
      </c>
    </row>
    <row r="97" spans="3:13" hidden="1">
      <c r="C97">
        <v>24</v>
      </c>
      <c r="E97" t="s">
        <v>16</v>
      </c>
      <c r="F97">
        <v>2000</v>
      </c>
    </row>
    <row r="98" spans="3:13" hidden="1">
      <c r="C98">
        <v>25</v>
      </c>
      <c r="E98" t="s">
        <v>16</v>
      </c>
      <c r="F98">
        <v>2000</v>
      </c>
    </row>
    <row r="99" spans="3:13" hidden="1">
      <c r="C99">
        <v>26</v>
      </c>
      <c r="E99" t="s">
        <v>16</v>
      </c>
      <c r="F99">
        <v>2000</v>
      </c>
    </row>
    <row r="100" spans="3:13" hidden="1">
      <c r="C100">
        <v>27</v>
      </c>
      <c r="E100" t="s">
        <v>16</v>
      </c>
      <c r="F100">
        <v>2000</v>
      </c>
    </row>
    <row r="101" spans="3:13" hidden="1">
      <c r="C101">
        <v>28</v>
      </c>
      <c r="E101" t="s">
        <v>16</v>
      </c>
      <c r="F101">
        <v>2000</v>
      </c>
    </row>
    <row r="102" spans="3:13" hidden="1">
      <c r="C102">
        <v>29</v>
      </c>
      <c r="E102" t="s">
        <v>16</v>
      </c>
      <c r="F102">
        <v>2000</v>
      </c>
    </row>
    <row r="103" spans="3:13">
      <c r="C103" t="s">
        <v>14</v>
      </c>
      <c r="G103">
        <f>AVERAGE(G74:G102)</f>
        <v>6.3249999999999993</v>
      </c>
      <c r="H103">
        <f t="shared" ref="H103:M103" si="6">AVERAGE(H74:H102)</f>
        <v>2.4700000000000002</v>
      </c>
      <c r="I103">
        <f t="shared" si="6"/>
        <v>8.0650000000000013</v>
      </c>
      <c r="J103">
        <f t="shared" si="6"/>
        <v>75.100000000000009</v>
      </c>
      <c r="K103">
        <f t="shared" si="6"/>
        <v>4.327</v>
      </c>
      <c r="L103">
        <f t="shared" si="6"/>
        <v>1.3449883449883449</v>
      </c>
      <c r="M103">
        <f t="shared" si="6"/>
        <v>17.357106148472166</v>
      </c>
    </row>
    <row r="108" spans="3:13" s="2" customFormat="1"/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</row>
    <row r="114" spans="3:13">
      <c r="C114">
        <v>1</v>
      </c>
      <c r="D114" t="s">
        <v>17</v>
      </c>
      <c r="E114" t="s">
        <v>6</v>
      </c>
      <c r="F114">
        <v>2000</v>
      </c>
      <c r="G114">
        <v>167.57</v>
      </c>
      <c r="H114">
        <v>2.0299999999999998</v>
      </c>
      <c r="I114">
        <v>5.77</v>
      </c>
      <c r="J114">
        <v>75.099999999999994</v>
      </c>
      <c r="K114">
        <v>9.17</v>
      </c>
      <c r="L114">
        <f>I114/K114</f>
        <v>0.6292257360959651</v>
      </c>
      <c r="M114">
        <f>J114/K114</f>
        <v>8.1897491821155946</v>
      </c>
    </row>
    <row r="115" spans="3:13" hidden="1">
      <c r="C115">
        <v>2</v>
      </c>
      <c r="E115" t="s">
        <v>6</v>
      </c>
      <c r="F115">
        <v>2000</v>
      </c>
      <c r="G115">
        <v>57.44</v>
      </c>
      <c r="H115">
        <v>2.0299999999999998</v>
      </c>
      <c r="I115">
        <v>5.87</v>
      </c>
      <c r="J115">
        <v>75.099999999999994</v>
      </c>
      <c r="K115">
        <v>4.7</v>
      </c>
      <c r="M115">
        <f t="shared" ref="M115:M120" si="7">J115/K115</f>
        <v>15.978723404255318</v>
      </c>
    </row>
    <row r="116" spans="3:13" hidden="1">
      <c r="C116">
        <v>3</v>
      </c>
      <c r="E116" t="s">
        <v>6</v>
      </c>
      <c r="F116">
        <v>2000</v>
      </c>
      <c r="G116">
        <v>193.34</v>
      </c>
      <c r="H116">
        <v>2.0299999999999998</v>
      </c>
      <c r="I116">
        <v>9.84</v>
      </c>
      <c r="J116">
        <v>75.099999999999994</v>
      </c>
      <c r="K116">
        <v>9.36</v>
      </c>
      <c r="M116">
        <f t="shared" si="7"/>
        <v>8.0235042735042725</v>
      </c>
    </row>
    <row r="117" spans="3:13" hidden="1">
      <c r="C117">
        <v>4</v>
      </c>
      <c r="E117" t="s">
        <v>6</v>
      </c>
      <c r="F117">
        <v>2000</v>
      </c>
      <c r="G117">
        <v>247.87</v>
      </c>
      <c r="H117">
        <v>1.7</v>
      </c>
      <c r="I117">
        <v>15.3</v>
      </c>
      <c r="J117">
        <v>75.099999999999994</v>
      </c>
      <c r="K117">
        <v>11.7</v>
      </c>
      <c r="M117">
        <f t="shared" si="7"/>
        <v>6.4188034188034191</v>
      </c>
    </row>
    <row r="118" spans="3:13" hidden="1">
      <c r="C118">
        <v>5</v>
      </c>
      <c r="E118" t="s">
        <v>6</v>
      </c>
      <c r="F118">
        <v>2000</v>
      </c>
      <c r="G118">
        <v>37.549999999999997</v>
      </c>
      <c r="H118">
        <v>1.64</v>
      </c>
      <c r="I118">
        <v>2.5</v>
      </c>
      <c r="J118">
        <v>75.099999999999994</v>
      </c>
      <c r="K118">
        <v>4.24</v>
      </c>
      <c r="M118">
        <f t="shared" si="7"/>
        <v>17.712264150943394</v>
      </c>
    </row>
    <row r="119" spans="3:13" hidden="1">
      <c r="C119">
        <v>6</v>
      </c>
      <c r="E119" t="s">
        <v>6</v>
      </c>
      <c r="F119">
        <v>2000</v>
      </c>
      <c r="G119">
        <v>46.72</v>
      </c>
      <c r="H119">
        <v>2.4900000000000002</v>
      </c>
      <c r="I119">
        <v>6.25</v>
      </c>
      <c r="J119">
        <v>75.099999999999994</v>
      </c>
      <c r="K119">
        <v>5.03</v>
      </c>
      <c r="M119">
        <f t="shared" si="7"/>
        <v>14.93041749502982</v>
      </c>
    </row>
    <row r="120" spans="3:13" hidden="1">
      <c r="C120">
        <v>7</v>
      </c>
      <c r="E120" t="s">
        <v>6</v>
      </c>
      <c r="F120">
        <v>2000</v>
      </c>
      <c r="G120">
        <v>47.7</v>
      </c>
      <c r="H120">
        <v>2.17</v>
      </c>
      <c r="I120">
        <v>2.92</v>
      </c>
      <c r="J120">
        <v>75.099999999999994</v>
      </c>
      <c r="K120">
        <v>4.91</v>
      </c>
      <c r="M120">
        <f t="shared" si="7"/>
        <v>15.295315682281057</v>
      </c>
    </row>
    <row r="121" spans="3:13" hidden="1">
      <c r="C121">
        <v>8</v>
      </c>
      <c r="E121" t="s">
        <v>6</v>
      </c>
      <c r="F121">
        <v>2000</v>
      </c>
      <c r="I121">
        <v>22.5</v>
      </c>
      <c r="J121">
        <v>75.099999999999994</v>
      </c>
    </row>
    <row r="122" spans="3:13" hidden="1">
      <c r="C122">
        <v>9</v>
      </c>
      <c r="E122" t="s">
        <v>6</v>
      </c>
      <c r="F122">
        <v>2000</v>
      </c>
      <c r="I122">
        <v>6.37</v>
      </c>
      <c r="J122">
        <v>75.099999999999994</v>
      </c>
    </row>
    <row r="123" spans="3:13" hidden="1">
      <c r="C123">
        <v>10</v>
      </c>
      <c r="E123" t="s">
        <v>6</v>
      </c>
      <c r="F123">
        <v>2000</v>
      </c>
      <c r="I123">
        <v>3.33</v>
      </c>
      <c r="J123">
        <v>75.099999999999994</v>
      </c>
    </row>
    <row r="124" spans="3:13" hidden="1">
      <c r="C124">
        <v>11</v>
      </c>
      <c r="E124" t="s">
        <v>6</v>
      </c>
      <c r="F124">
        <v>2000</v>
      </c>
    </row>
    <row r="125" spans="3:13" hidden="1">
      <c r="C125">
        <v>12</v>
      </c>
      <c r="E125" t="s">
        <v>6</v>
      </c>
      <c r="F125">
        <v>2000</v>
      </c>
    </row>
    <row r="126" spans="3:13" hidden="1">
      <c r="C126">
        <v>13</v>
      </c>
      <c r="E126" t="s">
        <v>6</v>
      </c>
      <c r="F126">
        <v>2000</v>
      </c>
    </row>
    <row r="127" spans="3:13" hidden="1">
      <c r="C127">
        <v>14</v>
      </c>
      <c r="E127" t="s">
        <v>6</v>
      </c>
      <c r="F127">
        <v>2000</v>
      </c>
    </row>
    <row r="128" spans="3:13" hidden="1">
      <c r="C128">
        <v>15</v>
      </c>
      <c r="E128" t="s">
        <v>6</v>
      </c>
      <c r="F128">
        <v>2000</v>
      </c>
    </row>
    <row r="129" spans="3:13" hidden="1">
      <c r="C129">
        <v>16</v>
      </c>
      <c r="E129" t="s">
        <v>6</v>
      </c>
      <c r="F129">
        <v>2000</v>
      </c>
    </row>
    <row r="130" spans="3:13" hidden="1">
      <c r="C130">
        <v>17</v>
      </c>
      <c r="E130" t="s">
        <v>6</v>
      </c>
      <c r="F130">
        <v>2000</v>
      </c>
    </row>
    <row r="131" spans="3:13" hidden="1">
      <c r="C131">
        <v>18</v>
      </c>
      <c r="E131" t="s">
        <v>6</v>
      </c>
      <c r="F131">
        <v>2000</v>
      </c>
    </row>
    <row r="132" spans="3:13" hidden="1">
      <c r="C132">
        <v>19</v>
      </c>
      <c r="E132" t="s">
        <v>6</v>
      </c>
      <c r="F132">
        <v>2000</v>
      </c>
    </row>
    <row r="133" spans="3:13" hidden="1">
      <c r="C133">
        <v>20</v>
      </c>
      <c r="E133" t="s">
        <v>6</v>
      </c>
      <c r="F133">
        <v>2000</v>
      </c>
    </row>
    <row r="134" spans="3:13" hidden="1">
      <c r="C134">
        <v>21</v>
      </c>
      <c r="E134" t="s">
        <v>6</v>
      </c>
      <c r="F134">
        <v>2000</v>
      </c>
    </row>
    <row r="135" spans="3:13" hidden="1">
      <c r="C135">
        <v>22</v>
      </c>
      <c r="E135" t="s">
        <v>6</v>
      </c>
      <c r="F135">
        <v>2000</v>
      </c>
    </row>
    <row r="136" spans="3:13" hidden="1">
      <c r="C136">
        <v>23</v>
      </c>
      <c r="E136" t="s">
        <v>6</v>
      </c>
      <c r="F136">
        <v>2000</v>
      </c>
    </row>
    <row r="137" spans="3:13" hidden="1">
      <c r="C137">
        <v>24</v>
      </c>
      <c r="E137" t="s">
        <v>6</v>
      </c>
      <c r="F137">
        <v>2000</v>
      </c>
    </row>
    <row r="138" spans="3:13" hidden="1">
      <c r="C138">
        <v>25</v>
      </c>
      <c r="E138" t="s">
        <v>6</v>
      </c>
      <c r="F138">
        <v>2000</v>
      </c>
    </row>
    <row r="139" spans="3:13" hidden="1">
      <c r="C139">
        <v>26</v>
      </c>
      <c r="E139" t="s">
        <v>6</v>
      </c>
      <c r="F139">
        <v>2000</v>
      </c>
    </row>
    <row r="140" spans="3:13" hidden="1">
      <c r="C140">
        <v>27</v>
      </c>
      <c r="E140" t="s">
        <v>6</v>
      </c>
      <c r="F140">
        <v>2000</v>
      </c>
    </row>
    <row r="141" spans="3:13" hidden="1">
      <c r="C141">
        <v>28</v>
      </c>
      <c r="E141" t="s">
        <v>6</v>
      </c>
      <c r="F141">
        <v>2000</v>
      </c>
    </row>
    <row r="142" spans="3:13" hidden="1">
      <c r="C142">
        <v>29</v>
      </c>
      <c r="E142" t="s">
        <v>6</v>
      </c>
      <c r="F142">
        <v>2000</v>
      </c>
    </row>
    <row r="143" spans="3:13">
      <c r="C143" t="s">
        <v>14</v>
      </c>
      <c r="G143">
        <f>AVERAGE(G114:G142)</f>
        <v>114.02714285714286</v>
      </c>
      <c r="H143">
        <f t="shared" ref="H143:M143" si="8">AVERAGE(H114:H142)</f>
        <v>2.0128571428571429</v>
      </c>
      <c r="I143">
        <f t="shared" si="8"/>
        <v>8.0650000000000013</v>
      </c>
      <c r="J143">
        <f t="shared" si="8"/>
        <v>75.100000000000009</v>
      </c>
      <c r="K143">
        <f t="shared" si="8"/>
        <v>7.015714285714286</v>
      </c>
      <c r="L143">
        <f t="shared" si="8"/>
        <v>0.6292257360959651</v>
      </c>
      <c r="M143">
        <f t="shared" si="8"/>
        <v>12.364111086704696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</row>
    <row r="149" spans="3:13">
      <c r="C149">
        <v>1</v>
      </c>
      <c r="D149" t="s">
        <v>17</v>
      </c>
      <c r="E149" t="s">
        <v>15</v>
      </c>
      <c r="F149">
        <v>2000</v>
      </c>
      <c r="G149">
        <v>153.52000000000001</v>
      </c>
      <c r="H149">
        <v>2.17</v>
      </c>
      <c r="I149">
        <v>5.77</v>
      </c>
      <c r="J149">
        <v>75.099999999999994</v>
      </c>
      <c r="K149">
        <v>9.4700000000000006</v>
      </c>
      <c r="L149">
        <f>I149/K149</f>
        <v>0.60929250263991541</v>
      </c>
      <c r="M149">
        <f>J149/K149</f>
        <v>7.9303062302006326</v>
      </c>
    </row>
    <row r="150" spans="3:13" hidden="1">
      <c r="C150">
        <v>2</v>
      </c>
      <c r="E150" t="s">
        <v>15</v>
      </c>
      <c r="F150">
        <v>2000</v>
      </c>
      <c r="G150">
        <v>20.25</v>
      </c>
      <c r="H150">
        <v>2.06</v>
      </c>
      <c r="I150">
        <v>5.87</v>
      </c>
      <c r="J150">
        <v>75.099999999999994</v>
      </c>
      <c r="K150">
        <v>5.0199999999999996</v>
      </c>
      <c r="M150">
        <f t="shared" ref="M150:M154" si="9">J150/K150</f>
        <v>14.960159362549801</v>
      </c>
    </row>
    <row r="151" spans="3:13" hidden="1">
      <c r="C151">
        <v>3</v>
      </c>
      <c r="E151" t="s">
        <v>15</v>
      </c>
      <c r="F151">
        <v>2000</v>
      </c>
      <c r="G151">
        <v>40.94</v>
      </c>
      <c r="H151">
        <v>2.63</v>
      </c>
      <c r="I151">
        <v>9.84</v>
      </c>
      <c r="J151">
        <v>75.099999999999994</v>
      </c>
      <c r="K151">
        <v>9.9</v>
      </c>
      <c r="M151">
        <f t="shared" si="9"/>
        <v>7.5858585858585847</v>
      </c>
    </row>
    <row r="152" spans="3:13" hidden="1">
      <c r="C152">
        <v>4</v>
      </c>
      <c r="E152" t="s">
        <v>15</v>
      </c>
      <c r="F152">
        <v>2000</v>
      </c>
      <c r="G152">
        <v>75.25</v>
      </c>
      <c r="H152">
        <v>2.46</v>
      </c>
      <c r="I152">
        <v>15.3</v>
      </c>
      <c r="J152">
        <v>75.099999999999994</v>
      </c>
      <c r="K152">
        <v>12.1</v>
      </c>
      <c r="M152">
        <f t="shared" si="9"/>
        <v>6.2066115702479339</v>
      </c>
    </row>
    <row r="153" spans="3:13" hidden="1">
      <c r="C153">
        <v>5</v>
      </c>
      <c r="E153" t="s">
        <v>15</v>
      </c>
      <c r="F153">
        <v>2000</v>
      </c>
      <c r="G153">
        <v>29.84</v>
      </c>
      <c r="H153">
        <v>2.61</v>
      </c>
      <c r="I153">
        <v>2.5</v>
      </c>
      <c r="J153">
        <v>75.099999999999994</v>
      </c>
      <c r="K153">
        <v>4.49</v>
      </c>
      <c r="M153">
        <f t="shared" si="9"/>
        <v>16.726057906458795</v>
      </c>
    </row>
    <row r="154" spans="3:13" hidden="1">
      <c r="C154">
        <v>6</v>
      </c>
      <c r="E154" t="s">
        <v>15</v>
      </c>
      <c r="F154">
        <v>2000</v>
      </c>
      <c r="G154">
        <v>20.45</v>
      </c>
      <c r="H154">
        <v>2.42</v>
      </c>
      <c r="I154">
        <v>6.25</v>
      </c>
      <c r="J154">
        <v>75.099999999999994</v>
      </c>
      <c r="K154">
        <v>4.75</v>
      </c>
      <c r="M154">
        <f t="shared" si="9"/>
        <v>15.810526315789472</v>
      </c>
    </row>
    <row r="155" spans="3:13" hidden="1">
      <c r="C155">
        <v>7</v>
      </c>
      <c r="E155" t="s">
        <v>15</v>
      </c>
      <c r="F155">
        <v>2000</v>
      </c>
      <c r="G155">
        <v>38.409999999999997</v>
      </c>
      <c r="H155">
        <v>2.2799999999999998</v>
      </c>
      <c r="I155">
        <v>2.92</v>
      </c>
      <c r="J155">
        <v>75.099999999999994</v>
      </c>
      <c r="K155">
        <v>4.97</v>
      </c>
      <c r="M155">
        <f>J155/K155</f>
        <v>15.11066398390342</v>
      </c>
    </row>
    <row r="156" spans="3:13" hidden="1">
      <c r="C156">
        <v>8</v>
      </c>
      <c r="E156" t="s">
        <v>15</v>
      </c>
      <c r="F156">
        <v>2000</v>
      </c>
      <c r="I156">
        <v>22.5</v>
      </c>
      <c r="J156">
        <v>75.099999999999994</v>
      </c>
    </row>
    <row r="157" spans="3:13" hidden="1">
      <c r="C157">
        <v>9</v>
      </c>
      <c r="E157" t="s">
        <v>15</v>
      </c>
      <c r="F157">
        <v>2000</v>
      </c>
      <c r="I157">
        <v>6.37</v>
      </c>
      <c r="J157">
        <v>75.099999999999994</v>
      </c>
    </row>
    <row r="158" spans="3:13" hidden="1">
      <c r="C158">
        <v>10</v>
      </c>
      <c r="E158" t="s">
        <v>15</v>
      </c>
      <c r="F158">
        <v>2000</v>
      </c>
      <c r="I158">
        <v>3.33</v>
      </c>
      <c r="J158">
        <v>75.099999999999994</v>
      </c>
    </row>
    <row r="159" spans="3:13" hidden="1">
      <c r="C159">
        <v>11</v>
      </c>
      <c r="E159" t="s">
        <v>15</v>
      </c>
      <c r="F159">
        <v>2000</v>
      </c>
    </row>
    <row r="160" spans="3:13" hidden="1">
      <c r="C160">
        <v>12</v>
      </c>
      <c r="E160" t="s">
        <v>15</v>
      </c>
      <c r="F160">
        <v>2000</v>
      </c>
    </row>
    <row r="161" spans="3:6" hidden="1">
      <c r="C161">
        <v>13</v>
      </c>
      <c r="E161" t="s">
        <v>15</v>
      </c>
      <c r="F161">
        <v>2000</v>
      </c>
    </row>
    <row r="162" spans="3:6" hidden="1">
      <c r="C162">
        <v>14</v>
      </c>
      <c r="E162" t="s">
        <v>15</v>
      </c>
      <c r="F162">
        <v>2000</v>
      </c>
    </row>
    <row r="163" spans="3:6" hidden="1">
      <c r="C163">
        <v>15</v>
      </c>
      <c r="E163" t="s">
        <v>15</v>
      </c>
      <c r="F163">
        <v>2000</v>
      </c>
    </row>
    <row r="164" spans="3:6" hidden="1">
      <c r="C164">
        <v>16</v>
      </c>
      <c r="E164" t="s">
        <v>15</v>
      </c>
      <c r="F164">
        <v>2000</v>
      </c>
    </row>
    <row r="165" spans="3:6" hidden="1">
      <c r="C165">
        <v>17</v>
      </c>
      <c r="E165" t="s">
        <v>15</v>
      </c>
      <c r="F165">
        <v>2000</v>
      </c>
    </row>
    <row r="166" spans="3:6" hidden="1">
      <c r="C166">
        <v>18</v>
      </c>
      <c r="E166" t="s">
        <v>15</v>
      </c>
      <c r="F166">
        <v>2000</v>
      </c>
    </row>
    <row r="167" spans="3:6" hidden="1">
      <c r="C167">
        <v>19</v>
      </c>
      <c r="E167" t="s">
        <v>15</v>
      </c>
      <c r="F167">
        <v>2000</v>
      </c>
    </row>
    <row r="168" spans="3:6" hidden="1">
      <c r="C168">
        <v>20</v>
      </c>
      <c r="E168" t="s">
        <v>15</v>
      </c>
      <c r="F168">
        <v>2000</v>
      </c>
    </row>
    <row r="169" spans="3:6" hidden="1">
      <c r="C169">
        <v>21</v>
      </c>
      <c r="E169" t="s">
        <v>15</v>
      </c>
      <c r="F169">
        <v>2000</v>
      </c>
    </row>
    <row r="170" spans="3:6" hidden="1">
      <c r="C170">
        <v>22</v>
      </c>
      <c r="E170" t="s">
        <v>15</v>
      </c>
      <c r="F170">
        <v>2000</v>
      </c>
    </row>
    <row r="171" spans="3:6" hidden="1">
      <c r="C171">
        <v>23</v>
      </c>
      <c r="E171" t="s">
        <v>15</v>
      </c>
      <c r="F171">
        <v>2000</v>
      </c>
    </row>
    <row r="172" spans="3:6" hidden="1">
      <c r="C172">
        <v>24</v>
      </c>
      <c r="E172" t="s">
        <v>15</v>
      </c>
      <c r="F172">
        <v>2000</v>
      </c>
    </row>
    <row r="173" spans="3:6" hidden="1">
      <c r="C173">
        <v>25</v>
      </c>
      <c r="E173" t="s">
        <v>15</v>
      </c>
      <c r="F173">
        <v>2000</v>
      </c>
    </row>
    <row r="174" spans="3:6" hidden="1">
      <c r="C174">
        <v>26</v>
      </c>
      <c r="E174" t="s">
        <v>15</v>
      </c>
      <c r="F174">
        <v>2000</v>
      </c>
    </row>
    <row r="175" spans="3:6" hidden="1">
      <c r="C175">
        <v>27</v>
      </c>
      <c r="E175" t="s">
        <v>15</v>
      </c>
      <c r="F175">
        <v>2000</v>
      </c>
    </row>
    <row r="176" spans="3:6" hidden="1">
      <c r="C176">
        <v>28</v>
      </c>
      <c r="E176" t="s">
        <v>15</v>
      </c>
      <c r="F176">
        <v>2000</v>
      </c>
    </row>
    <row r="177" spans="3:13" hidden="1">
      <c r="C177">
        <v>29</v>
      </c>
      <c r="E177" t="s">
        <v>15</v>
      </c>
      <c r="F177">
        <v>2000</v>
      </c>
    </row>
    <row r="178" spans="3:13">
      <c r="C178" t="s">
        <v>14</v>
      </c>
      <c r="G178">
        <f>AVERAGE(G149:G177)</f>
        <v>54.094285714285711</v>
      </c>
      <c r="H178">
        <f t="shared" ref="H178:M178" si="10">AVERAGE(H149:H177)</f>
        <v>2.3757142857142854</v>
      </c>
      <c r="I178">
        <f t="shared" si="10"/>
        <v>8.0650000000000013</v>
      </c>
      <c r="J178">
        <f t="shared" si="10"/>
        <v>75.100000000000009</v>
      </c>
      <c r="K178">
        <f t="shared" si="10"/>
        <v>7.2428571428571429</v>
      </c>
      <c r="L178">
        <f t="shared" si="10"/>
        <v>0.60929250263991541</v>
      </c>
      <c r="M178">
        <f t="shared" si="10"/>
        <v>12.047169136429806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</row>
    <row r="185" spans="3:13">
      <c r="C185">
        <v>1</v>
      </c>
      <c r="D185" t="s">
        <v>17</v>
      </c>
      <c r="E185" t="s">
        <v>16</v>
      </c>
      <c r="F185">
        <v>2000</v>
      </c>
      <c r="G185">
        <v>175.38</v>
      </c>
      <c r="H185">
        <v>1.96</v>
      </c>
      <c r="I185">
        <v>5.77</v>
      </c>
      <c r="J185">
        <v>75.099999999999994</v>
      </c>
      <c r="K185">
        <v>9.39</v>
      </c>
      <c r="L185">
        <f>I185/K185</f>
        <v>0.61448349307774219</v>
      </c>
      <c r="M185">
        <f>J185/K185</f>
        <v>7.9978700745473894</v>
      </c>
    </row>
    <row r="186" spans="3:13" hidden="1">
      <c r="C186">
        <v>2</v>
      </c>
      <c r="E186" t="s">
        <v>16</v>
      </c>
      <c r="F186">
        <v>2000</v>
      </c>
      <c r="I186">
        <v>5.87</v>
      </c>
      <c r="J186">
        <v>75.099999999999994</v>
      </c>
    </row>
    <row r="187" spans="3:13" hidden="1">
      <c r="C187">
        <v>3</v>
      </c>
      <c r="E187" t="s">
        <v>16</v>
      </c>
      <c r="F187">
        <v>2000</v>
      </c>
      <c r="I187">
        <v>9.84</v>
      </c>
      <c r="J187">
        <v>75.099999999999994</v>
      </c>
    </row>
    <row r="188" spans="3:13" hidden="1">
      <c r="C188">
        <v>4</v>
      </c>
      <c r="E188" t="s">
        <v>16</v>
      </c>
      <c r="F188">
        <v>2000</v>
      </c>
      <c r="I188">
        <v>15.3</v>
      </c>
      <c r="J188">
        <v>75.099999999999994</v>
      </c>
    </row>
    <row r="189" spans="3:13" hidden="1">
      <c r="C189">
        <v>5</v>
      </c>
      <c r="E189" t="s">
        <v>16</v>
      </c>
      <c r="F189">
        <v>2000</v>
      </c>
      <c r="I189">
        <v>2.5</v>
      </c>
      <c r="J189">
        <v>75.099999999999994</v>
      </c>
    </row>
    <row r="190" spans="3:13" hidden="1">
      <c r="C190">
        <v>6</v>
      </c>
      <c r="E190" t="s">
        <v>16</v>
      </c>
      <c r="F190">
        <v>2000</v>
      </c>
      <c r="I190">
        <v>6.25</v>
      </c>
      <c r="J190">
        <v>75.099999999999994</v>
      </c>
    </row>
    <row r="191" spans="3:13" hidden="1">
      <c r="C191">
        <v>7</v>
      </c>
      <c r="E191" t="s">
        <v>16</v>
      </c>
      <c r="F191">
        <v>2000</v>
      </c>
      <c r="I191">
        <v>2.92</v>
      </c>
      <c r="J191">
        <v>75.099999999999994</v>
      </c>
    </row>
    <row r="192" spans="3:13" hidden="1">
      <c r="C192">
        <v>8</v>
      </c>
      <c r="E192" t="s">
        <v>16</v>
      </c>
      <c r="F192">
        <v>2000</v>
      </c>
      <c r="I192">
        <v>22.5</v>
      </c>
      <c r="J192">
        <v>75.099999999999994</v>
      </c>
    </row>
    <row r="193" spans="3:10" hidden="1">
      <c r="C193">
        <v>9</v>
      </c>
      <c r="E193" t="s">
        <v>16</v>
      </c>
      <c r="F193">
        <v>2000</v>
      </c>
      <c r="I193">
        <v>6.37</v>
      </c>
      <c r="J193">
        <v>75.099999999999994</v>
      </c>
    </row>
    <row r="194" spans="3:10" hidden="1">
      <c r="C194">
        <v>10</v>
      </c>
      <c r="E194" t="s">
        <v>16</v>
      </c>
      <c r="F194">
        <v>2000</v>
      </c>
      <c r="I194">
        <v>3.33</v>
      </c>
      <c r="J194">
        <v>75.099999999999994</v>
      </c>
    </row>
    <row r="195" spans="3:10" hidden="1">
      <c r="C195">
        <v>11</v>
      </c>
      <c r="E195" t="s">
        <v>16</v>
      </c>
      <c r="F195">
        <v>2000</v>
      </c>
    </row>
    <row r="196" spans="3:10" hidden="1">
      <c r="C196">
        <v>12</v>
      </c>
      <c r="E196" t="s">
        <v>16</v>
      </c>
      <c r="F196">
        <v>2000</v>
      </c>
    </row>
    <row r="197" spans="3:10" hidden="1">
      <c r="C197">
        <v>13</v>
      </c>
      <c r="E197" t="s">
        <v>16</v>
      </c>
      <c r="F197">
        <v>2000</v>
      </c>
    </row>
    <row r="198" spans="3:10" hidden="1">
      <c r="C198">
        <v>14</v>
      </c>
      <c r="E198" t="s">
        <v>16</v>
      </c>
      <c r="F198">
        <v>2000</v>
      </c>
    </row>
    <row r="199" spans="3:10" hidden="1">
      <c r="C199">
        <v>15</v>
      </c>
      <c r="E199" t="s">
        <v>16</v>
      </c>
      <c r="F199">
        <v>2000</v>
      </c>
    </row>
    <row r="200" spans="3:10" hidden="1">
      <c r="C200">
        <v>16</v>
      </c>
      <c r="E200" t="s">
        <v>16</v>
      </c>
      <c r="F200">
        <v>2000</v>
      </c>
    </row>
    <row r="201" spans="3:10" hidden="1">
      <c r="C201">
        <v>17</v>
      </c>
      <c r="E201" t="s">
        <v>16</v>
      </c>
      <c r="F201">
        <v>2000</v>
      </c>
    </row>
    <row r="202" spans="3:10" hidden="1">
      <c r="C202">
        <v>18</v>
      </c>
      <c r="E202" t="s">
        <v>16</v>
      </c>
      <c r="F202">
        <v>2000</v>
      </c>
    </row>
    <row r="203" spans="3:10" hidden="1">
      <c r="C203">
        <v>19</v>
      </c>
      <c r="E203" t="s">
        <v>16</v>
      </c>
      <c r="F203">
        <v>2000</v>
      </c>
    </row>
    <row r="204" spans="3:10" hidden="1">
      <c r="C204">
        <v>20</v>
      </c>
      <c r="E204" t="s">
        <v>16</v>
      </c>
      <c r="F204">
        <v>2000</v>
      </c>
    </row>
    <row r="205" spans="3:10" hidden="1">
      <c r="C205">
        <v>21</v>
      </c>
      <c r="E205" t="s">
        <v>16</v>
      </c>
      <c r="F205">
        <v>2000</v>
      </c>
    </row>
    <row r="206" spans="3:10" hidden="1">
      <c r="C206">
        <v>22</v>
      </c>
      <c r="E206" t="s">
        <v>16</v>
      </c>
      <c r="F206">
        <v>2000</v>
      </c>
    </row>
    <row r="207" spans="3:10" hidden="1">
      <c r="C207">
        <v>23</v>
      </c>
      <c r="E207" t="s">
        <v>16</v>
      </c>
      <c r="F207">
        <v>2000</v>
      </c>
    </row>
    <row r="208" spans="3:10" hidden="1">
      <c r="C208">
        <v>24</v>
      </c>
      <c r="E208" t="s">
        <v>16</v>
      </c>
      <c r="F208">
        <v>2000</v>
      </c>
    </row>
    <row r="209" spans="3:13" hidden="1">
      <c r="C209">
        <v>25</v>
      </c>
      <c r="E209" t="s">
        <v>16</v>
      </c>
      <c r="F209">
        <v>2000</v>
      </c>
    </row>
    <row r="210" spans="3:13" hidden="1">
      <c r="C210">
        <v>26</v>
      </c>
      <c r="E210" t="s">
        <v>16</v>
      </c>
      <c r="F210">
        <v>2000</v>
      </c>
    </row>
    <row r="211" spans="3:13" hidden="1">
      <c r="C211">
        <v>27</v>
      </c>
      <c r="E211" t="s">
        <v>16</v>
      </c>
      <c r="F211">
        <v>2000</v>
      </c>
    </row>
    <row r="212" spans="3:13" hidden="1">
      <c r="C212">
        <v>28</v>
      </c>
      <c r="E212" t="s">
        <v>16</v>
      </c>
      <c r="F212">
        <v>2000</v>
      </c>
    </row>
    <row r="213" spans="3:13" hidden="1">
      <c r="C213">
        <v>29</v>
      </c>
      <c r="E213" t="s">
        <v>16</v>
      </c>
      <c r="F213">
        <v>2000</v>
      </c>
    </row>
    <row r="214" spans="3:13">
      <c r="C214" t="s">
        <v>14</v>
      </c>
      <c r="G214">
        <f>AVERAGE(G185:G213)</f>
        <v>175.38</v>
      </c>
      <c r="H214">
        <f t="shared" ref="H214:M214" si="11">AVERAGE(H185:H213)</f>
        <v>1.96</v>
      </c>
      <c r="I214">
        <f t="shared" si="11"/>
        <v>8.0650000000000013</v>
      </c>
      <c r="J214">
        <f t="shared" si="11"/>
        <v>75.100000000000009</v>
      </c>
      <c r="K214">
        <f t="shared" si="11"/>
        <v>9.39</v>
      </c>
      <c r="L214">
        <f t="shared" si="11"/>
        <v>0.61448349307774219</v>
      </c>
      <c r="M214">
        <f t="shared" si="11"/>
        <v>7.9978700745473894</v>
      </c>
    </row>
    <row r="218" spans="3:13" s="2" customFormat="1"/>
    <row r="223" spans="3:13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</row>
    <row r="224" spans="3:13">
      <c r="C224">
        <v>1</v>
      </c>
      <c r="D224" t="s">
        <v>18</v>
      </c>
      <c r="E224" t="s">
        <v>6</v>
      </c>
      <c r="F224">
        <v>2000</v>
      </c>
      <c r="G224">
        <v>43.87</v>
      </c>
      <c r="H224">
        <v>1.81</v>
      </c>
      <c r="I224">
        <v>5.77</v>
      </c>
      <c r="J224">
        <v>75.099999999999994</v>
      </c>
      <c r="K224">
        <v>4.3</v>
      </c>
      <c r="L224">
        <f>I224/K224</f>
        <v>1.3418604651162791</v>
      </c>
      <c r="M224">
        <f>J224/K224</f>
        <v>17.465116279069768</v>
      </c>
    </row>
    <row r="225" spans="3:13" hidden="1">
      <c r="C225">
        <v>2</v>
      </c>
      <c r="E225" t="s">
        <v>6</v>
      </c>
      <c r="F225">
        <v>2000</v>
      </c>
      <c r="G225">
        <v>39.659999999999997</v>
      </c>
      <c r="H225">
        <v>2.54</v>
      </c>
      <c r="I225">
        <v>5.87</v>
      </c>
      <c r="J225">
        <v>75.099999999999994</v>
      </c>
      <c r="K225">
        <v>4.33</v>
      </c>
      <c r="M225">
        <f t="shared" ref="M225:M230" si="12">J225/K225</f>
        <v>17.344110854503462</v>
      </c>
    </row>
    <row r="226" spans="3:13" hidden="1">
      <c r="C226">
        <v>3</v>
      </c>
      <c r="E226" t="s">
        <v>6</v>
      </c>
      <c r="F226">
        <v>2000</v>
      </c>
      <c r="G226">
        <v>40.36</v>
      </c>
      <c r="H226">
        <v>2.74</v>
      </c>
      <c r="I226">
        <v>9.84</v>
      </c>
      <c r="J226">
        <v>75.099999999999994</v>
      </c>
      <c r="K226">
        <v>4.32</v>
      </c>
      <c r="M226">
        <f t="shared" si="12"/>
        <v>17.384259259259256</v>
      </c>
    </row>
    <row r="227" spans="3:13" hidden="1">
      <c r="C227">
        <v>4</v>
      </c>
      <c r="E227" t="s">
        <v>6</v>
      </c>
      <c r="F227">
        <v>2000</v>
      </c>
      <c r="G227">
        <v>42.37</v>
      </c>
      <c r="H227">
        <v>2.37</v>
      </c>
      <c r="I227">
        <v>15.3</v>
      </c>
      <c r="J227">
        <v>75.099999999999994</v>
      </c>
      <c r="K227">
        <v>4.3499999999999996</v>
      </c>
      <c r="M227">
        <f t="shared" si="12"/>
        <v>17.264367816091955</v>
      </c>
    </row>
    <row r="228" spans="3:13" hidden="1">
      <c r="C228">
        <v>5</v>
      </c>
      <c r="E228" t="s">
        <v>6</v>
      </c>
      <c r="F228">
        <v>2000</v>
      </c>
      <c r="G228">
        <v>41.89</v>
      </c>
      <c r="H228">
        <v>2.23</v>
      </c>
      <c r="I228">
        <v>2.5</v>
      </c>
      <c r="J228">
        <v>75.099999999999994</v>
      </c>
      <c r="K228">
        <v>4.22</v>
      </c>
      <c r="M228">
        <f t="shared" si="12"/>
        <v>17.796208530805686</v>
      </c>
    </row>
    <row r="229" spans="3:13" hidden="1">
      <c r="C229">
        <v>6</v>
      </c>
      <c r="E229" t="s">
        <v>6</v>
      </c>
      <c r="F229">
        <v>2000</v>
      </c>
      <c r="G229">
        <v>40.65</v>
      </c>
      <c r="H229">
        <v>2.75</v>
      </c>
      <c r="I229">
        <v>6.25</v>
      </c>
      <c r="J229">
        <v>75.099999999999994</v>
      </c>
      <c r="K229">
        <v>4.16</v>
      </c>
      <c r="M229">
        <f t="shared" si="12"/>
        <v>18.052884615384613</v>
      </c>
    </row>
    <row r="230" spans="3:13" hidden="1">
      <c r="C230">
        <v>7</v>
      </c>
      <c r="E230" t="s">
        <v>6</v>
      </c>
      <c r="F230">
        <v>2000</v>
      </c>
      <c r="G230">
        <v>42.93</v>
      </c>
      <c r="H230">
        <v>2.99</v>
      </c>
      <c r="I230">
        <v>2.92</v>
      </c>
      <c r="J230">
        <v>75.099999999999994</v>
      </c>
      <c r="K230">
        <v>4.34</v>
      </c>
      <c r="M230">
        <f t="shared" si="12"/>
        <v>17.304147465437786</v>
      </c>
    </row>
    <row r="231" spans="3:13" hidden="1">
      <c r="C231">
        <v>8</v>
      </c>
      <c r="E231" t="s">
        <v>6</v>
      </c>
      <c r="F231">
        <v>2000</v>
      </c>
      <c r="I231">
        <v>22.5</v>
      </c>
      <c r="J231">
        <v>75.099999999999994</v>
      </c>
    </row>
    <row r="232" spans="3:13" hidden="1">
      <c r="C232">
        <v>9</v>
      </c>
      <c r="E232" t="s">
        <v>6</v>
      </c>
      <c r="F232">
        <v>2000</v>
      </c>
      <c r="I232">
        <v>6.37</v>
      </c>
      <c r="J232">
        <v>75.099999999999994</v>
      </c>
    </row>
    <row r="233" spans="3:13" hidden="1">
      <c r="C233">
        <v>10</v>
      </c>
      <c r="E233" t="s">
        <v>6</v>
      </c>
      <c r="F233">
        <v>2000</v>
      </c>
      <c r="I233">
        <v>3.33</v>
      </c>
      <c r="J233">
        <v>75.099999999999994</v>
      </c>
    </row>
    <row r="234" spans="3:13" hidden="1">
      <c r="C234">
        <v>11</v>
      </c>
      <c r="E234" t="s">
        <v>6</v>
      </c>
      <c r="F234">
        <v>2000</v>
      </c>
    </row>
    <row r="235" spans="3:13" hidden="1">
      <c r="C235">
        <v>12</v>
      </c>
      <c r="E235" t="s">
        <v>6</v>
      </c>
      <c r="F235">
        <v>2000</v>
      </c>
    </row>
    <row r="236" spans="3:13" hidden="1">
      <c r="C236">
        <v>13</v>
      </c>
      <c r="E236" t="s">
        <v>6</v>
      </c>
      <c r="F236">
        <v>2000</v>
      </c>
    </row>
    <row r="237" spans="3:13" hidden="1">
      <c r="C237">
        <v>14</v>
      </c>
      <c r="E237" t="s">
        <v>6</v>
      </c>
      <c r="F237">
        <v>2000</v>
      </c>
    </row>
    <row r="238" spans="3:13" hidden="1">
      <c r="C238">
        <v>15</v>
      </c>
      <c r="E238" t="s">
        <v>6</v>
      </c>
      <c r="F238">
        <v>2000</v>
      </c>
    </row>
    <row r="239" spans="3:13" hidden="1">
      <c r="C239">
        <v>16</v>
      </c>
      <c r="E239" t="s">
        <v>6</v>
      </c>
      <c r="F239">
        <v>2000</v>
      </c>
    </row>
    <row r="240" spans="3:13" hidden="1">
      <c r="C240">
        <v>17</v>
      </c>
      <c r="E240" t="s">
        <v>6</v>
      </c>
      <c r="F240">
        <v>2000</v>
      </c>
    </row>
    <row r="241" spans="3:13" hidden="1">
      <c r="C241">
        <v>18</v>
      </c>
      <c r="E241" t="s">
        <v>6</v>
      </c>
      <c r="F241">
        <v>2000</v>
      </c>
    </row>
    <row r="242" spans="3:13" hidden="1">
      <c r="C242">
        <v>19</v>
      </c>
      <c r="E242" t="s">
        <v>6</v>
      </c>
      <c r="F242">
        <v>2000</v>
      </c>
    </row>
    <row r="243" spans="3:13" hidden="1">
      <c r="C243">
        <v>20</v>
      </c>
      <c r="E243" t="s">
        <v>6</v>
      </c>
      <c r="F243">
        <v>2000</v>
      </c>
    </row>
    <row r="244" spans="3:13" hidden="1">
      <c r="C244">
        <v>21</v>
      </c>
      <c r="E244" t="s">
        <v>6</v>
      </c>
      <c r="F244">
        <v>2000</v>
      </c>
    </row>
    <row r="245" spans="3:13" hidden="1">
      <c r="C245">
        <v>22</v>
      </c>
      <c r="E245" t="s">
        <v>6</v>
      </c>
      <c r="F245">
        <v>2000</v>
      </c>
    </row>
    <row r="246" spans="3:13" hidden="1">
      <c r="C246">
        <v>23</v>
      </c>
      <c r="E246" t="s">
        <v>6</v>
      </c>
      <c r="F246">
        <v>2000</v>
      </c>
    </row>
    <row r="247" spans="3:13" hidden="1">
      <c r="C247">
        <v>24</v>
      </c>
      <c r="E247" t="s">
        <v>6</v>
      </c>
      <c r="F247">
        <v>2000</v>
      </c>
    </row>
    <row r="248" spans="3:13" hidden="1">
      <c r="C248">
        <v>25</v>
      </c>
      <c r="E248" t="s">
        <v>6</v>
      </c>
      <c r="F248">
        <v>2000</v>
      </c>
    </row>
    <row r="249" spans="3:13" hidden="1">
      <c r="C249">
        <v>26</v>
      </c>
      <c r="E249" t="s">
        <v>6</v>
      </c>
      <c r="F249">
        <v>2000</v>
      </c>
    </row>
    <row r="250" spans="3:13" hidden="1">
      <c r="C250">
        <v>27</v>
      </c>
      <c r="E250" t="s">
        <v>6</v>
      </c>
      <c r="F250">
        <v>2000</v>
      </c>
    </row>
    <row r="251" spans="3:13" hidden="1">
      <c r="C251">
        <v>28</v>
      </c>
      <c r="E251" t="s">
        <v>6</v>
      </c>
      <c r="F251">
        <v>2000</v>
      </c>
    </row>
    <row r="252" spans="3:13" hidden="1">
      <c r="C252">
        <v>29</v>
      </c>
      <c r="E252" t="s">
        <v>6</v>
      </c>
      <c r="F252">
        <v>2000</v>
      </c>
    </row>
    <row r="253" spans="3:13">
      <c r="C253" t="s">
        <v>14</v>
      </c>
      <c r="G253">
        <f>AVERAGE(G224:G252)</f>
        <v>41.675714285714278</v>
      </c>
      <c r="H253">
        <f t="shared" ref="H253:M253" si="13">AVERAGE(H224:H252)</f>
        <v>2.4899999999999998</v>
      </c>
      <c r="I253">
        <f t="shared" si="13"/>
        <v>8.0650000000000013</v>
      </c>
      <c r="J253">
        <f t="shared" si="13"/>
        <v>75.100000000000009</v>
      </c>
      <c r="K253">
        <f t="shared" si="13"/>
        <v>4.2885714285714283</v>
      </c>
      <c r="L253">
        <f t="shared" si="13"/>
        <v>1.3418604651162791</v>
      </c>
      <c r="M253">
        <f t="shared" si="13"/>
        <v>17.515870688650359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3">
      <c r="C259">
        <v>1</v>
      </c>
      <c r="D259" t="s">
        <v>18</v>
      </c>
      <c r="E259" t="s">
        <v>15</v>
      </c>
      <c r="F259">
        <v>2000</v>
      </c>
      <c r="G259">
        <v>25.98</v>
      </c>
      <c r="H259">
        <v>2.87</v>
      </c>
      <c r="I259">
        <v>5.77</v>
      </c>
      <c r="J259">
        <v>75.099999999999994</v>
      </c>
      <c r="K259">
        <v>4.3</v>
      </c>
      <c r="L259">
        <f>I259/K259</f>
        <v>1.3418604651162791</v>
      </c>
      <c r="M259">
        <f>J259/K259</f>
        <v>17.465116279069768</v>
      </c>
    </row>
    <row r="260" spans="3:13" hidden="1">
      <c r="C260">
        <v>2</v>
      </c>
      <c r="E260" t="s">
        <v>15</v>
      </c>
      <c r="F260">
        <v>2000</v>
      </c>
      <c r="G260">
        <v>12.85</v>
      </c>
      <c r="H260">
        <v>2.46</v>
      </c>
      <c r="I260">
        <v>5.87</v>
      </c>
      <c r="J260">
        <v>75.099999999999994</v>
      </c>
      <c r="K260">
        <v>4.3</v>
      </c>
      <c r="M260">
        <f t="shared" ref="M260:M265" si="14">J260/K260</f>
        <v>17.465116279069768</v>
      </c>
    </row>
    <row r="261" spans="3:13" hidden="1">
      <c r="C261">
        <v>3</v>
      </c>
      <c r="E261" t="s">
        <v>15</v>
      </c>
      <c r="F261">
        <v>2000</v>
      </c>
      <c r="G261">
        <v>10.83</v>
      </c>
      <c r="H261">
        <v>2.4900000000000002</v>
      </c>
      <c r="I261">
        <v>9.84</v>
      </c>
      <c r="J261">
        <v>75.099999999999994</v>
      </c>
      <c r="K261">
        <v>4.33</v>
      </c>
      <c r="M261">
        <f t="shared" si="14"/>
        <v>17.344110854503462</v>
      </c>
    </row>
    <row r="262" spans="3:13" hidden="1">
      <c r="C262">
        <v>4</v>
      </c>
      <c r="E262" t="s">
        <v>15</v>
      </c>
      <c r="F262">
        <v>2000</v>
      </c>
      <c r="G262">
        <v>11.43</v>
      </c>
      <c r="H262">
        <v>2.39</v>
      </c>
      <c r="I262">
        <v>15.3</v>
      </c>
      <c r="J262">
        <v>75.099999999999994</v>
      </c>
      <c r="K262">
        <v>4.29</v>
      </c>
      <c r="M262">
        <f t="shared" si="14"/>
        <v>17.505827505827504</v>
      </c>
    </row>
    <row r="263" spans="3:13" hidden="1">
      <c r="C263">
        <v>5</v>
      </c>
      <c r="E263" t="s">
        <v>15</v>
      </c>
      <c r="F263">
        <v>2000</v>
      </c>
      <c r="G263">
        <v>20.94</v>
      </c>
      <c r="H263">
        <v>2.5299999999999998</v>
      </c>
      <c r="I263">
        <v>2.5</v>
      </c>
      <c r="J263">
        <v>75.099999999999994</v>
      </c>
      <c r="K263">
        <v>4.21</v>
      </c>
      <c r="M263">
        <f t="shared" si="14"/>
        <v>17.838479809976246</v>
      </c>
    </row>
    <row r="264" spans="3:13" hidden="1">
      <c r="C264">
        <v>6</v>
      </c>
      <c r="E264" t="s">
        <v>15</v>
      </c>
      <c r="F264">
        <v>2000</v>
      </c>
      <c r="G264">
        <v>12.39</v>
      </c>
      <c r="H264">
        <v>2.3199999999999998</v>
      </c>
      <c r="I264">
        <v>6.25</v>
      </c>
      <c r="J264">
        <v>75.099999999999994</v>
      </c>
      <c r="K264">
        <v>4.1100000000000003</v>
      </c>
      <c r="M264">
        <f t="shared" si="14"/>
        <v>18.272506082725059</v>
      </c>
    </row>
    <row r="265" spans="3:13" hidden="1">
      <c r="C265">
        <v>7</v>
      </c>
      <c r="E265" t="s">
        <v>15</v>
      </c>
      <c r="F265">
        <v>2000</v>
      </c>
      <c r="G265">
        <v>23.21</v>
      </c>
      <c r="H265">
        <v>2.85</v>
      </c>
      <c r="I265">
        <v>2.92</v>
      </c>
      <c r="J265">
        <v>75.099999999999994</v>
      </c>
      <c r="K265">
        <v>4.33</v>
      </c>
      <c r="M265">
        <f t="shared" si="14"/>
        <v>17.344110854503462</v>
      </c>
    </row>
    <row r="266" spans="3:13" hidden="1">
      <c r="C266">
        <v>8</v>
      </c>
      <c r="E266" t="s">
        <v>15</v>
      </c>
      <c r="F266">
        <v>2000</v>
      </c>
      <c r="I266">
        <v>22.5</v>
      </c>
      <c r="J266">
        <v>75.099999999999994</v>
      </c>
    </row>
    <row r="267" spans="3:13" hidden="1">
      <c r="C267">
        <v>9</v>
      </c>
      <c r="E267" t="s">
        <v>15</v>
      </c>
      <c r="F267">
        <v>2000</v>
      </c>
      <c r="I267">
        <v>6.37</v>
      </c>
      <c r="J267">
        <v>75.099999999999994</v>
      </c>
    </row>
    <row r="268" spans="3:13" hidden="1">
      <c r="C268">
        <v>10</v>
      </c>
      <c r="E268" t="s">
        <v>15</v>
      </c>
      <c r="F268">
        <v>2000</v>
      </c>
      <c r="I268">
        <v>3.33</v>
      </c>
      <c r="J268">
        <v>75.099999999999994</v>
      </c>
    </row>
    <row r="269" spans="3:13" hidden="1">
      <c r="C269">
        <v>11</v>
      </c>
      <c r="E269" t="s">
        <v>15</v>
      </c>
      <c r="F269">
        <v>2000</v>
      </c>
    </row>
    <row r="270" spans="3:13" hidden="1">
      <c r="C270">
        <v>12</v>
      </c>
      <c r="E270" t="s">
        <v>15</v>
      </c>
      <c r="F270">
        <v>2000</v>
      </c>
    </row>
    <row r="271" spans="3:13" hidden="1">
      <c r="C271">
        <v>13</v>
      </c>
      <c r="E271" t="s">
        <v>15</v>
      </c>
      <c r="F271">
        <v>2000</v>
      </c>
    </row>
    <row r="272" spans="3:13" hidden="1">
      <c r="C272">
        <v>14</v>
      </c>
      <c r="E272" t="s">
        <v>15</v>
      </c>
      <c r="F272">
        <v>2000</v>
      </c>
    </row>
    <row r="273" spans="3:13" hidden="1">
      <c r="C273">
        <v>15</v>
      </c>
      <c r="E273" t="s">
        <v>15</v>
      </c>
      <c r="F273">
        <v>2000</v>
      </c>
    </row>
    <row r="274" spans="3:13" hidden="1">
      <c r="C274">
        <v>16</v>
      </c>
      <c r="E274" t="s">
        <v>15</v>
      </c>
      <c r="F274">
        <v>2000</v>
      </c>
    </row>
    <row r="275" spans="3:13" hidden="1">
      <c r="C275">
        <v>17</v>
      </c>
      <c r="E275" t="s">
        <v>15</v>
      </c>
      <c r="F275">
        <v>2000</v>
      </c>
    </row>
    <row r="276" spans="3:13" hidden="1">
      <c r="C276">
        <v>18</v>
      </c>
      <c r="E276" t="s">
        <v>15</v>
      </c>
      <c r="F276">
        <v>2000</v>
      </c>
    </row>
    <row r="277" spans="3:13" hidden="1">
      <c r="C277">
        <v>19</v>
      </c>
      <c r="E277" t="s">
        <v>15</v>
      </c>
      <c r="F277">
        <v>2000</v>
      </c>
    </row>
    <row r="278" spans="3:13" hidden="1">
      <c r="C278">
        <v>20</v>
      </c>
      <c r="E278" t="s">
        <v>15</v>
      </c>
      <c r="F278">
        <v>2000</v>
      </c>
    </row>
    <row r="279" spans="3:13" hidden="1">
      <c r="C279">
        <v>21</v>
      </c>
      <c r="E279" t="s">
        <v>15</v>
      </c>
      <c r="F279">
        <v>2000</v>
      </c>
    </row>
    <row r="280" spans="3:13" hidden="1">
      <c r="C280">
        <v>22</v>
      </c>
      <c r="E280" t="s">
        <v>15</v>
      </c>
      <c r="F280">
        <v>2000</v>
      </c>
    </row>
    <row r="281" spans="3:13" hidden="1">
      <c r="C281">
        <v>23</v>
      </c>
      <c r="E281" t="s">
        <v>15</v>
      </c>
      <c r="F281">
        <v>2000</v>
      </c>
    </row>
    <row r="282" spans="3:13" hidden="1">
      <c r="C282">
        <v>24</v>
      </c>
      <c r="E282" t="s">
        <v>15</v>
      </c>
      <c r="F282">
        <v>2000</v>
      </c>
    </row>
    <row r="283" spans="3:13" hidden="1">
      <c r="C283">
        <v>25</v>
      </c>
      <c r="E283" t="s">
        <v>15</v>
      </c>
      <c r="F283">
        <v>2000</v>
      </c>
    </row>
    <row r="284" spans="3:13" hidden="1">
      <c r="C284">
        <v>26</v>
      </c>
      <c r="E284" t="s">
        <v>15</v>
      </c>
      <c r="F284">
        <v>2000</v>
      </c>
    </row>
    <row r="285" spans="3:13" hidden="1">
      <c r="C285">
        <v>27</v>
      </c>
      <c r="E285" t="s">
        <v>15</v>
      </c>
      <c r="F285">
        <v>2000</v>
      </c>
    </row>
    <row r="286" spans="3:13" hidden="1">
      <c r="C286">
        <v>28</v>
      </c>
      <c r="E286" t="s">
        <v>15</v>
      </c>
      <c r="F286">
        <v>2000</v>
      </c>
    </row>
    <row r="287" spans="3:13" hidden="1">
      <c r="C287">
        <v>29</v>
      </c>
      <c r="E287" t="s">
        <v>15</v>
      </c>
      <c r="F287">
        <v>2000</v>
      </c>
    </row>
    <row r="288" spans="3:13">
      <c r="C288" t="s">
        <v>14</v>
      </c>
      <c r="G288">
        <f>AVERAGE(G259:G287)</f>
        <v>16.804285714285715</v>
      </c>
      <c r="H288">
        <f t="shared" ref="H288:M288" si="15">AVERAGE(H259:H287)</f>
        <v>2.5585714285714287</v>
      </c>
      <c r="I288">
        <f t="shared" si="15"/>
        <v>8.0650000000000013</v>
      </c>
      <c r="J288">
        <f t="shared" si="15"/>
        <v>75.100000000000009</v>
      </c>
      <c r="K288">
        <f t="shared" si="15"/>
        <v>4.2671428571428569</v>
      </c>
      <c r="L288">
        <f t="shared" si="15"/>
        <v>1.3418604651162791</v>
      </c>
      <c r="M288">
        <f t="shared" si="15"/>
        <v>17.605038237953611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</row>
    <row r="295" spans="3:13">
      <c r="C295">
        <v>1</v>
      </c>
      <c r="D295" t="s">
        <v>18</v>
      </c>
      <c r="E295" t="s">
        <v>16</v>
      </c>
      <c r="F295">
        <v>2000</v>
      </c>
      <c r="G295">
        <v>71.239999999999995</v>
      </c>
      <c r="H295">
        <v>1.95</v>
      </c>
      <c r="I295">
        <v>5.77</v>
      </c>
      <c r="J295">
        <v>75.099999999999994</v>
      </c>
      <c r="K295">
        <v>4.3099999999999996</v>
      </c>
      <c r="L295">
        <f>I295/K295</f>
        <v>1.3387470997679816</v>
      </c>
      <c r="M295">
        <f>J295/K295</f>
        <v>17.424593967517403</v>
      </c>
    </row>
    <row r="296" spans="3:13" hidden="1">
      <c r="C296">
        <v>2</v>
      </c>
      <c r="E296" t="s">
        <v>16</v>
      </c>
      <c r="F296">
        <v>2000</v>
      </c>
      <c r="G296">
        <v>38.869999999999997</v>
      </c>
      <c r="H296">
        <v>2.65</v>
      </c>
      <c r="I296">
        <v>5.87</v>
      </c>
      <c r="J296">
        <v>75.099999999999994</v>
      </c>
      <c r="K296">
        <v>4.3099999999999996</v>
      </c>
      <c r="M296">
        <f t="shared" ref="M296:M301" si="16">J296/K296</f>
        <v>17.424593967517403</v>
      </c>
    </row>
    <row r="297" spans="3:13" hidden="1">
      <c r="C297">
        <v>3</v>
      </c>
      <c r="E297" t="s">
        <v>16</v>
      </c>
      <c r="F297">
        <v>2000</v>
      </c>
      <c r="G297">
        <v>20.16</v>
      </c>
      <c r="H297">
        <v>2.4</v>
      </c>
      <c r="I297">
        <v>9.84</v>
      </c>
      <c r="J297">
        <v>75.099999999999994</v>
      </c>
      <c r="K297">
        <v>4.3499999999999996</v>
      </c>
      <c r="M297">
        <f t="shared" si="16"/>
        <v>17.264367816091955</v>
      </c>
    </row>
    <row r="298" spans="3:13" hidden="1">
      <c r="C298">
        <v>4</v>
      </c>
      <c r="E298" t="s">
        <v>16</v>
      </c>
      <c r="F298">
        <v>2000</v>
      </c>
      <c r="G298">
        <v>18.13</v>
      </c>
      <c r="H298">
        <v>2.4</v>
      </c>
      <c r="I298">
        <v>15.3</v>
      </c>
      <c r="J298">
        <v>75.099999999999994</v>
      </c>
      <c r="K298">
        <v>4.34</v>
      </c>
      <c r="M298">
        <f t="shared" si="16"/>
        <v>17.304147465437786</v>
      </c>
    </row>
    <row r="299" spans="3:13" hidden="1">
      <c r="C299">
        <v>5</v>
      </c>
      <c r="E299" t="s">
        <v>16</v>
      </c>
      <c r="F299">
        <v>2000</v>
      </c>
      <c r="G299">
        <v>36.619999999999997</v>
      </c>
      <c r="H299">
        <v>2.68</v>
      </c>
      <c r="I299">
        <v>2.5</v>
      </c>
      <c r="J299">
        <v>75.099999999999994</v>
      </c>
      <c r="K299">
        <v>4.17</v>
      </c>
      <c r="M299">
        <f t="shared" si="16"/>
        <v>18.009592326139089</v>
      </c>
    </row>
    <row r="300" spans="3:13" hidden="1">
      <c r="C300">
        <v>6</v>
      </c>
      <c r="E300" t="s">
        <v>16</v>
      </c>
      <c r="F300">
        <v>2000</v>
      </c>
      <c r="G300">
        <v>28.79</v>
      </c>
      <c r="H300">
        <v>1.97</v>
      </c>
      <c r="I300">
        <v>6.25</v>
      </c>
      <c r="J300">
        <v>75.099999999999994</v>
      </c>
      <c r="K300">
        <v>4.16</v>
      </c>
      <c r="M300">
        <f t="shared" si="16"/>
        <v>18.052884615384613</v>
      </c>
    </row>
    <row r="301" spans="3:13" hidden="1">
      <c r="C301">
        <v>7</v>
      </c>
      <c r="E301" t="s">
        <v>16</v>
      </c>
      <c r="F301">
        <v>2000</v>
      </c>
      <c r="G301">
        <v>35.799999999999997</v>
      </c>
      <c r="H301">
        <v>2.1800000000000002</v>
      </c>
      <c r="I301">
        <v>2.92</v>
      </c>
      <c r="J301">
        <v>75.099999999999994</v>
      </c>
      <c r="K301">
        <v>4.32</v>
      </c>
      <c r="M301">
        <f t="shared" si="16"/>
        <v>17.384259259259256</v>
      </c>
    </row>
    <row r="302" spans="3:13" hidden="1">
      <c r="C302">
        <v>8</v>
      </c>
      <c r="E302" t="s">
        <v>16</v>
      </c>
      <c r="F302">
        <v>2000</v>
      </c>
      <c r="I302">
        <v>22.5</v>
      </c>
      <c r="J302">
        <v>75.099999999999994</v>
      </c>
    </row>
    <row r="303" spans="3:13" hidden="1">
      <c r="C303">
        <v>9</v>
      </c>
      <c r="E303" t="s">
        <v>16</v>
      </c>
      <c r="F303">
        <v>2000</v>
      </c>
      <c r="I303">
        <v>6.37</v>
      </c>
      <c r="J303">
        <v>75.099999999999994</v>
      </c>
    </row>
    <row r="304" spans="3:13" hidden="1">
      <c r="C304">
        <v>10</v>
      </c>
      <c r="E304" t="s">
        <v>16</v>
      </c>
      <c r="F304">
        <v>2000</v>
      </c>
      <c r="I304">
        <v>3.33</v>
      </c>
      <c r="J304">
        <v>75.099999999999994</v>
      </c>
    </row>
    <row r="305" spans="3:6" hidden="1">
      <c r="C305">
        <v>11</v>
      </c>
      <c r="E305" t="s">
        <v>16</v>
      </c>
      <c r="F305">
        <v>2000</v>
      </c>
    </row>
    <row r="306" spans="3:6" hidden="1">
      <c r="C306">
        <v>12</v>
      </c>
      <c r="E306" t="s">
        <v>16</v>
      </c>
      <c r="F306">
        <v>2000</v>
      </c>
    </row>
    <row r="307" spans="3:6" hidden="1">
      <c r="C307">
        <v>13</v>
      </c>
      <c r="E307" t="s">
        <v>16</v>
      </c>
      <c r="F307">
        <v>2000</v>
      </c>
    </row>
    <row r="308" spans="3:6" hidden="1">
      <c r="C308">
        <v>14</v>
      </c>
      <c r="E308" t="s">
        <v>16</v>
      </c>
      <c r="F308">
        <v>2000</v>
      </c>
    </row>
    <row r="309" spans="3:6" hidden="1">
      <c r="C309">
        <v>15</v>
      </c>
      <c r="E309" t="s">
        <v>16</v>
      </c>
      <c r="F309">
        <v>2000</v>
      </c>
    </row>
    <row r="310" spans="3:6" hidden="1">
      <c r="C310">
        <v>16</v>
      </c>
      <c r="E310" t="s">
        <v>16</v>
      </c>
      <c r="F310">
        <v>2000</v>
      </c>
    </row>
    <row r="311" spans="3:6" hidden="1">
      <c r="C311">
        <v>17</v>
      </c>
      <c r="E311" t="s">
        <v>16</v>
      </c>
      <c r="F311">
        <v>2000</v>
      </c>
    </row>
    <row r="312" spans="3:6" hidden="1">
      <c r="C312">
        <v>18</v>
      </c>
      <c r="E312" t="s">
        <v>16</v>
      </c>
      <c r="F312">
        <v>2000</v>
      </c>
    </row>
    <row r="313" spans="3:6" hidden="1">
      <c r="C313">
        <v>19</v>
      </c>
      <c r="E313" t="s">
        <v>16</v>
      </c>
      <c r="F313">
        <v>2000</v>
      </c>
    </row>
    <row r="314" spans="3:6" hidden="1">
      <c r="C314">
        <v>20</v>
      </c>
      <c r="E314" t="s">
        <v>16</v>
      </c>
      <c r="F314">
        <v>2000</v>
      </c>
    </row>
    <row r="315" spans="3:6" hidden="1">
      <c r="C315">
        <v>21</v>
      </c>
      <c r="E315" t="s">
        <v>16</v>
      </c>
      <c r="F315">
        <v>2000</v>
      </c>
    </row>
    <row r="316" spans="3:6" hidden="1">
      <c r="C316">
        <v>22</v>
      </c>
      <c r="E316" t="s">
        <v>16</v>
      </c>
      <c r="F316">
        <v>2000</v>
      </c>
    </row>
    <row r="317" spans="3:6" hidden="1">
      <c r="C317">
        <v>23</v>
      </c>
      <c r="E317" t="s">
        <v>16</v>
      </c>
      <c r="F317">
        <v>2000</v>
      </c>
    </row>
    <row r="318" spans="3:6" hidden="1">
      <c r="C318">
        <v>24</v>
      </c>
      <c r="E318" t="s">
        <v>16</v>
      </c>
      <c r="F318">
        <v>2000</v>
      </c>
    </row>
    <row r="319" spans="3:6" hidden="1">
      <c r="C319">
        <v>25</v>
      </c>
      <c r="E319" t="s">
        <v>16</v>
      </c>
      <c r="F319">
        <v>2000</v>
      </c>
    </row>
    <row r="320" spans="3:6" hidden="1">
      <c r="C320">
        <v>26</v>
      </c>
      <c r="E320" t="s">
        <v>16</v>
      </c>
      <c r="F320">
        <v>2000</v>
      </c>
    </row>
    <row r="321" spans="3:14" hidden="1">
      <c r="C321">
        <v>27</v>
      </c>
      <c r="E321" t="s">
        <v>16</v>
      </c>
      <c r="F321">
        <v>2000</v>
      </c>
    </row>
    <row r="322" spans="3:14" hidden="1">
      <c r="C322">
        <v>28</v>
      </c>
      <c r="E322" t="s">
        <v>16</v>
      </c>
      <c r="F322">
        <v>2000</v>
      </c>
    </row>
    <row r="323" spans="3:14" hidden="1">
      <c r="C323">
        <v>29</v>
      </c>
      <c r="E323" t="s">
        <v>16</v>
      </c>
      <c r="F323">
        <v>2000</v>
      </c>
    </row>
    <row r="324" spans="3:14">
      <c r="C324" t="s">
        <v>14</v>
      </c>
      <c r="G324">
        <f>AVERAGE(G295:G323)</f>
        <v>35.65857142857142</v>
      </c>
      <c r="H324">
        <f t="shared" ref="H324:M324" si="17">AVERAGE(H295:H323)</f>
        <v>2.3185714285714285</v>
      </c>
      <c r="I324">
        <f t="shared" si="17"/>
        <v>8.0650000000000013</v>
      </c>
      <c r="J324">
        <f t="shared" si="17"/>
        <v>75.100000000000009</v>
      </c>
      <c r="K324">
        <f t="shared" si="17"/>
        <v>4.2799999999999994</v>
      </c>
      <c r="L324">
        <f t="shared" si="17"/>
        <v>1.3387470997679816</v>
      </c>
      <c r="M324">
        <f t="shared" si="17"/>
        <v>17.552062773906787</v>
      </c>
    </row>
    <row r="329" spans="3:14" s="2" customFormat="1"/>
    <row r="334" spans="3:14" ht="60">
      <c r="D334" s="1" t="s">
        <v>2</v>
      </c>
      <c r="E334" s="1" t="s">
        <v>9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  <c r="N334" s="1" t="s">
        <v>29</v>
      </c>
    </row>
    <row r="335" spans="3:14">
      <c r="D335" t="s">
        <v>0</v>
      </c>
      <c r="E335">
        <v>4</v>
      </c>
      <c r="F335">
        <v>500</v>
      </c>
      <c r="G335">
        <v>2.17</v>
      </c>
      <c r="H335">
        <v>2.14</v>
      </c>
      <c r="J335">
        <v>75.099999999999994</v>
      </c>
      <c r="K335">
        <v>17.3</v>
      </c>
      <c r="M335">
        <f>J335/K335</f>
        <v>4.3410404624277454</v>
      </c>
      <c r="N335">
        <v>4.51</v>
      </c>
    </row>
    <row r="336" spans="3:14">
      <c r="E336">
        <v>8</v>
      </c>
      <c r="F336">
        <v>500</v>
      </c>
      <c r="G336">
        <v>6.07</v>
      </c>
      <c r="H336">
        <v>1.67</v>
      </c>
      <c r="J336">
        <v>75.099999999999994</v>
      </c>
      <c r="K336">
        <v>4.3600000000000003</v>
      </c>
      <c r="M336">
        <f t="shared" ref="M336:M358" si="18">J336/K336</f>
        <v>17.224770642201833</v>
      </c>
      <c r="N336">
        <v>6.79</v>
      </c>
    </row>
    <row r="337" spans="5:14">
      <c r="E337">
        <v>16</v>
      </c>
      <c r="F337">
        <v>500</v>
      </c>
      <c r="G337">
        <v>4.2699999999999996</v>
      </c>
      <c r="H337">
        <v>1.81</v>
      </c>
      <c r="J337">
        <v>75.099999999999994</v>
      </c>
      <c r="K337">
        <v>1.08</v>
      </c>
      <c r="M337">
        <f t="shared" si="18"/>
        <v>69.537037037037024</v>
      </c>
      <c r="N337">
        <v>19.52</v>
      </c>
    </row>
    <row r="338" spans="5:14">
      <c r="E338">
        <v>4</v>
      </c>
      <c r="F338">
        <v>1000</v>
      </c>
      <c r="G338">
        <v>0.85</v>
      </c>
      <c r="H338">
        <v>1.76</v>
      </c>
      <c r="J338">
        <v>75.099999999999994</v>
      </c>
      <c r="K338">
        <v>17.3</v>
      </c>
      <c r="M338">
        <f t="shared" si="18"/>
        <v>4.3410404624277454</v>
      </c>
      <c r="N338">
        <v>5.46</v>
      </c>
    </row>
    <row r="339" spans="5:14">
      <c r="E339">
        <v>8</v>
      </c>
      <c r="F339">
        <v>1000</v>
      </c>
      <c r="G339">
        <v>5.41</v>
      </c>
      <c r="H339">
        <v>1.68</v>
      </c>
      <c r="J339">
        <v>75.099999999999994</v>
      </c>
      <c r="K339">
        <v>4.3600000000000003</v>
      </c>
      <c r="M339">
        <f t="shared" si="18"/>
        <v>17.224770642201833</v>
      </c>
      <c r="N339">
        <v>7.43</v>
      </c>
    </row>
    <row r="340" spans="5:14">
      <c r="E340">
        <v>16</v>
      </c>
      <c r="F340">
        <v>1000</v>
      </c>
      <c r="G340">
        <v>2.63</v>
      </c>
      <c r="H340">
        <v>2.0699999999999998</v>
      </c>
      <c r="J340">
        <v>75.099999999999994</v>
      </c>
      <c r="K340">
        <v>1.08</v>
      </c>
      <c r="M340">
        <f t="shared" si="18"/>
        <v>69.537037037037024</v>
      </c>
      <c r="N340">
        <v>19.809999999999999</v>
      </c>
    </row>
    <row r="341" spans="5:14">
      <c r="E341">
        <v>4</v>
      </c>
      <c r="F341">
        <v>1500</v>
      </c>
      <c r="G341">
        <v>0.39</v>
      </c>
      <c r="H341">
        <v>1.88</v>
      </c>
      <c r="J341">
        <v>75.099999999999994</v>
      </c>
      <c r="K341">
        <v>17.3</v>
      </c>
      <c r="M341">
        <f t="shared" si="18"/>
        <v>4.3410404624277454</v>
      </c>
      <c r="N341">
        <v>5.9</v>
      </c>
    </row>
    <row r="342" spans="5:14">
      <c r="E342">
        <v>8</v>
      </c>
      <c r="F342">
        <v>1500</v>
      </c>
      <c r="G342">
        <v>3.78</v>
      </c>
      <c r="H342">
        <v>1.73</v>
      </c>
      <c r="J342">
        <v>75.099999999999994</v>
      </c>
      <c r="K342">
        <v>4.3600000000000003</v>
      </c>
      <c r="M342">
        <f t="shared" si="18"/>
        <v>17.224770642201833</v>
      </c>
      <c r="N342">
        <v>7.76</v>
      </c>
    </row>
    <row r="343" spans="5:14">
      <c r="E343">
        <v>16</v>
      </c>
      <c r="F343">
        <v>1500</v>
      </c>
      <c r="G343">
        <v>2.57</v>
      </c>
      <c r="H343">
        <v>1.84</v>
      </c>
      <c r="J343">
        <v>75.099999999999994</v>
      </c>
      <c r="K343">
        <v>1.08</v>
      </c>
      <c r="M343">
        <f t="shared" si="18"/>
        <v>69.537037037037024</v>
      </c>
      <c r="N343">
        <v>19.93</v>
      </c>
    </row>
    <row r="344" spans="5:14">
      <c r="E344">
        <v>4</v>
      </c>
      <c r="F344">
        <v>2000</v>
      </c>
      <c r="G344">
        <v>0.28000000000000003</v>
      </c>
      <c r="H344">
        <v>1.7</v>
      </c>
      <c r="J344">
        <v>75.099999999999994</v>
      </c>
      <c r="K344">
        <v>17.3</v>
      </c>
      <c r="M344">
        <f t="shared" si="18"/>
        <v>4.3410404624277454</v>
      </c>
      <c r="N344">
        <v>6.01</v>
      </c>
    </row>
    <row r="345" spans="5:14">
      <c r="E345">
        <v>8</v>
      </c>
      <c r="F345">
        <v>2000</v>
      </c>
      <c r="G345">
        <v>2.84</v>
      </c>
      <c r="H345">
        <v>2.2599999999999998</v>
      </c>
      <c r="J345">
        <v>75.099999999999994</v>
      </c>
      <c r="K345">
        <v>4.3600000000000003</v>
      </c>
      <c r="M345">
        <f t="shared" si="18"/>
        <v>17.224770642201833</v>
      </c>
      <c r="N345">
        <v>8.36</v>
      </c>
    </row>
    <row r="346" spans="5:14">
      <c r="E346">
        <v>16</v>
      </c>
      <c r="F346">
        <v>2000</v>
      </c>
      <c r="G346">
        <v>2.73</v>
      </c>
      <c r="H346">
        <v>1.99</v>
      </c>
      <c r="J346">
        <v>75.099999999999994</v>
      </c>
      <c r="K346">
        <v>1.08</v>
      </c>
      <c r="M346">
        <f t="shared" si="18"/>
        <v>69.537037037037024</v>
      </c>
    </row>
    <row r="347" spans="5:14">
      <c r="E347">
        <v>4</v>
      </c>
      <c r="F347">
        <v>2500</v>
      </c>
      <c r="G347">
        <v>0.21</v>
      </c>
      <c r="H347">
        <v>1.9</v>
      </c>
      <c r="J347">
        <v>75.099999999999994</v>
      </c>
      <c r="K347">
        <v>17.3</v>
      </c>
      <c r="M347">
        <f t="shared" si="18"/>
        <v>4.3410404624277454</v>
      </c>
      <c r="N347">
        <v>6.08</v>
      </c>
    </row>
    <row r="348" spans="5:14">
      <c r="E348">
        <v>8</v>
      </c>
      <c r="F348">
        <v>2500</v>
      </c>
      <c r="G348">
        <v>2.4300000000000002</v>
      </c>
      <c r="H348">
        <v>2.12</v>
      </c>
      <c r="J348">
        <v>75.099999999999994</v>
      </c>
      <c r="K348">
        <v>4.3600000000000003</v>
      </c>
      <c r="M348">
        <f t="shared" si="18"/>
        <v>17.224770642201833</v>
      </c>
      <c r="N348">
        <v>8.6300000000000008</v>
      </c>
    </row>
    <row r="349" spans="5:14">
      <c r="E349">
        <v>16</v>
      </c>
      <c r="F349">
        <v>2500</v>
      </c>
      <c r="G349">
        <v>1.99</v>
      </c>
      <c r="H349">
        <v>1.73</v>
      </c>
      <c r="J349">
        <v>75.099999999999994</v>
      </c>
      <c r="K349">
        <v>1.08</v>
      </c>
      <c r="M349">
        <f t="shared" si="18"/>
        <v>69.537037037037024</v>
      </c>
    </row>
    <row r="350" spans="5:14">
      <c r="E350">
        <v>4</v>
      </c>
      <c r="F350">
        <v>3000</v>
      </c>
      <c r="G350">
        <v>0.25</v>
      </c>
      <c r="H350">
        <v>1.9</v>
      </c>
      <c r="J350">
        <v>75.099999999999994</v>
      </c>
      <c r="K350">
        <v>17.3</v>
      </c>
      <c r="M350">
        <f t="shared" si="18"/>
        <v>4.3410404624277454</v>
      </c>
      <c r="N350">
        <v>6.05</v>
      </c>
    </row>
    <row r="351" spans="5:14">
      <c r="E351">
        <v>8</v>
      </c>
      <c r="F351">
        <v>3000</v>
      </c>
      <c r="G351">
        <v>2.11</v>
      </c>
      <c r="H351">
        <v>1.76</v>
      </c>
      <c r="J351">
        <v>75.099999999999994</v>
      </c>
      <c r="K351">
        <v>4.3600000000000003</v>
      </c>
      <c r="M351">
        <f t="shared" si="18"/>
        <v>17.224770642201833</v>
      </c>
      <c r="N351">
        <v>9.1199999999999992</v>
      </c>
    </row>
    <row r="352" spans="5:14">
      <c r="E352">
        <v>16</v>
      </c>
      <c r="F352">
        <v>3000</v>
      </c>
      <c r="G352">
        <v>1.4</v>
      </c>
      <c r="H352">
        <v>2.0099999999999998</v>
      </c>
      <c r="J352">
        <v>75.099999999999994</v>
      </c>
      <c r="K352">
        <v>1.08</v>
      </c>
      <c r="M352">
        <f t="shared" si="18"/>
        <v>69.537037037037024</v>
      </c>
    </row>
    <row r="353" spans="5:14">
      <c r="E353">
        <v>4</v>
      </c>
      <c r="F353">
        <v>3500</v>
      </c>
      <c r="G353">
        <v>0.15</v>
      </c>
      <c r="H353">
        <v>1.91</v>
      </c>
      <c r="J353">
        <v>75.099999999999994</v>
      </c>
      <c r="K353">
        <v>17.3</v>
      </c>
      <c r="M353">
        <f t="shared" si="18"/>
        <v>4.3410404624277454</v>
      </c>
      <c r="N353">
        <v>6.01</v>
      </c>
    </row>
    <row r="354" spans="5:14">
      <c r="E354">
        <v>8</v>
      </c>
      <c r="F354">
        <v>3500</v>
      </c>
      <c r="G354">
        <v>1.44</v>
      </c>
      <c r="H354">
        <v>1.79</v>
      </c>
      <c r="J354">
        <v>75.099999999999994</v>
      </c>
      <c r="K354">
        <v>4.3600000000000003</v>
      </c>
      <c r="M354">
        <f t="shared" si="18"/>
        <v>17.224770642201833</v>
      </c>
      <c r="N354">
        <v>9.48</v>
      </c>
    </row>
    <row r="355" spans="5:14">
      <c r="E355">
        <v>16</v>
      </c>
      <c r="F355">
        <v>3500</v>
      </c>
      <c r="G355">
        <v>1.19</v>
      </c>
      <c r="H355">
        <v>1.72</v>
      </c>
      <c r="J355">
        <v>75.099999999999994</v>
      </c>
      <c r="K355">
        <v>1.08</v>
      </c>
      <c r="M355">
        <f t="shared" si="18"/>
        <v>69.537037037037024</v>
      </c>
    </row>
    <row r="356" spans="5:14">
      <c r="E356">
        <v>4</v>
      </c>
      <c r="F356">
        <v>4000</v>
      </c>
      <c r="G356">
        <v>0.16</v>
      </c>
      <c r="H356">
        <v>1.95</v>
      </c>
      <c r="J356">
        <v>75.099999999999994</v>
      </c>
      <c r="K356">
        <v>17.3</v>
      </c>
      <c r="M356">
        <f t="shared" si="18"/>
        <v>4.3410404624277454</v>
      </c>
      <c r="N356">
        <v>6.02</v>
      </c>
    </row>
    <row r="357" spans="5:14">
      <c r="E357">
        <v>8</v>
      </c>
      <c r="F357">
        <v>4000</v>
      </c>
      <c r="G357">
        <v>1.28</v>
      </c>
      <c r="H357">
        <v>1.75</v>
      </c>
      <c r="J357">
        <v>75.099999999999994</v>
      </c>
      <c r="K357">
        <v>4.3600000000000003</v>
      </c>
      <c r="M357">
        <f t="shared" si="18"/>
        <v>17.224770642201833</v>
      </c>
      <c r="N357">
        <v>9.65</v>
      </c>
    </row>
    <row r="358" spans="5:14">
      <c r="E358">
        <v>16</v>
      </c>
      <c r="F358">
        <v>4000</v>
      </c>
      <c r="G358">
        <v>1.06</v>
      </c>
      <c r="H358">
        <v>1.78</v>
      </c>
      <c r="J358">
        <v>75.099999999999994</v>
      </c>
      <c r="K358">
        <v>1.08</v>
      </c>
      <c r="M358">
        <f t="shared" si="18"/>
        <v>69.537037037037024</v>
      </c>
    </row>
    <row r="366" spans="5:14" s="2" customFormat="1"/>
    <row r="372" spans="3:13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</row>
    <row r="373" spans="3:13">
      <c r="C373">
        <v>1</v>
      </c>
      <c r="D373" t="s">
        <v>19</v>
      </c>
      <c r="E373">
        <v>8</v>
      </c>
      <c r="F373">
        <v>2000</v>
      </c>
      <c r="G373">
        <v>31.96</v>
      </c>
      <c r="H373">
        <v>2.15</v>
      </c>
      <c r="J373">
        <v>75.099999999999994</v>
      </c>
      <c r="K373">
        <v>4.29</v>
      </c>
      <c r="L373">
        <f>I373/K373</f>
        <v>0</v>
      </c>
      <c r="M373">
        <f>J373/K373</f>
        <v>17.505827505827504</v>
      </c>
    </row>
    <row r="374" spans="3:13" ht="15" hidden="1" customHeight="1">
      <c r="C374">
        <v>2</v>
      </c>
      <c r="E374">
        <v>8</v>
      </c>
      <c r="F374">
        <v>2000</v>
      </c>
      <c r="G374">
        <v>16.21</v>
      </c>
      <c r="H374">
        <v>2.4300000000000002</v>
      </c>
      <c r="J374">
        <v>75.099999999999994</v>
      </c>
      <c r="K374">
        <v>4.63</v>
      </c>
      <c r="M374">
        <f t="shared" ref="M374:M379" si="19">J374/K374</f>
        <v>16.220302375809933</v>
      </c>
    </row>
    <row r="375" spans="3:13" ht="15" hidden="1" customHeight="1">
      <c r="C375">
        <v>3</v>
      </c>
      <c r="E375">
        <v>8</v>
      </c>
      <c r="F375">
        <v>2000</v>
      </c>
      <c r="G375">
        <v>29.36</v>
      </c>
      <c r="H375">
        <v>2.12</v>
      </c>
      <c r="J375">
        <v>75.099999999999994</v>
      </c>
      <c r="K375">
        <v>4.13</v>
      </c>
      <c r="M375">
        <f t="shared" si="19"/>
        <v>18.184019370460046</v>
      </c>
    </row>
    <row r="376" spans="3:13" ht="15" hidden="1" customHeight="1">
      <c r="C376">
        <v>4</v>
      </c>
      <c r="E376">
        <v>8</v>
      </c>
      <c r="F376">
        <v>2000</v>
      </c>
      <c r="G376">
        <v>43.19</v>
      </c>
      <c r="H376">
        <v>2.65</v>
      </c>
      <c r="J376">
        <v>75.099999999999994</v>
      </c>
      <c r="K376">
        <v>4.28</v>
      </c>
      <c r="M376">
        <f t="shared" si="19"/>
        <v>17.546728971962615</v>
      </c>
    </row>
    <row r="377" spans="3:13" ht="15" hidden="1" customHeight="1">
      <c r="C377">
        <v>5</v>
      </c>
      <c r="E377">
        <v>8</v>
      </c>
      <c r="F377">
        <v>2000</v>
      </c>
      <c r="G377">
        <v>15.43</v>
      </c>
      <c r="H377">
        <v>2.25</v>
      </c>
      <c r="J377">
        <v>75.099999999999994</v>
      </c>
      <c r="K377">
        <v>4</v>
      </c>
      <c r="M377">
        <f t="shared" si="19"/>
        <v>18.774999999999999</v>
      </c>
    </row>
    <row r="378" spans="3:13" ht="15" hidden="1" customHeight="1">
      <c r="C378">
        <v>6</v>
      </c>
      <c r="E378">
        <v>8</v>
      </c>
      <c r="F378">
        <v>2000</v>
      </c>
      <c r="G378">
        <v>12.59</v>
      </c>
      <c r="H378">
        <v>2.25</v>
      </c>
      <c r="J378">
        <v>75.099999999999994</v>
      </c>
      <c r="K378">
        <v>3.92</v>
      </c>
      <c r="M378">
        <f t="shared" si="19"/>
        <v>19.158163265306122</v>
      </c>
    </row>
    <row r="379" spans="3:13" ht="15" hidden="1" customHeight="1">
      <c r="C379">
        <v>7</v>
      </c>
      <c r="E379">
        <v>8</v>
      </c>
      <c r="F379">
        <v>2000</v>
      </c>
      <c r="G379">
        <v>10.67</v>
      </c>
      <c r="H379">
        <v>2.17</v>
      </c>
      <c r="J379">
        <v>75.099999999999994</v>
      </c>
      <c r="K379">
        <v>4.0599999999999996</v>
      </c>
      <c r="M379">
        <f t="shared" si="19"/>
        <v>18.497536945812808</v>
      </c>
    </row>
    <row r="380" spans="3:13" ht="15" hidden="1" customHeight="1">
      <c r="C380">
        <v>8</v>
      </c>
      <c r="E380">
        <v>8</v>
      </c>
      <c r="F380">
        <v>2000</v>
      </c>
      <c r="J380">
        <v>75.099999999999994</v>
      </c>
    </row>
    <row r="381" spans="3:13" ht="15" hidden="1" customHeight="1">
      <c r="C381">
        <v>9</v>
      </c>
      <c r="E381">
        <v>8</v>
      </c>
      <c r="F381">
        <v>2000</v>
      </c>
      <c r="J381">
        <v>75.099999999999994</v>
      </c>
    </row>
    <row r="382" spans="3:13" ht="15" hidden="1" customHeight="1">
      <c r="C382">
        <v>10</v>
      </c>
      <c r="E382">
        <v>8</v>
      </c>
      <c r="F382">
        <v>2000</v>
      </c>
      <c r="J382">
        <v>75.099999999999994</v>
      </c>
    </row>
    <row r="383" spans="3:13" ht="15" hidden="1" customHeight="1">
      <c r="C383">
        <v>11</v>
      </c>
      <c r="E383">
        <v>8</v>
      </c>
      <c r="F383">
        <v>2000</v>
      </c>
    </row>
    <row r="384" spans="3:13" ht="15" hidden="1" customHeight="1">
      <c r="C384">
        <v>12</v>
      </c>
      <c r="E384">
        <v>8</v>
      </c>
      <c r="F384">
        <v>2000</v>
      </c>
    </row>
    <row r="385" spans="3:6" ht="15" hidden="1" customHeight="1">
      <c r="C385">
        <v>13</v>
      </c>
      <c r="E385">
        <v>8</v>
      </c>
      <c r="F385">
        <v>2000</v>
      </c>
    </row>
    <row r="386" spans="3:6" ht="15" hidden="1" customHeight="1">
      <c r="C386">
        <v>14</v>
      </c>
      <c r="E386">
        <v>8</v>
      </c>
      <c r="F386">
        <v>2000</v>
      </c>
    </row>
    <row r="387" spans="3:6" ht="15" hidden="1" customHeight="1">
      <c r="C387">
        <v>15</v>
      </c>
      <c r="E387">
        <v>8</v>
      </c>
      <c r="F387">
        <v>2000</v>
      </c>
    </row>
    <row r="388" spans="3:6" ht="15" hidden="1" customHeight="1">
      <c r="C388">
        <v>16</v>
      </c>
      <c r="E388">
        <v>8</v>
      </c>
      <c r="F388">
        <v>2000</v>
      </c>
    </row>
    <row r="389" spans="3:6" ht="15" hidden="1" customHeight="1">
      <c r="C389">
        <v>17</v>
      </c>
      <c r="E389">
        <v>8</v>
      </c>
      <c r="F389">
        <v>2000</v>
      </c>
    </row>
    <row r="390" spans="3:6" ht="15" hidden="1" customHeight="1">
      <c r="C390">
        <v>18</v>
      </c>
      <c r="E390">
        <v>8</v>
      </c>
      <c r="F390">
        <v>2000</v>
      </c>
    </row>
    <row r="391" spans="3:6" ht="15" hidden="1" customHeight="1">
      <c r="C391">
        <v>19</v>
      </c>
      <c r="E391">
        <v>8</v>
      </c>
      <c r="F391">
        <v>2000</v>
      </c>
    </row>
    <row r="392" spans="3:6" ht="15" hidden="1" customHeight="1">
      <c r="C392">
        <v>20</v>
      </c>
      <c r="E392">
        <v>8</v>
      </c>
      <c r="F392">
        <v>2000</v>
      </c>
    </row>
    <row r="393" spans="3:6" ht="15" hidden="1" customHeight="1">
      <c r="C393">
        <v>21</v>
      </c>
      <c r="E393">
        <v>8</v>
      </c>
      <c r="F393">
        <v>2000</v>
      </c>
    </row>
    <row r="394" spans="3:6" ht="15" hidden="1" customHeight="1">
      <c r="C394">
        <v>22</v>
      </c>
      <c r="E394">
        <v>8</v>
      </c>
      <c r="F394">
        <v>2000</v>
      </c>
    </row>
    <row r="395" spans="3:6" ht="15" hidden="1" customHeight="1">
      <c r="C395">
        <v>23</v>
      </c>
      <c r="E395">
        <v>8</v>
      </c>
      <c r="F395">
        <v>2000</v>
      </c>
    </row>
    <row r="396" spans="3:6" ht="15" hidden="1" customHeight="1">
      <c r="C396">
        <v>24</v>
      </c>
      <c r="E396">
        <v>8</v>
      </c>
      <c r="F396">
        <v>2000</v>
      </c>
    </row>
    <row r="397" spans="3:6" ht="15" hidden="1" customHeight="1">
      <c r="C397">
        <v>25</v>
      </c>
      <c r="E397">
        <v>8</v>
      </c>
      <c r="F397">
        <v>2000</v>
      </c>
    </row>
    <row r="398" spans="3:6" ht="15" hidden="1" customHeight="1">
      <c r="C398">
        <v>26</v>
      </c>
      <c r="E398">
        <v>8</v>
      </c>
      <c r="F398">
        <v>2000</v>
      </c>
    </row>
    <row r="399" spans="3:6" ht="15" hidden="1" customHeight="1">
      <c r="C399">
        <v>27</v>
      </c>
      <c r="E399">
        <v>8</v>
      </c>
      <c r="F399">
        <v>2000</v>
      </c>
    </row>
    <row r="400" spans="3:6" ht="15" hidden="1" customHeight="1">
      <c r="C400">
        <v>28</v>
      </c>
      <c r="E400">
        <v>8</v>
      </c>
      <c r="F400">
        <v>2000</v>
      </c>
    </row>
    <row r="401" spans="3:13" ht="15" hidden="1" customHeight="1">
      <c r="C401">
        <v>29</v>
      </c>
      <c r="E401">
        <v>8</v>
      </c>
      <c r="F401">
        <v>2000</v>
      </c>
    </row>
    <row r="402" spans="3:13">
      <c r="C402" t="s">
        <v>14</v>
      </c>
      <c r="G402">
        <f>AVERAGE(G373:G401)</f>
        <v>22.772857142857141</v>
      </c>
      <c r="H402">
        <f t="shared" ref="H402:M402" si="20">AVERAGE(H373:H401)</f>
        <v>2.2885714285714287</v>
      </c>
      <c r="I402" t="e">
        <f t="shared" si="20"/>
        <v>#DIV/0!</v>
      </c>
      <c r="J402">
        <f t="shared" si="20"/>
        <v>75.100000000000009</v>
      </c>
      <c r="K402">
        <f t="shared" si="20"/>
        <v>4.1871428571428568</v>
      </c>
      <c r="L402">
        <f t="shared" si="20"/>
        <v>0</v>
      </c>
      <c r="M402">
        <f t="shared" si="20"/>
        <v>17.983939776454147</v>
      </c>
    </row>
    <row r="407" spans="3:13" s="2" customFormat="1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10" spans="3:13">
      <c r="D410" s="4" t="s">
        <v>26</v>
      </c>
      <c r="E410" s="4" t="s">
        <v>27</v>
      </c>
      <c r="F410" s="4" t="s">
        <v>28</v>
      </c>
    </row>
    <row r="411" spans="3:13" ht="15.75">
      <c r="C411" t="s">
        <v>23</v>
      </c>
      <c r="D411" s="3">
        <v>42.03</v>
      </c>
      <c r="E411" s="3">
        <v>22.34</v>
      </c>
      <c r="F411" s="3">
        <v>19.55</v>
      </c>
    </row>
    <row r="412" spans="3:13" ht="15.75">
      <c r="C412" t="s">
        <v>24</v>
      </c>
      <c r="D412" s="3">
        <v>114.03</v>
      </c>
      <c r="E412" s="3">
        <v>54.09</v>
      </c>
      <c r="F412" s="3">
        <v>51.03</v>
      </c>
    </row>
    <row r="413" spans="3:13" ht="15.75">
      <c r="C413" t="s">
        <v>25</v>
      </c>
      <c r="D413" s="3">
        <v>131.63999999999999</v>
      </c>
      <c r="E413" s="3">
        <v>76.53</v>
      </c>
      <c r="F413" s="3">
        <v>108.48</v>
      </c>
    </row>
    <row r="431" s="2" customFormat="1"/>
    <row r="435" spans="3:14" ht="60">
      <c r="D435" s="1" t="s">
        <v>2</v>
      </c>
      <c r="E435" s="1" t="s">
        <v>20</v>
      </c>
      <c r="F435" s="1" t="s">
        <v>1</v>
      </c>
      <c r="G435" s="1" t="s">
        <v>4</v>
      </c>
      <c r="H435" s="1" t="s">
        <v>5</v>
      </c>
      <c r="I435" s="1" t="s">
        <v>11</v>
      </c>
      <c r="J435" s="1" t="s">
        <v>10</v>
      </c>
      <c r="K435" s="1" t="s">
        <v>8</v>
      </c>
      <c r="L435" s="1" t="s">
        <v>13</v>
      </c>
      <c r="M435" s="1" t="s">
        <v>12</v>
      </c>
      <c r="N435" s="1" t="s">
        <v>29</v>
      </c>
    </row>
    <row r="436" spans="3:14">
      <c r="C436">
        <v>1</v>
      </c>
      <c r="D436" t="s">
        <v>19</v>
      </c>
      <c r="E436">
        <v>4</v>
      </c>
      <c r="F436">
        <v>500</v>
      </c>
      <c r="G436">
        <v>130.44</v>
      </c>
      <c r="H436">
        <v>1.93</v>
      </c>
      <c r="J436">
        <v>75.099999999999994</v>
      </c>
      <c r="K436">
        <v>16.2</v>
      </c>
      <c r="L436">
        <f>I436/K436</f>
        <v>0</v>
      </c>
      <c r="M436">
        <f>J436/K436</f>
        <v>4.6358024691358022</v>
      </c>
      <c r="N436">
        <v>109.84</v>
      </c>
    </row>
    <row r="437" spans="3:14">
      <c r="E437">
        <v>4</v>
      </c>
      <c r="F437">
        <v>1000</v>
      </c>
      <c r="J437">
        <v>75.099999999999994</v>
      </c>
      <c r="M437" t="e">
        <f t="shared" ref="M437:M451" si="21">J437/K437</f>
        <v>#DIV/0!</v>
      </c>
    </row>
    <row r="438" spans="3:14">
      <c r="E438">
        <v>4</v>
      </c>
      <c r="F438">
        <v>1500</v>
      </c>
      <c r="J438">
        <v>75.099999999999994</v>
      </c>
      <c r="M438" t="e">
        <f t="shared" si="21"/>
        <v>#DIV/0!</v>
      </c>
    </row>
    <row r="439" spans="3:14">
      <c r="E439">
        <v>4</v>
      </c>
      <c r="F439">
        <v>2000</v>
      </c>
      <c r="G439">
        <v>80.760000000000005</v>
      </c>
      <c r="H439">
        <v>1.67</v>
      </c>
      <c r="J439">
        <v>75.099999999999994</v>
      </c>
      <c r="K439">
        <v>16</v>
      </c>
      <c r="M439">
        <f t="shared" si="21"/>
        <v>4.6937499999999996</v>
      </c>
      <c r="N439">
        <v>122.08</v>
      </c>
    </row>
    <row r="440" spans="3:14">
      <c r="E440">
        <v>4</v>
      </c>
      <c r="F440">
        <v>2500</v>
      </c>
      <c r="J440">
        <v>75.099999999999994</v>
      </c>
      <c r="M440" t="e">
        <f t="shared" si="21"/>
        <v>#DIV/0!</v>
      </c>
    </row>
    <row r="441" spans="3:14">
      <c r="E441">
        <v>4</v>
      </c>
      <c r="F441">
        <v>3000</v>
      </c>
      <c r="J441">
        <v>75.099999999999994</v>
      </c>
      <c r="M441" t="e">
        <f t="shared" si="21"/>
        <v>#DIV/0!</v>
      </c>
    </row>
    <row r="442" spans="3:14">
      <c r="E442">
        <v>4</v>
      </c>
      <c r="F442">
        <v>3500</v>
      </c>
      <c r="J442">
        <v>75.099999999999994</v>
      </c>
      <c r="M442" t="e">
        <f t="shared" si="21"/>
        <v>#DIV/0!</v>
      </c>
    </row>
    <row r="443" spans="3:14">
      <c r="C443" s="1"/>
      <c r="D443" s="1"/>
      <c r="E443">
        <v>4</v>
      </c>
      <c r="F443">
        <v>4000</v>
      </c>
      <c r="G443" s="1"/>
      <c r="H443" s="1"/>
      <c r="I443" s="1"/>
      <c r="J443">
        <v>75.099999999999994</v>
      </c>
      <c r="K443" s="1"/>
      <c r="L443" s="1"/>
      <c r="M443" t="e">
        <f t="shared" si="21"/>
        <v>#DIV/0!</v>
      </c>
    </row>
    <row r="444" spans="3:14">
      <c r="E444">
        <v>8</v>
      </c>
      <c r="F444">
        <v>500</v>
      </c>
      <c r="G444">
        <v>25.27</v>
      </c>
      <c r="H444">
        <v>1.81</v>
      </c>
      <c r="J444">
        <v>75.099999999999994</v>
      </c>
      <c r="K444">
        <v>4.29</v>
      </c>
      <c r="M444">
        <f t="shared" si="21"/>
        <v>17.505827505827504</v>
      </c>
      <c r="N444">
        <v>146.07400000000001</v>
      </c>
    </row>
    <row r="445" spans="3:14">
      <c r="E445">
        <v>8</v>
      </c>
      <c r="F445">
        <v>1000</v>
      </c>
      <c r="J445">
        <v>75.099999999999994</v>
      </c>
      <c r="M445" t="e">
        <f t="shared" si="21"/>
        <v>#DIV/0!</v>
      </c>
    </row>
    <row r="446" spans="3:14">
      <c r="E446">
        <v>8</v>
      </c>
      <c r="F446">
        <v>1500</v>
      </c>
      <c r="G446">
        <v>21.68</v>
      </c>
      <c r="H446">
        <v>1.62</v>
      </c>
      <c r="J446">
        <v>75.099999999999994</v>
      </c>
      <c r="K446">
        <v>4.29</v>
      </c>
      <c r="M446">
        <f t="shared" si="21"/>
        <v>17.505827505827504</v>
      </c>
      <c r="N446">
        <v>149.24</v>
      </c>
    </row>
    <row r="447" spans="3:14">
      <c r="E447">
        <v>8</v>
      </c>
      <c r="F447">
        <v>2000</v>
      </c>
      <c r="J447">
        <v>75.099999999999994</v>
      </c>
      <c r="M447" t="e">
        <f t="shared" si="21"/>
        <v>#DIV/0!</v>
      </c>
    </row>
    <row r="448" spans="3:14">
      <c r="E448">
        <v>8</v>
      </c>
      <c r="F448">
        <v>2500</v>
      </c>
      <c r="J448">
        <v>75.099999999999994</v>
      </c>
      <c r="M448" t="e">
        <f t="shared" si="21"/>
        <v>#DIV/0!</v>
      </c>
    </row>
    <row r="449" spans="3:13">
      <c r="E449">
        <v>8</v>
      </c>
      <c r="F449">
        <v>3000</v>
      </c>
      <c r="J449">
        <v>75.099999999999994</v>
      </c>
      <c r="M449" t="e">
        <f t="shared" si="21"/>
        <v>#DIV/0!</v>
      </c>
    </row>
    <row r="450" spans="3:13">
      <c r="E450">
        <v>8</v>
      </c>
      <c r="F450">
        <v>3500</v>
      </c>
      <c r="J450">
        <v>75.099999999999994</v>
      </c>
      <c r="M450" t="e">
        <f t="shared" si="21"/>
        <v>#DIV/0!</v>
      </c>
    </row>
    <row r="451" spans="3:13">
      <c r="E451">
        <v>8</v>
      </c>
      <c r="F451">
        <v>4000</v>
      </c>
      <c r="J451">
        <v>75.099999999999994</v>
      </c>
      <c r="M451" t="e">
        <f t="shared" si="21"/>
        <v>#DIV/0!</v>
      </c>
    </row>
    <row r="454" spans="3:13" s="2" customFormat="1"/>
    <row r="458" spans="3:13">
      <c r="D458" t="s">
        <v>24</v>
      </c>
      <c r="E458" t="s">
        <v>52</v>
      </c>
      <c r="F458" t="s">
        <v>47</v>
      </c>
      <c r="G458" t="s">
        <v>53</v>
      </c>
    </row>
    <row r="459" spans="3:13" ht="15.75">
      <c r="C459" t="s">
        <v>48</v>
      </c>
      <c r="D459" s="3">
        <v>114.03</v>
      </c>
      <c r="E459" s="3">
        <v>54.09</v>
      </c>
      <c r="F459" s="11">
        <v>73.150000000000006</v>
      </c>
      <c r="G459" s="3">
        <v>19.55</v>
      </c>
    </row>
    <row r="460" spans="3:13" ht="15.75">
      <c r="C460" t="s">
        <v>29</v>
      </c>
      <c r="D460" s="3">
        <v>172.69</v>
      </c>
      <c r="E460" s="3">
        <v>76.88</v>
      </c>
      <c r="F460" s="11">
        <v>122.08</v>
      </c>
      <c r="G460" s="3">
        <v>92.27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Z497"/>
  <sheetViews>
    <sheetView topLeftCell="B1" workbookViewId="0">
      <selection activeCell="C495" sqref="C495:G497"/>
    </sheetView>
  </sheetViews>
  <sheetFormatPr defaultRowHeight="15"/>
  <cols>
    <col min="3" max="3" width="21" customWidth="1"/>
    <col min="4" max="4" width="16.42578125" customWidth="1"/>
    <col min="9" max="9" width="0" hidden="1" customWidth="1"/>
    <col min="12" max="12" width="0" hidden="1" customWidth="1"/>
  </cols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</row>
    <row r="4" spans="1:13">
      <c r="A4">
        <v>160</v>
      </c>
      <c r="B4" t="s">
        <v>7</v>
      </c>
      <c r="C4">
        <v>1</v>
      </c>
      <c r="D4" t="s">
        <v>0</v>
      </c>
      <c r="E4" t="s">
        <v>6</v>
      </c>
      <c r="F4">
        <v>2000</v>
      </c>
      <c r="G4">
        <v>48.2</v>
      </c>
      <c r="H4">
        <v>2.31</v>
      </c>
      <c r="J4">
        <v>75.099999999999994</v>
      </c>
      <c r="K4">
        <v>4.28</v>
      </c>
      <c r="L4">
        <f>I4/K4</f>
        <v>0</v>
      </c>
      <c r="M4">
        <f>J4/K4</f>
        <v>17.546728971962615</v>
      </c>
    </row>
    <row r="5" spans="1:13" hidden="1">
      <c r="C5">
        <v>2</v>
      </c>
      <c r="E5" t="s">
        <v>6</v>
      </c>
      <c r="F5">
        <v>2000</v>
      </c>
      <c r="G5">
        <v>43.12</v>
      </c>
      <c r="H5">
        <v>1.89</v>
      </c>
      <c r="J5">
        <v>75.099999999999994</v>
      </c>
      <c r="K5">
        <v>4.2699999999999996</v>
      </c>
      <c r="M5">
        <f t="shared" ref="M5:M10" si="0">J5/K5</f>
        <v>17.587822014051522</v>
      </c>
    </row>
    <row r="6" spans="1:13" hidden="1">
      <c r="C6">
        <v>3</v>
      </c>
      <c r="E6" t="s">
        <v>6</v>
      </c>
      <c r="F6">
        <v>2000</v>
      </c>
      <c r="G6">
        <v>33.19</v>
      </c>
      <c r="H6">
        <v>2.09</v>
      </c>
      <c r="J6">
        <v>75.099999999999994</v>
      </c>
      <c r="K6">
        <v>4.28</v>
      </c>
      <c r="M6">
        <f t="shared" si="0"/>
        <v>17.546728971962615</v>
      </c>
    </row>
    <row r="7" spans="1:13" hidden="1">
      <c r="C7">
        <v>4</v>
      </c>
      <c r="E7" t="s">
        <v>6</v>
      </c>
      <c r="F7">
        <v>2000</v>
      </c>
      <c r="G7">
        <v>27.53</v>
      </c>
      <c r="H7">
        <v>2.19</v>
      </c>
      <c r="J7">
        <v>75.099999999999994</v>
      </c>
      <c r="K7">
        <v>4.3099999999999996</v>
      </c>
      <c r="M7">
        <f t="shared" si="0"/>
        <v>17.424593967517403</v>
      </c>
    </row>
    <row r="8" spans="1:13" hidden="1">
      <c r="C8">
        <v>5</v>
      </c>
      <c r="E8" t="s">
        <v>6</v>
      </c>
      <c r="F8">
        <v>2000</v>
      </c>
      <c r="G8">
        <v>29.9</v>
      </c>
      <c r="H8">
        <v>2.15</v>
      </c>
      <c r="J8">
        <v>75.099999999999994</v>
      </c>
      <c r="K8">
        <v>4.2699999999999996</v>
      </c>
      <c r="M8">
        <f t="shared" si="0"/>
        <v>17.587822014051522</v>
      </c>
    </row>
    <row r="9" spans="1:13" hidden="1">
      <c r="C9">
        <v>6</v>
      </c>
      <c r="E9" t="s">
        <v>6</v>
      </c>
      <c r="F9">
        <v>2000</v>
      </c>
      <c r="G9">
        <v>31.73</v>
      </c>
      <c r="H9">
        <v>2.2200000000000002</v>
      </c>
      <c r="J9">
        <v>75.099999999999994</v>
      </c>
      <c r="K9">
        <v>4.32</v>
      </c>
      <c r="M9">
        <f t="shared" si="0"/>
        <v>17.384259259259256</v>
      </c>
    </row>
    <row r="10" spans="1:13" hidden="1">
      <c r="C10">
        <v>7</v>
      </c>
      <c r="E10" t="s">
        <v>6</v>
      </c>
      <c r="F10">
        <v>2000</v>
      </c>
      <c r="G10">
        <v>24.57</v>
      </c>
      <c r="H10">
        <v>2.19</v>
      </c>
      <c r="J10">
        <v>75.099999999999994</v>
      </c>
      <c r="K10">
        <v>4.25</v>
      </c>
      <c r="M10">
        <f t="shared" si="0"/>
        <v>17.670588235294115</v>
      </c>
    </row>
    <row r="11" spans="1:13" hidden="1">
      <c r="C11">
        <v>8</v>
      </c>
      <c r="E11" t="s">
        <v>6</v>
      </c>
      <c r="F11">
        <v>2000</v>
      </c>
    </row>
    <row r="12" spans="1:13" hidden="1">
      <c r="C12">
        <v>9</v>
      </c>
      <c r="E12" t="s">
        <v>6</v>
      </c>
      <c r="F12">
        <v>2000</v>
      </c>
    </row>
    <row r="13" spans="1:13" hidden="1">
      <c r="C13">
        <v>10</v>
      </c>
      <c r="E13" t="s">
        <v>6</v>
      </c>
      <c r="F13">
        <v>2000</v>
      </c>
    </row>
    <row r="14" spans="1:13" hidden="1">
      <c r="C14">
        <v>11</v>
      </c>
      <c r="E14" t="s">
        <v>6</v>
      </c>
      <c r="F14">
        <v>2000</v>
      </c>
    </row>
    <row r="15" spans="1:13" hidden="1">
      <c r="C15">
        <v>12</v>
      </c>
      <c r="E15" t="s">
        <v>6</v>
      </c>
      <c r="F15">
        <v>2000</v>
      </c>
    </row>
    <row r="16" spans="1:13" hidden="1">
      <c r="C16">
        <v>13</v>
      </c>
      <c r="E16" t="s">
        <v>6</v>
      </c>
      <c r="F16">
        <v>2000</v>
      </c>
    </row>
    <row r="17" spans="3:6" hidden="1">
      <c r="C17">
        <v>14</v>
      </c>
      <c r="E17" t="s">
        <v>6</v>
      </c>
      <c r="F17">
        <v>2000</v>
      </c>
    </row>
    <row r="18" spans="3:6" hidden="1">
      <c r="C18">
        <v>15</v>
      </c>
      <c r="E18" t="s">
        <v>6</v>
      </c>
      <c r="F18">
        <v>2000</v>
      </c>
    </row>
    <row r="19" spans="3:6" hidden="1">
      <c r="C19">
        <v>16</v>
      </c>
      <c r="E19" t="s">
        <v>6</v>
      </c>
      <c r="F19">
        <v>2000</v>
      </c>
    </row>
    <row r="20" spans="3:6" hidden="1">
      <c r="C20">
        <v>17</v>
      </c>
      <c r="E20" t="s">
        <v>6</v>
      </c>
      <c r="F20">
        <v>2000</v>
      </c>
    </row>
    <row r="21" spans="3:6" hidden="1">
      <c r="C21">
        <v>18</v>
      </c>
      <c r="E21" t="s">
        <v>6</v>
      </c>
      <c r="F21">
        <v>2000</v>
      </c>
    </row>
    <row r="22" spans="3:6" hidden="1">
      <c r="C22">
        <v>19</v>
      </c>
      <c r="E22" t="s">
        <v>6</v>
      </c>
      <c r="F22">
        <v>2000</v>
      </c>
    </row>
    <row r="23" spans="3:6" hidden="1">
      <c r="C23">
        <v>20</v>
      </c>
      <c r="E23" t="s">
        <v>6</v>
      </c>
      <c r="F23">
        <v>2000</v>
      </c>
    </row>
    <row r="24" spans="3:6" hidden="1">
      <c r="C24">
        <v>21</v>
      </c>
      <c r="E24" t="s">
        <v>6</v>
      </c>
      <c r="F24">
        <v>2000</v>
      </c>
    </row>
    <row r="25" spans="3:6" hidden="1">
      <c r="C25">
        <v>22</v>
      </c>
      <c r="E25" t="s">
        <v>6</v>
      </c>
      <c r="F25">
        <v>2000</v>
      </c>
    </row>
    <row r="26" spans="3:6" hidden="1">
      <c r="C26">
        <v>23</v>
      </c>
      <c r="E26" t="s">
        <v>6</v>
      </c>
      <c r="F26">
        <v>2000</v>
      </c>
    </row>
    <row r="27" spans="3:6" hidden="1">
      <c r="C27">
        <v>24</v>
      </c>
      <c r="E27" t="s">
        <v>6</v>
      </c>
      <c r="F27">
        <v>2000</v>
      </c>
    </row>
    <row r="28" spans="3:6" hidden="1">
      <c r="C28">
        <v>25</v>
      </c>
      <c r="E28" t="s">
        <v>6</v>
      </c>
      <c r="F28">
        <v>2000</v>
      </c>
    </row>
    <row r="29" spans="3:6" hidden="1">
      <c r="C29">
        <v>26</v>
      </c>
      <c r="E29" t="s">
        <v>6</v>
      </c>
      <c r="F29">
        <v>2000</v>
      </c>
    </row>
    <row r="30" spans="3:6" hidden="1">
      <c r="C30">
        <v>27</v>
      </c>
      <c r="E30" t="s">
        <v>6</v>
      </c>
      <c r="F30">
        <v>2000</v>
      </c>
    </row>
    <row r="31" spans="3:6" hidden="1">
      <c r="C31">
        <v>28</v>
      </c>
      <c r="E31" t="s">
        <v>6</v>
      </c>
      <c r="F31">
        <v>2000</v>
      </c>
    </row>
    <row r="32" spans="3:6" hidden="1">
      <c r="C32">
        <v>29</v>
      </c>
      <c r="E32" t="s">
        <v>6</v>
      </c>
      <c r="F32">
        <v>2000</v>
      </c>
    </row>
    <row r="33" spans="3:13">
      <c r="C33" t="s">
        <v>14</v>
      </c>
      <c r="G33">
        <f>AVERAGE(G4:G32)</f>
        <v>34.034285714285708</v>
      </c>
      <c r="H33">
        <f t="shared" ref="H33:M33" si="1">AVERAGE(H4:H32)</f>
        <v>2.1485714285714286</v>
      </c>
      <c r="I33" t="e">
        <f t="shared" si="1"/>
        <v>#DIV/0!</v>
      </c>
      <c r="J33">
        <f t="shared" si="1"/>
        <v>75.100000000000009</v>
      </c>
      <c r="K33">
        <f t="shared" si="1"/>
        <v>4.2828571428571429</v>
      </c>
      <c r="L33">
        <f t="shared" si="1"/>
        <v>0</v>
      </c>
      <c r="M33">
        <f t="shared" si="1"/>
        <v>17.535506204871293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</row>
    <row r="39" spans="3:13">
      <c r="C39">
        <v>1</v>
      </c>
      <c r="D39" t="s">
        <v>0</v>
      </c>
      <c r="E39" t="s">
        <v>15</v>
      </c>
      <c r="F39">
        <v>2000</v>
      </c>
      <c r="G39">
        <v>28.7</v>
      </c>
      <c r="H39">
        <v>1.92</v>
      </c>
      <c r="J39">
        <v>75.099999999999994</v>
      </c>
      <c r="K39">
        <v>4.2699999999999996</v>
      </c>
      <c r="L39">
        <f>I39/K39</f>
        <v>0</v>
      </c>
      <c r="M39">
        <f>J39/K39</f>
        <v>17.587822014051522</v>
      </c>
    </row>
    <row r="40" spans="3:13" hidden="1">
      <c r="C40">
        <v>2</v>
      </c>
      <c r="E40" t="s">
        <v>15</v>
      </c>
      <c r="F40">
        <v>2000</v>
      </c>
      <c r="G40">
        <v>21.17</v>
      </c>
      <c r="H40">
        <v>2.29</v>
      </c>
      <c r="J40">
        <v>75.099999999999994</v>
      </c>
      <c r="K40">
        <v>4.26</v>
      </c>
      <c r="M40">
        <f t="shared" ref="M40:M45" si="2">J40/K40</f>
        <v>17.629107981220656</v>
      </c>
    </row>
    <row r="41" spans="3:13" hidden="1">
      <c r="C41">
        <v>3</v>
      </c>
      <c r="E41" t="s">
        <v>15</v>
      </c>
      <c r="F41">
        <v>2000</v>
      </c>
      <c r="G41">
        <v>30.53</v>
      </c>
      <c r="H41">
        <v>2.4900000000000002</v>
      </c>
      <c r="J41">
        <v>75.099999999999994</v>
      </c>
      <c r="K41">
        <v>4.28</v>
      </c>
      <c r="M41">
        <f t="shared" si="2"/>
        <v>17.546728971962615</v>
      </c>
    </row>
    <row r="42" spans="3:13" hidden="1">
      <c r="C42">
        <v>4</v>
      </c>
      <c r="E42" t="s">
        <v>15</v>
      </c>
      <c r="F42">
        <v>2000</v>
      </c>
      <c r="G42">
        <v>19.03</v>
      </c>
      <c r="H42">
        <v>1.84</v>
      </c>
      <c r="J42">
        <v>75.099999999999994</v>
      </c>
      <c r="K42">
        <v>4.3</v>
      </c>
      <c r="M42">
        <f t="shared" si="2"/>
        <v>17.465116279069768</v>
      </c>
    </row>
    <row r="43" spans="3:13" hidden="1">
      <c r="C43">
        <v>5</v>
      </c>
      <c r="E43" t="s">
        <v>15</v>
      </c>
      <c r="F43">
        <v>2000</v>
      </c>
      <c r="G43">
        <v>32.29</v>
      </c>
      <c r="H43">
        <v>2.68</v>
      </c>
      <c r="J43">
        <v>75.099999999999994</v>
      </c>
      <c r="K43">
        <v>4.2699999999999996</v>
      </c>
      <c r="M43">
        <f t="shared" si="2"/>
        <v>17.587822014051522</v>
      </c>
    </row>
    <row r="44" spans="3:13" hidden="1">
      <c r="C44">
        <v>6</v>
      </c>
      <c r="E44" t="s">
        <v>15</v>
      </c>
      <c r="F44">
        <v>2000</v>
      </c>
      <c r="G44">
        <v>33.1</v>
      </c>
      <c r="H44">
        <v>2.73</v>
      </c>
      <c r="J44">
        <v>75.099999999999994</v>
      </c>
      <c r="K44">
        <v>4.3</v>
      </c>
      <c r="M44">
        <f t="shared" si="2"/>
        <v>17.465116279069768</v>
      </c>
    </row>
    <row r="45" spans="3:13" hidden="1">
      <c r="C45">
        <v>7</v>
      </c>
      <c r="E45" t="s">
        <v>15</v>
      </c>
      <c r="F45">
        <v>2000</v>
      </c>
      <c r="G45">
        <v>24.84</v>
      </c>
      <c r="H45">
        <v>2.92</v>
      </c>
      <c r="J45">
        <v>75.099999999999994</v>
      </c>
      <c r="K45">
        <v>4.24</v>
      </c>
      <c r="M45">
        <f t="shared" si="2"/>
        <v>17.712264150943394</v>
      </c>
    </row>
    <row r="46" spans="3:13" hidden="1">
      <c r="C46">
        <v>8</v>
      </c>
      <c r="E46" t="s">
        <v>15</v>
      </c>
      <c r="F46">
        <v>2000</v>
      </c>
      <c r="J46">
        <v>75.099999999999994</v>
      </c>
    </row>
    <row r="47" spans="3:13" hidden="1">
      <c r="C47">
        <v>9</v>
      </c>
      <c r="E47" t="s">
        <v>15</v>
      </c>
      <c r="F47">
        <v>2000</v>
      </c>
      <c r="J47">
        <v>75.099999999999994</v>
      </c>
    </row>
    <row r="48" spans="3:13" hidden="1">
      <c r="C48">
        <v>10</v>
      </c>
      <c r="E48" t="s">
        <v>15</v>
      </c>
      <c r="F48">
        <v>2000</v>
      </c>
      <c r="J48">
        <v>75.099999999999994</v>
      </c>
    </row>
    <row r="49" spans="3:6" hidden="1">
      <c r="C49">
        <v>11</v>
      </c>
      <c r="E49" t="s">
        <v>15</v>
      </c>
      <c r="F49">
        <v>2000</v>
      </c>
    </row>
    <row r="50" spans="3:6" hidden="1">
      <c r="C50">
        <v>12</v>
      </c>
      <c r="E50" t="s">
        <v>15</v>
      </c>
      <c r="F50">
        <v>2000</v>
      </c>
    </row>
    <row r="51" spans="3:6" hidden="1">
      <c r="C51">
        <v>13</v>
      </c>
      <c r="E51" t="s">
        <v>15</v>
      </c>
      <c r="F51">
        <v>2000</v>
      </c>
    </row>
    <row r="52" spans="3:6" hidden="1">
      <c r="C52">
        <v>14</v>
      </c>
      <c r="E52" t="s">
        <v>15</v>
      </c>
      <c r="F52">
        <v>2000</v>
      </c>
    </row>
    <row r="53" spans="3:6" hidden="1">
      <c r="C53">
        <v>15</v>
      </c>
      <c r="E53" t="s">
        <v>15</v>
      </c>
      <c r="F53">
        <v>2000</v>
      </c>
    </row>
    <row r="54" spans="3:6" hidden="1">
      <c r="C54">
        <v>16</v>
      </c>
      <c r="E54" t="s">
        <v>15</v>
      </c>
      <c r="F54">
        <v>2000</v>
      </c>
    </row>
    <row r="55" spans="3:6" hidden="1">
      <c r="C55">
        <v>17</v>
      </c>
      <c r="E55" t="s">
        <v>15</v>
      </c>
      <c r="F55">
        <v>2000</v>
      </c>
    </row>
    <row r="56" spans="3:6" hidden="1">
      <c r="C56">
        <v>18</v>
      </c>
      <c r="E56" t="s">
        <v>15</v>
      </c>
      <c r="F56">
        <v>2000</v>
      </c>
    </row>
    <row r="57" spans="3:6" hidden="1">
      <c r="C57">
        <v>19</v>
      </c>
      <c r="E57" t="s">
        <v>15</v>
      </c>
      <c r="F57">
        <v>2000</v>
      </c>
    </row>
    <row r="58" spans="3:6" hidden="1">
      <c r="C58">
        <v>20</v>
      </c>
      <c r="E58" t="s">
        <v>15</v>
      </c>
      <c r="F58">
        <v>2000</v>
      </c>
    </row>
    <row r="59" spans="3:6" hidden="1">
      <c r="C59">
        <v>21</v>
      </c>
      <c r="E59" t="s">
        <v>15</v>
      </c>
      <c r="F59">
        <v>2000</v>
      </c>
    </row>
    <row r="60" spans="3:6" hidden="1">
      <c r="C60">
        <v>22</v>
      </c>
      <c r="E60" t="s">
        <v>15</v>
      </c>
      <c r="F60">
        <v>2000</v>
      </c>
    </row>
    <row r="61" spans="3:6" hidden="1">
      <c r="C61">
        <v>23</v>
      </c>
      <c r="E61" t="s">
        <v>15</v>
      </c>
      <c r="F61">
        <v>2000</v>
      </c>
    </row>
    <row r="62" spans="3:6" hidden="1">
      <c r="C62">
        <v>24</v>
      </c>
      <c r="E62" t="s">
        <v>15</v>
      </c>
      <c r="F62">
        <v>2000</v>
      </c>
    </row>
    <row r="63" spans="3:6" hidden="1">
      <c r="C63">
        <v>25</v>
      </c>
      <c r="E63" t="s">
        <v>15</v>
      </c>
      <c r="F63">
        <v>2000</v>
      </c>
    </row>
    <row r="64" spans="3:6" hidden="1">
      <c r="C64">
        <v>26</v>
      </c>
      <c r="E64" t="s">
        <v>15</v>
      </c>
      <c r="F64">
        <v>2000</v>
      </c>
    </row>
    <row r="65" spans="3:13" hidden="1">
      <c r="C65">
        <v>27</v>
      </c>
      <c r="E65" t="s">
        <v>15</v>
      </c>
      <c r="F65">
        <v>2000</v>
      </c>
    </row>
    <row r="66" spans="3:13" hidden="1">
      <c r="C66">
        <v>28</v>
      </c>
      <c r="E66" t="s">
        <v>15</v>
      </c>
      <c r="F66">
        <v>2000</v>
      </c>
    </row>
    <row r="67" spans="3:13" hidden="1">
      <c r="C67">
        <v>29</v>
      </c>
      <c r="E67" t="s">
        <v>15</v>
      </c>
      <c r="F67">
        <v>2000</v>
      </c>
    </row>
    <row r="68" spans="3:13">
      <c r="C68" t="s">
        <v>14</v>
      </c>
      <c r="G68">
        <f>AVERAGE(G39:G67)</f>
        <v>27.094285714285714</v>
      </c>
      <c r="H68">
        <f t="shared" ref="H68:M68" si="3">AVERAGE(H39:H67)</f>
        <v>2.41</v>
      </c>
      <c r="I68" t="e">
        <f t="shared" si="3"/>
        <v>#DIV/0!</v>
      </c>
      <c r="J68">
        <f t="shared" si="3"/>
        <v>75.100000000000009</v>
      </c>
      <c r="K68">
        <f t="shared" si="3"/>
        <v>4.2742857142857149</v>
      </c>
      <c r="L68">
        <f t="shared" si="3"/>
        <v>0</v>
      </c>
      <c r="M68">
        <f t="shared" si="3"/>
        <v>17.570568241481322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</row>
    <row r="74" spans="3:13">
      <c r="C74">
        <v>1</v>
      </c>
      <c r="D74" t="s">
        <v>0</v>
      </c>
      <c r="E74" t="s">
        <v>16</v>
      </c>
      <c r="F74">
        <v>2000</v>
      </c>
      <c r="G74">
        <v>17.79</v>
      </c>
      <c r="H74">
        <v>1.75</v>
      </c>
      <c r="J74">
        <f t="shared" ref="J74:J82" si="4">AVERAGE(J45:J73)</f>
        <v>75.099999999999994</v>
      </c>
      <c r="K74">
        <v>4.26</v>
      </c>
      <c r="L74">
        <f>I74/K74</f>
        <v>0</v>
      </c>
      <c r="M74">
        <f>J74/K74</f>
        <v>17.629107981220656</v>
      </c>
    </row>
    <row r="75" spans="3:13" hidden="1">
      <c r="C75">
        <v>2</v>
      </c>
      <c r="E75" t="s">
        <v>16</v>
      </c>
      <c r="F75">
        <v>2000</v>
      </c>
      <c r="G75">
        <v>17.16</v>
      </c>
      <c r="H75">
        <v>2.42</v>
      </c>
      <c r="J75">
        <f t="shared" si="4"/>
        <v>75.099999999999994</v>
      </c>
      <c r="K75">
        <v>4.29</v>
      </c>
      <c r="M75">
        <f t="shared" ref="M75:M80" si="5">J75/K75</f>
        <v>17.505827505827504</v>
      </c>
    </row>
    <row r="76" spans="3:13" hidden="1">
      <c r="C76">
        <v>3</v>
      </c>
      <c r="E76" t="s">
        <v>16</v>
      </c>
      <c r="F76">
        <v>2000</v>
      </c>
      <c r="G76">
        <v>22.43</v>
      </c>
      <c r="H76">
        <v>2.31</v>
      </c>
      <c r="J76">
        <f t="shared" si="4"/>
        <v>75.099999999999994</v>
      </c>
      <c r="K76">
        <v>4.28</v>
      </c>
      <c r="M76">
        <f t="shared" si="5"/>
        <v>17.546728971962615</v>
      </c>
    </row>
    <row r="77" spans="3:13" hidden="1">
      <c r="C77">
        <v>4</v>
      </c>
      <c r="E77" t="s">
        <v>16</v>
      </c>
      <c r="F77">
        <v>2000</v>
      </c>
      <c r="G77">
        <v>14.77</v>
      </c>
      <c r="H77">
        <v>1.86</v>
      </c>
      <c r="J77">
        <f t="shared" si="4"/>
        <v>75.099999999999994</v>
      </c>
      <c r="K77">
        <v>4.28</v>
      </c>
      <c r="M77">
        <f t="shared" si="5"/>
        <v>17.546728971962615</v>
      </c>
    </row>
    <row r="78" spans="3:13" hidden="1">
      <c r="C78">
        <v>5</v>
      </c>
      <c r="E78" t="s">
        <v>16</v>
      </c>
      <c r="F78">
        <v>2000</v>
      </c>
      <c r="G78">
        <v>16.66</v>
      </c>
      <c r="H78">
        <v>2.15</v>
      </c>
      <c r="J78">
        <f t="shared" si="4"/>
        <v>75.099999999999994</v>
      </c>
      <c r="K78">
        <v>4.29</v>
      </c>
      <c r="M78">
        <f t="shared" si="5"/>
        <v>17.505827505827504</v>
      </c>
    </row>
    <row r="79" spans="3:13" hidden="1">
      <c r="C79">
        <v>6</v>
      </c>
      <c r="E79" t="s">
        <v>16</v>
      </c>
      <c r="F79">
        <v>2000</v>
      </c>
      <c r="G79">
        <v>20.92</v>
      </c>
      <c r="H79">
        <v>1.98</v>
      </c>
      <c r="J79">
        <f t="shared" si="4"/>
        <v>75.100000000000009</v>
      </c>
      <c r="K79">
        <v>4.29</v>
      </c>
      <c r="M79">
        <f t="shared" si="5"/>
        <v>17.505827505827508</v>
      </c>
    </row>
    <row r="80" spans="3:13" hidden="1">
      <c r="C80">
        <v>7</v>
      </c>
      <c r="E80" t="s">
        <v>16</v>
      </c>
      <c r="F80">
        <v>2000</v>
      </c>
      <c r="G80">
        <v>15.37</v>
      </c>
      <c r="H80">
        <v>2.59</v>
      </c>
      <c r="J80">
        <f t="shared" si="4"/>
        <v>75.100000000000009</v>
      </c>
      <c r="K80">
        <v>4.25</v>
      </c>
      <c r="M80">
        <f t="shared" si="5"/>
        <v>17.670588235294119</v>
      </c>
    </row>
    <row r="81" spans="3:10" hidden="1">
      <c r="C81">
        <v>8</v>
      </c>
      <c r="E81" t="s">
        <v>16</v>
      </c>
      <c r="F81">
        <v>2000</v>
      </c>
      <c r="J81">
        <f t="shared" si="4"/>
        <v>75.100000000000009</v>
      </c>
    </row>
    <row r="82" spans="3:10" hidden="1">
      <c r="C82">
        <v>9</v>
      </c>
      <c r="E82" t="s">
        <v>16</v>
      </c>
      <c r="F82">
        <v>2000</v>
      </c>
      <c r="J82">
        <f t="shared" si="4"/>
        <v>75.100000000000009</v>
      </c>
    </row>
    <row r="83" spans="3:10" hidden="1">
      <c r="C83">
        <v>10</v>
      </c>
      <c r="E83" t="s">
        <v>16</v>
      </c>
      <c r="F83">
        <v>2000</v>
      </c>
    </row>
    <row r="84" spans="3:10" hidden="1">
      <c r="C84">
        <v>11</v>
      </c>
      <c r="E84" t="s">
        <v>16</v>
      </c>
      <c r="F84">
        <v>2000</v>
      </c>
    </row>
    <row r="85" spans="3:10" hidden="1">
      <c r="C85">
        <v>12</v>
      </c>
      <c r="E85" t="s">
        <v>16</v>
      </c>
      <c r="F85">
        <v>2000</v>
      </c>
    </row>
    <row r="86" spans="3:10" hidden="1">
      <c r="C86">
        <v>13</v>
      </c>
      <c r="E86" t="s">
        <v>16</v>
      </c>
      <c r="F86">
        <v>2000</v>
      </c>
    </row>
    <row r="87" spans="3:10" hidden="1">
      <c r="C87">
        <v>14</v>
      </c>
      <c r="E87" t="s">
        <v>16</v>
      </c>
      <c r="F87">
        <v>2000</v>
      </c>
    </row>
    <row r="88" spans="3:10" hidden="1">
      <c r="C88">
        <v>15</v>
      </c>
      <c r="E88" t="s">
        <v>16</v>
      </c>
      <c r="F88">
        <v>2000</v>
      </c>
    </row>
    <row r="89" spans="3:10" hidden="1">
      <c r="C89">
        <v>16</v>
      </c>
      <c r="E89" t="s">
        <v>16</v>
      </c>
      <c r="F89">
        <v>2000</v>
      </c>
    </row>
    <row r="90" spans="3:10" hidden="1">
      <c r="C90">
        <v>17</v>
      </c>
      <c r="E90" t="s">
        <v>16</v>
      </c>
      <c r="F90">
        <v>2000</v>
      </c>
    </row>
    <row r="91" spans="3:10" hidden="1">
      <c r="C91">
        <v>18</v>
      </c>
      <c r="E91" t="s">
        <v>16</v>
      </c>
      <c r="F91">
        <v>2000</v>
      </c>
    </row>
    <row r="92" spans="3:10" hidden="1">
      <c r="C92">
        <v>19</v>
      </c>
      <c r="E92" t="s">
        <v>16</v>
      </c>
      <c r="F92">
        <v>2000</v>
      </c>
    </row>
    <row r="93" spans="3:10" hidden="1">
      <c r="C93">
        <v>20</v>
      </c>
      <c r="E93" t="s">
        <v>16</v>
      </c>
      <c r="F93">
        <v>2000</v>
      </c>
    </row>
    <row r="94" spans="3:10" hidden="1">
      <c r="C94">
        <v>21</v>
      </c>
      <c r="E94" t="s">
        <v>16</v>
      </c>
      <c r="F94">
        <v>2000</v>
      </c>
    </row>
    <row r="95" spans="3:10" hidden="1">
      <c r="C95">
        <v>22</v>
      </c>
      <c r="E95" t="s">
        <v>16</v>
      </c>
      <c r="F95">
        <v>2000</v>
      </c>
    </row>
    <row r="96" spans="3:10" hidden="1">
      <c r="C96">
        <v>23</v>
      </c>
      <c r="E96" t="s">
        <v>16</v>
      </c>
      <c r="F96">
        <v>2000</v>
      </c>
    </row>
    <row r="97" spans="1:26" hidden="1">
      <c r="C97">
        <v>24</v>
      </c>
      <c r="E97" t="s">
        <v>16</v>
      </c>
      <c r="F97">
        <v>2000</v>
      </c>
    </row>
    <row r="98" spans="1:26" hidden="1">
      <c r="C98">
        <v>25</v>
      </c>
      <c r="E98" t="s">
        <v>16</v>
      </c>
      <c r="F98">
        <v>2000</v>
      </c>
    </row>
    <row r="99" spans="1:26" hidden="1">
      <c r="C99">
        <v>26</v>
      </c>
      <c r="E99" t="s">
        <v>16</v>
      </c>
      <c r="F99">
        <v>2000</v>
      </c>
    </row>
    <row r="100" spans="1:26" hidden="1">
      <c r="C100">
        <v>27</v>
      </c>
      <c r="E100" t="s">
        <v>16</v>
      </c>
      <c r="F100">
        <v>2000</v>
      </c>
    </row>
    <row r="101" spans="1:26" hidden="1">
      <c r="C101">
        <v>28</v>
      </c>
      <c r="E101" t="s">
        <v>16</v>
      </c>
      <c r="F101">
        <v>2000</v>
      </c>
    </row>
    <row r="102" spans="1:26" hidden="1">
      <c r="C102">
        <v>29</v>
      </c>
      <c r="E102" t="s">
        <v>16</v>
      </c>
      <c r="F102">
        <v>2000</v>
      </c>
    </row>
    <row r="103" spans="1:26">
      <c r="C103" t="s">
        <v>14</v>
      </c>
      <c r="G103">
        <f>AVERAGE(G74:G102)</f>
        <v>17.871428571428574</v>
      </c>
      <c r="H103">
        <f t="shared" ref="H103:M103" si="6">AVERAGE(H74:H102)</f>
        <v>2.1514285714285717</v>
      </c>
      <c r="I103" t="e">
        <f t="shared" si="6"/>
        <v>#DIV/0!</v>
      </c>
      <c r="J103">
        <f t="shared" si="6"/>
        <v>75.100000000000009</v>
      </c>
      <c r="K103">
        <f t="shared" si="6"/>
        <v>4.2771428571428576</v>
      </c>
      <c r="L103">
        <f t="shared" si="6"/>
        <v>0</v>
      </c>
      <c r="M103">
        <f t="shared" si="6"/>
        <v>17.558662382560364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</row>
    <row r="114" spans="3:13">
      <c r="C114">
        <v>1</v>
      </c>
      <c r="D114" t="s">
        <v>17</v>
      </c>
      <c r="E114" t="s">
        <v>6</v>
      </c>
      <c r="F114">
        <v>2000</v>
      </c>
      <c r="G114">
        <v>296.08</v>
      </c>
      <c r="H114">
        <v>1.84</v>
      </c>
      <c r="J114">
        <v>75.099999999999994</v>
      </c>
      <c r="K114">
        <v>16.399999999999999</v>
      </c>
      <c r="L114">
        <f>I114/K114</f>
        <v>0</v>
      </c>
      <c r="M114">
        <f>J114/K114</f>
        <v>4.5792682926829267</v>
      </c>
    </row>
    <row r="115" spans="3:13" hidden="1">
      <c r="C115">
        <v>2</v>
      </c>
      <c r="E115" t="s">
        <v>6</v>
      </c>
      <c r="F115">
        <v>2000</v>
      </c>
      <c r="G115">
        <v>180.43</v>
      </c>
      <c r="H115">
        <v>2.09</v>
      </c>
      <c r="J115">
        <v>75.099999999999994</v>
      </c>
      <c r="K115">
        <v>15.3</v>
      </c>
      <c r="M115">
        <f t="shared" ref="M115:M120" si="7">J115/K115</f>
        <v>4.9084967320261432</v>
      </c>
    </row>
    <row r="116" spans="3:13" hidden="1">
      <c r="C116">
        <v>3</v>
      </c>
      <c r="E116" t="s">
        <v>6</v>
      </c>
      <c r="F116">
        <v>2000</v>
      </c>
      <c r="G116">
        <v>230.22</v>
      </c>
      <c r="H116">
        <v>1.7</v>
      </c>
      <c r="J116">
        <v>75.099999999999994</v>
      </c>
      <c r="K116">
        <v>16.899999999999999</v>
      </c>
      <c r="M116">
        <f t="shared" si="7"/>
        <v>4.443786982248521</v>
      </c>
    </row>
    <row r="117" spans="3:13" hidden="1">
      <c r="C117">
        <v>4</v>
      </c>
      <c r="E117" t="s">
        <v>6</v>
      </c>
      <c r="F117">
        <v>2000</v>
      </c>
      <c r="G117">
        <v>203.86</v>
      </c>
      <c r="H117">
        <v>1.68</v>
      </c>
      <c r="J117">
        <v>75.099999999999994</v>
      </c>
      <c r="K117">
        <v>14.8</v>
      </c>
      <c r="M117">
        <f t="shared" si="7"/>
        <v>5.0743243243243237</v>
      </c>
    </row>
    <row r="118" spans="3:13" hidden="1">
      <c r="C118">
        <v>5</v>
      </c>
      <c r="E118" t="s">
        <v>6</v>
      </c>
      <c r="F118">
        <v>2000</v>
      </c>
      <c r="G118">
        <v>228.68</v>
      </c>
      <c r="H118">
        <v>1.67</v>
      </c>
      <c r="J118">
        <v>75.099999999999994</v>
      </c>
      <c r="K118">
        <v>15.8</v>
      </c>
      <c r="M118">
        <f t="shared" si="7"/>
        <v>4.7531645569620249</v>
      </c>
    </row>
    <row r="119" spans="3:13" hidden="1">
      <c r="C119">
        <v>6</v>
      </c>
      <c r="E119" t="s">
        <v>6</v>
      </c>
      <c r="F119">
        <v>2000</v>
      </c>
      <c r="G119">
        <v>236.62</v>
      </c>
      <c r="H119">
        <v>1.7</v>
      </c>
      <c r="J119">
        <v>75.099999999999994</v>
      </c>
      <c r="K119">
        <v>16.600000000000001</v>
      </c>
      <c r="M119">
        <f t="shared" si="7"/>
        <v>4.5240963855421681</v>
      </c>
    </row>
    <row r="120" spans="3:13" hidden="1">
      <c r="C120">
        <v>7</v>
      </c>
      <c r="E120" t="s">
        <v>6</v>
      </c>
      <c r="F120">
        <v>2000</v>
      </c>
      <c r="G120">
        <v>192.42</v>
      </c>
      <c r="H120">
        <v>1.67</v>
      </c>
      <c r="J120">
        <v>75.099999999999994</v>
      </c>
      <c r="K120">
        <v>13.4</v>
      </c>
      <c r="M120">
        <f t="shared" si="7"/>
        <v>5.6044776119402977</v>
      </c>
    </row>
    <row r="121" spans="3:13" hidden="1">
      <c r="C121">
        <v>8</v>
      </c>
      <c r="E121" t="s">
        <v>6</v>
      </c>
      <c r="F121">
        <v>2000</v>
      </c>
    </row>
    <row r="122" spans="3:13" hidden="1">
      <c r="C122">
        <v>9</v>
      </c>
      <c r="E122" t="s">
        <v>6</v>
      </c>
      <c r="F122">
        <v>2000</v>
      </c>
    </row>
    <row r="123" spans="3:13" hidden="1">
      <c r="C123">
        <v>10</v>
      </c>
      <c r="E123" t="s">
        <v>6</v>
      </c>
      <c r="F123">
        <v>2000</v>
      </c>
    </row>
    <row r="124" spans="3:13" hidden="1">
      <c r="C124">
        <v>11</v>
      </c>
      <c r="E124" t="s">
        <v>6</v>
      </c>
      <c r="F124">
        <v>2000</v>
      </c>
    </row>
    <row r="125" spans="3:13" hidden="1">
      <c r="C125">
        <v>12</v>
      </c>
      <c r="E125" t="s">
        <v>6</v>
      </c>
      <c r="F125">
        <v>2000</v>
      </c>
    </row>
    <row r="126" spans="3:13" hidden="1">
      <c r="C126">
        <v>13</v>
      </c>
      <c r="E126" t="s">
        <v>6</v>
      </c>
      <c r="F126">
        <v>2000</v>
      </c>
    </row>
    <row r="127" spans="3:13" hidden="1">
      <c r="C127">
        <v>14</v>
      </c>
      <c r="E127" t="s">
        <v>6</v>
      </c>
      <c r="F127">
        <v>2000</v>
      </c>
    </row>
    <row r="128" spans="3:13" hidden="1">
      <c r="C128">
        <v>15</v>
      </c>
      <c r="E128" t="s">
        <v>6</v>
      </c>
      <c r="F128">
        <v>2000</v>
      </c>
    </row>
    <row r="129" spans="3:13" hidden="1">
      <c r="C129">
        <v>16</v>
      </c>
      <c r="E129" t="s">
        <v>6</v>
      </c>
      <c r="F129">
        <v>2000</v>
      </c>
    </row>
    <row r="130" spans="3:13" hidden="1">
      <c r="C130">
        <v>17</v>
      </c>
      <c r="E130" t="s">
        <v>6</v>
      </c>
      <c r="F130">
        <v>2000</v>
      </c>
    </row>
    <row r="131" spans="3:13" hidden="1">
      <c r="C131">
        <v>18</v>
      </c>
      <c r="E131" t="s">
        <v>6</v>
      </c>
      <c r="F131">
        <v>2000</v>
      </c>
    </row>
    <row r="132" spans="3:13" hidden="1">
      <c r="C132">
        <v>19</v>
      </c>
      <c r="E132" t="s">
        <v>6</v>
      </c>
      <c r="F132">
        <v>2000</v>
      </c>
    </row>
    <row r="133" spans="3:13" hidden="1">
      <c r="C133">
        <v>20</v>
      </c>
      <c r="E133" t="s">
        <v>6</v>
      </c>
      <c r="F133">
        <v>2000</v>
      </c>
    </row>
    <row r="134" spans="3:13" hidden="1">
      <c r="C134">
        <v>21</v>
      </c>
      <c r="E134" t="s">
        <v>6</v>
      </c>
      <c r="F134">
        <v>2000</v>
      </c>
    </row>
    <row r="135" spans="3:13" hidden="1">
      <c r="C135">
        <v>22</v>
      </c>
      <c r="E135" t="s">
        <v>6</v>
      </c>
      <c r="F135">
        <v>2000</v>
      </c>
    </row>
    <row r="136" spans="3:13" hidden="1">
      <c r="C136">
        <v>23</v>
      </c>
      <c r="E136" t="s">
        <v>6</v>
      </c>
      <c r="F136">
        <v>2000</v>
      </c>
    </row>
    <row r="137" spans="3:13" hidden="1">
      <c r="C137">
        <v>24</v>
      </c>
      <c r="E137" t="s">
        <v>6</v>
      </c>
      <c r="F137">
        <v>2000</v>
      </c>
    </row>
    <row r="138" spans="3:13" hidden="1">
      <c r="C138">
        <v>25</v>
      </c>
      <c r="E138" t="s">
        <v>6</v>
      </c>
      <c r="F138">
        <v>2000</v>
      </c>
    </row>
    <row r="139" spans="3:13" hidden="1">
      <c r="C139">
        <v>26</v>
      </c>
      <c r="E139" t="s">
        <v>6</v>
      </c>
      <c r="F139">
        <v>2000</v>
      </c>
    </row>
    <row r="140" spans="3:13" hidden="1">
      <c r="C140">
        <v>27</v>
      </c>
      <c r="E140" t="s">
        <v>6</v>
      </c>
      <c r="F140">
        <v>2000</v>
      </c>
    </row>
    <row r="141" spans="3:13" hidden="1">
      <c r="C141">
        <v>28</v>
      </c>
      <c r="E141" t="s">
        <v>6</v>
      </c>
      <c r="F141">
        <v>2000</v>
      </c>
    </row>
    <row r="142" spans="3:13" hidden="1">
      <c r="C142">
        <v>29</v>
      </c>
      <c r="E142" t="s">
        <v>6</v>
      </c>
      <c r="F142">
        <v>2000</v>
      </c>
    </row>
    <row r="143" spans="3:13">
      <c r="C143" t="s">
        <v>14</v>
      </c>
      <c r="G143">
        <f>AVERAGE(G114:G142)</f>
        <v>224.04428571428571</v>
      </c>
      <c r="H143">
        <f t="shared" ref="H143:M143" si="8">AVERAGE(H114:H142)</f>
        <v>1.7642857142857142</v>
      </c>
      <c r="I143" t="e">
        <f t="shared" si="8"/>
        <v>#DIV/0!</v>
      </c>
      <c r="J143">
        <f t="shared" si="8"/>
        <v>75.100000000000009</v>
      </c>
      <c r="K143">
        <f t="shared" si="8"/>
        <v>15.599999999999998</v>
      </c>
      <c r="L143">
        <f t="shared" si="8"/>
        <v>0</v>
      </c>
      <c r="M143">
        <f t="shared" si="8"/>
        <v>4.8410878408180578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</row>
    <row r="149" spans="3:13">
      <c r="C149">
        <v>1</v>
      </c>
      <c r="D149" t="s">
        <v>17</v>
      </c>
      <c r="E149" t="s">
        <v>15</v>
      </c>
      <c r="F149">
        <v>2000</v>
      </c>
      <c r="G149">
        <v>154.87</v>
      </c>
      <c r="H149">
        <v>1.92</v>
      </c>
      <c r="J149">
        <v>75.099999999999994</v>
      </c>
      <c r="K149">
        <v>16.399999999999999</v>
      </c>
      <c r="L149">
        <f>I149/K149</f>
        <v>0</v>
      </c>
      <c r="M149">
        <f>J149/K149</f>
        <v>4.5792682926829267</v>
      </c>
    </row>
    <row r="150" spans="3:13" hidden="1">
      <c r="C150">
        <v>2</v>
      </c>
      <c r="E150" t="s">
        <v>15</v>
      </c>
      <c r="F150">
        <v>2000</v>
      </c>
      <c r="G150">
        <v>107.71</v>
      </c>
      <c r="H150">
        <v>1.75</v>
      </c>
      <c r="J150">
        <v>75.099999999999994</v>
      </c>
      <c r="K150">
        <v>15.3</v>
      </c>
      <c r="M150">
        <f t="shared" ref="M150:M155" si="9">J150/K150</f>
        <v>4.9084967320261432</v>
      </c>
    </row>
    <row r="151" spans="3:13" hidden="1">
      <c r="C151">
        <v>3</v>
      </c>
      <c r="E151" t="s">
        <v>15</v>
      </c>
      <c r="F151">
        <v>2000</v>
      </c>
      <c r="G151">
        <v>144.43</v>
      </c>
      <c r="H151">
        <v>1.79</v>
      </c>
      <c r="J151">
        <v>75.099999999999994</v>
      </c>
      <c r="K151">
        <v>17</v>
      </c>
      <c r="M151">
        <f t="shared" si="9"/>
        <v>4.4176470588235288</v>
      </c>
    </row>
    <row r="152" spans="3:13" hidden="1">
      <c r="C152">
        <v>4</v>
      </c>
      <c r="E152" t="s">
        <v>15</v>
      </c>
      <c r="F152">
        <v>2000</v>
      </c>
      <c r="G152">
        <v>81.2</v>
      </c>
      <c r="H152">
        <v>1.86</v>
      </c>
      <c r="J152">
        <v>75.099999999999994</v>
      </c>
      <c r="K152">
        <v>15.1</v>
      </c>
      <c r="M152">
        <f t="shared" si="9"/>
        <v>4.9735099337748343</v>
      </c>
    </row>
    <row r="153" spans="3:13" hidden="1">
      <c r="C153">
        <v>5</v>
      </c>
      <c r="E153" t="s">
        <v>15</v>
      </c>
      <c r="F153">
        <v>2000</v>
      </c>
      <c r="G153">
        <v>125.36</v>
      </c>
      <c r="H153">
        <v>1.79</v>
      </c>
      <c r="J153">
        <v>75.099999999999994</v>
      </c>
      <c r="K153">
        <v>15.8</v>
      </c>
      <c r="M153">
        <f t="shared" si="9"/>
        <v>4.7531645569620249</v>
      </c>
    </row>
    <row r="154" spans="3:13" hidden="1">
      <c r="C154">
        <v>6</v>
      </c>
      <c r="E154" t="s">
        <v>15</v>
      </c>
      <c r="F154">
        <v>2000</v>
      </c>
      <c r="G154">
        <v>150.63</v>
      </c>
      <c r="H154">
        <v>1.72</v>
      </c>
      <c r="J154">
        <v>75.099999999999994</v>
      </c>
      <c r="K154">
        <v>16.8</v>
      </c>
      <c r="M154">
        <f t="shared" si="9"/>
        <v>4.4702380952380949</v>
      </c>
    </row>
    <row r="155" spans="3:13" hidden="1">
      <c r="C155">
        <v>7</v>
      </c>
      <c r="E155" t="s">
        <v>15</v>
      </c>
      <c r="F155">
        <v>2000</v>
      </c>
      <c r="G155">
        <v>107.45</v>
      </c>
      <c r="H155">
        <v>1.81</v>
      </c>
      <c r="J155">
        <v>75.099999999999994</v>
      </c>
      <c r="K155">
        <v>13.7</v>
      </c>
      <c r="M155">
        <f t="shared" si="9"/>
        <v>5.4817518248175183</v>
      </c>
    </row>
    <row r="156" spans="3:13" hidden="1">
      <c r="C156">
        <v>8</v>
      </c>
      <c r="E156" t="s">
        <v>15</v>
      </c>
      <c r="F156">
        <v>2000</v>
      </c>
    </row>
    <row r="157" spans="3:13" hidden="1">
      <c r="C157">
        <v>9</v>
      </c>
      <c r="E157" t="s">
        <v>15</v>
      </c>
      <c r="F157">
        <v>2000</v>
      </c>
    </row>
    <row r="158" spans="3:13" hidden="1">
      <c r="C158">
        <v>10</v>
      </c>
      <c r="E158" t="s">
        <v>15</v>
      </c>
      <c r="F158">
        <v>2000</v>
      </c>
    </row>
    <row r="159" spans="3:13" hidden="1">
      <c r="C159">
        <v>11</v>
      </c>
      <c r="E159" t="s">
        <v>15</v>
      </c>
      <c r="F159">
        <v>2000</v>
      </c>
    </row>
    <row r="160" spans="3:13" hidden="1">
      <c r="C160">
        <v>12</v>
      </c>
      <c r="E160" t="s">
        <v>15</v>
      </c>
      <c r="F160">
        <v>2000</v>
      </c>
    </row>
    <row r="161" spans="3:6" hidden="1">
      <c r="C161">
        <v>13</v>
      </c>
      <c r="E161" t="s">
        <v>15</v>
      </c>
      <c r="F161">
        <v>2000</v>
      </c>
    </row>
    <row r="162" spans="3:6" hidden="1">
      <c r="C162">
        <v>14</v>
      </c>
      <c r="E162" t="s">
        <v>15</v>
      </c>
      <c r="F162">
        <v>2000</v>
      </c>
    </row>
    <row r="163" spans="3:6" hidden="1">
      <c r="C163">
        <v>15</v>
      </c>
      <c r="E163" t="s">
        <v>15</v>
      </c>
      <c r="F163">
        <v>2000</v>
      </c>
    </row>
    <row r="164" spans="3:6" hidden="1">
      <c r="C164">
        <v>16</v>
      </c>
      <c r="E164" t="s">
        <v>15</v>
      </c>
      <c r="F164">
        <v>2000</v>
      </c>
    </row>
    <row r="165" spans="3:6" hidden="1">
      <c r="C165">
        <v>17</v>
      </c>
      <c r="E165" t="s">
        <v>15</v>
      </c>
      <c r="F165">
        <v>2000</v>
      </c>
    </row>
    <row r="166" spans="3:6" hidden="1">
      <c r="C166">
        <v>18</v>
      </c>
      <c r="E166" t="s">
        <v>15</v>
      </c>
      <c r="F166">
        <v>2000</v>
      </c>
    </row>
    <row r="167" spans="3:6" hidden="1">
      <c r="C167">
        <v>19</v>
      </c>
      <c r="E167" t="s">
        <v>15</v>
      </c>
      <c r="F167">
        <v>2000</v>
      </c>
    </row>
    <row r="168" spans="3:6" hidden="1">
      <c r="C168">
        <v>20</v>
      </c>
      <c r="E168" t="s">
        <v>15</v>
      </c>
      <c r="F168">
        <v>2000</v>
      </c>
    </row>
    <row r="169" spans="3:6" hidden="1">
      <c r="C169">
        <v>21</v>
      </c>
      <c r="E169" t="s">
        <v>15</v>
      </c>
      <c r="F169">
        <v>2000</v>
      </c>
    </row>
    <row r="170" spans="3:6" hidden="1">
      <c r="C170">
        <v>22</v>
      </c>
      <c r="E170" t="s">
        <v>15</v>
      </c>
      <c r="F170">
        <v>2000</v>
      </c>
    </row>
    <row r="171" spans="3:6" hidden="1">
      <c r="C171">
        <v>23</v>
      </c>
      <c r="E171" t="s">
        <v>15</v>
      </c>
      <c r="F171">
        <v>2000</v>
      </c>
    </row>
    <row r="172" spans="3:6" hidden="1">
      <c r="C172">
        <v>24</v>
      </c>
      <c r="E172" t="s">
        <v>15</v>
      </c>
      <c r="F172">
        <v>2000</v>
      </c>
    </row>
    <row r="173" spans="3:6" hidden="1">
      <c r="C173">
        <v>25</v>
      </c>
      <c r="E173" t="s">
        <v>15</v>
      </c>
      <c r="F173">
        <v>2000</v>
      </c>
    </row>
    <row r="174" spans="3:6" hidden="1">
      <c r="C174">
        <v>26</v>
      </c>
      <c r="E174" t="s">
        <v>15</v>
      </c>
      <c r="F174">
        <v>2000</v>
      </c>
    </row>
    <row r="175" spans="3:6" hidden="1">
      <c r="C175">
        <v>27</v>
      </c>
      <c r="E175" t="s">
        <v>15</v>
      </c>
      <c r="F175">
        <v>2000</v>
      </c>
    </row>
    <row r="176" spans="3:6" hidden="1">
      <c r="C176">
        <v>28</v>
      </c>
      <c r="E176" t="s">
        <v>15</v>
      </c>
      <c r="F176">
        <v>2000</v>
      </c>
    </row>
    <row r="177" spans="3:13" hidden="1">
      <c r="C177">
        <v>29</v>
      </c>
      <c r="E177" t="s">
        <v>15</v>
      </c>
      <c r="F177">
        <v>2000</v>
      </c>
    </row>
    <row r="178" spans="3:13">
      <c r="C178" t="s">
        <v>14</v>
      </c>
      <c r="G178">
        <f>AVERAGE(G149:G177)</f>
        <v>124.52142857142857</v>
      </c>
      <c r="H178">
        <f t="shared" ref="H178:M178" si="10">AVERAGE(H149:H177)</f>
        <v>1.8057142857142858</v>
      </c>
      <c r="I178" t="e">
        <f t="shared" si="10"/>
        <v>#DIV/0!</v>
      </c>
      <c r="J178">
        <f t="shared" si="10"/>
        <v>75.100000000000009</v>
      </c>
      <c r="K178">
        <f t="shared" si="10"/>
        <v>15.72857142857143</v>
      </c>
      <c r="L178">
        <f t="shared" si="10"/>
        <v>0</v>
      </c>
      <c r="M178">
        <f t="shared" si="10"/>
        <v>4.7977252134750108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</row>
    <row r="185" spans="3:13">
      <c r="C185">
        <v>1</v>
      </c>
      <c r="D185" t="s">
        <v>17</v>
      </c>
      <c r="E185" t="s">
        <v>16</v>
      </c>
      <c r="F185">
        <v>2000</v>
      </c>
      <c r="G185">
        <v>95.45</v>
      </c>
      <c r="H185">
        <v>1.89</v>
      </c>
      <c r="J185">
        <v>75.099999999999994</v>
      </c>
      <c r="K185">
        <v>16.5</v>
      </c>
      <c r="L185">
        <f>I185/K185</f>
        <v>0</v>
      </c>
      <c r="M185">
        <f>J185/K185</f>
        <v>4.5515151515151508</v>
      </c>
    </row>
    <row r="186" spans="3:13" hidden="1">
      <c r="C186">
        <v>2</v>
      </c>
      <c r="E186" t="s">
        <v>16</v>
      </c>
      <c r="F186">
        <v>2000</v>
      </c>
      <c r="G186">
        <v>83.18</v>
      </c>
      <c r="H186">
        <v>2.62</v>
      </c>
      <c r="J186">
        <v>75.099999999999994</v>
      </c>
      <c r="K186">
        <v>15.5</v>
      </c>
      <c r="M186">
        <f t="shared" ref="M186:M191" si="11">J186/K186</f>
        <v>4.8451612903225802</v>
      </c>
    </row>
    <row r="187" spans="3:13" hidden="1">
      <c r="C187">
        <v>3</v>
      </c>
      <c r="E187" t="s">
        <v>16</v>
      </c>
      <c r="F187">
        <v>2000</v>
      </c>
      <c r="G187">
        <v>99.04</v>
      </c>
      <c r="H187">
        <v>2.46</v>
      </c>
      <c r="J187">
        <v>75.099999999999994</v>
      </c>
      <c r="K187">
        <v>17</v>
      </c>
      <c r="M187">
        <f t="shared" si="11"/>
        <v>4.4176470588235288</v>
      </c>
    </row>
    <row r="188" spans="3:13" hidden="1">
      <c r="C188">
        <v>4</v>
      </c>
      <c r="E188" t="s">
        <v>16</v>
      </c>
      <c r="F188">
        <v>2000</v>
      </c>
      <c r="G188">
        <v>72.16</v>
      </c>
      <c r="H188">
        <v>2.2200000000000002</v>
      </c>
      <c r="J188">
        <v>75.099999999999994</v>
      </c>
      <c r="K188">
        <v>15.1</v>
      </c>
      <c r="M188">
        <f t="shared" si="11"/>
        <v>4.9735099337748343</v>
      </c>
    </row>
    <row r="189" spans="3:13" hidden="1">
      <c r="C189">
        <v>5</v>
      </c>
      <c r="E189" t="s">
        <v>16</v>
      </c>
      <c r="F189">
        <v>2000</v>
      </c>
      <c r="G189">
        <v>73.569999999999993</v>
      </c>
      <c r="H189">
        <v>2.17</v>
      </c>
      <c r="J189">
        <v>75.099999999999994</v>
      </c>
      <c r="K189">
        <v>15.9</v>
      </c>
      <c r="M189">
        <f t="shared" si="11"/>
        <v>4.7232704402515715</v>
      </c>
    </row>
    <row r="190" spans="3:13" hidden="1">
      <c r="C190">
        <v>6</v>
      </c>
      <c r="E190" t="s">
        <v>16</v>
      </c>
      <c r="F190">
        <v>2000</v>
      </c>
      <c r="G190">
        <v>80.849999999999994</v>
      </c>
      <c r="H190">
        <v>1.73</v>
      </c>
      <c r="J190">
        <v>75.099999999999994</v>
      </c>
      <c r="K190">
        <v>17.2</v>
      </c>
      <c r="M190">
        <f t="shared" si="11"/>
        <v>4.3662790697674421</v>
      </c>
    </row>
    <row r="191" spans="3:13" hidden="1">
      <c r="C191">
        <v>7</v>
      </c>
      <c r="E191" t="s">
        <v>16</v>
      </c>
      <c r="F191">
        <v>2000</v>
      </c>
      <c r="G191">
        <v>73.34</v>
      </c>
      <c r="H191">
        <v>1.79</v>
      </c>
      <c r="J191">
        <v>75.099999999999994</v>
      </c>
      <c r="K191">
        <v>14</v>
      </c>
      <c r="M191">
        <f t="shared" si="11"/>
        <v>5.3642857142857139</v>
      </c>
    </row>
    <row r="192" spans="3:13" hidden="1">
      <c r="C192">
        <v>8</v>
      </c>
      <c r="E192" t="s">
        <v>16</v>
      </c>
      <c r="F192">
        <v>2000</v>
      </c>
    </row>
    <row r="193" spans="3:6" hidden="1">
      <c r="C193">
        <v>9</v>
      </c>
      <c r="E193" t="s">
        <v>16</v>
      </c>
      <c r="F193">
        <v>2000</v>
      </c>
    </row>
    <row r="194" spans="3:6" hidden="1">
      <c r="C194">
        <v>10</v>
      </c>
      <c r="E194" t="s">
        <v>16</v>
      </c>
      <c r="F194">
        <v>2000</v>
      </c>
    </row>
    <row r="195" spans="3:6" hidden="1">
      <c r="C195">
        <v>11</v>
      </c>
      <c r="E195" t="s">
        <v>16</v>
      </c>
      <c r="F195">
        <v>2000</v>
      </c>
    </row>
    <row r="196" spans="3:6" hidden="1">
      <c r="C196">
        <v>12</v>
      </c>
      <c r="E196" t="s">
        <v>16</v>
      </c>
      <c r="F196">
        <v>2000</v>
      </c>
    </row>
    <row r="197" spans="3:6" hidden="1">
      <c r="C197">
        <v>13</v>
      </c>
      <c r="E197" t="s">
        <v>16</v>
      </c>
      <c r="F197">
        <v>2000</v>
      </c>
    </row>
    <row r="198" spans="3:6" hidden="1">
      <c r="C198">
        <v>14</v>
      </c>
      <c r="E198" t="s">
        <v>16</v>
      </c>
      <c r="F198">
        <v>2000</v>
      </c>
    </row>
    <row r="199" spans="3:6" hidden="1">
      <c r="C199">
        <v>15</v>
      </c>
      <c r="E199" t="s">
        <v>16</v>
      </c>
      <c r="F199">
        <v>2000</v>
      </c>
    </row>
    <row r="200" spans="3:6" hidden="1">
      <c r="C200">
        <v>16</v>
      </c>
      <c r="E200" t="s">
        <v>16</v>
      </c>
      <c r="F200">
        <v>2000</v>
      </c>
    </row>
    <row r="201" spans="3:6" hidden="1">
      <c r="C201">
        <v>17</v>
      </c>
      <c r="E201" t="s">
        <v>16</v>
      </c>
      <c r="F201">
        <v>2000</v>
      </c>
    </row>
    <row r="202" spans="3:6" hidden="1">
      <c r="C202">
        <v>18</v>
      </c>
      <c r="E202" t="s">
        <v>16</v>
      </c>
      <c r="F202">
        <v>2000</v>
      </c>
    </row>
    <row r="203" spans="3:6" hidden="1">
      <c r="C203">
        <v>19</v>
      </c>
      <c r="E203" t="s">
        <v>16</v>
      </c>
      <c r="F203">
        <v>2000</v>
      </c>
    </row>
    <row r="204" spans="3:6" hidden="1">
      <c r="C204">
        <v>20</v>
      </c>
      <c r="E204" t="s">
        <v>16</v>
      </c>
      <c r="F204">
        <v>2000</v>
      </c>
    </row>
    <row r="205" spans="3:6" hidden="1">
      <c r="C205">
        <v>21</v>
      </c>
      <c r="E205" t="s">
        <v>16</v>
      </c>
      <c r="F205">
        <v>2000</v>
      </c>
    </row>
    <row r="206" spans="3:6" hidden="1">
      <c r="C206">
        <v>22</v>
      </c>
      <c r="E206" t="s">
        <v>16</v>
      </c>
      <c r="F206">
        <v>2000</v>
      </c>
    </row>
    <row r="207" spans="3:6" hidden="1">
      <c r="C207">
        <v>23</v>
      </c>
      <c r="E207" t="s">
        <v>16</v>
      </c>
      <c r="F207">
        <v>2000</v>
      </c>
    </row>
    <row r="208" spans="3:6" hidden="1">
      <c r="C208">
        <v>24</v>
      </c>
      <c r="E208" t="s">
        <v>16</v>
      </c>
      <c r="F208">
        <v>2000</v>
      </c>
    </row>
    <row r="209" spans="1:26" hidden="1">
      <c r="C209">
        <v>25</v>
      </c>
      <c r="E209" t="s">
        <v>16</v>
      </c>
      <c r="F209">
        <v>2000</v>
      </c>
    </row>
    <row r="210" spans="1:26" hidden="1">
      <c r="C210">
        <v>26</v>
      </c>
      <c r="E210" t="s">
        <v>16</v>
      </c>
      <c r="F210">
        <v>2000</v>
      </c>
    </row>
    <row r="211" spans="1:26" hidden="1">
      <c r="C211">
        <v>27</v>
      </c>
      <c r="E211" t="s">
        <v>16</v>
      </c>
      <c r="F211">
        <v>2000</v>
      </c>
    </row>
    <row r="212" spans="1:26" hidden="1">
      <c r="C212">
        <v>28</v>
      </c>
      <c r="E212" t="s">
        <v>16</v>
      </c>
      <c r="F212">
        <v>2000</v>
      </c>
    </row>
    <row r="213" spans="1:26" hidden="1">
      <c r="C213">
        <v>29</v>
      </c>
      <c r="E213" t="s">
        <v>16</v>
      </c>
      <c r="F213">
        <v>2000</v>
      </c>
    </row>
    <row r="214" spans="1:26">
      <c r="C214" t="s">
        <v>14</v>
      </c>
      <c r="G214">
        <f>AVERAGE(G185:G213)</f>
        <v>82.512857142857143</v>
      </c>
      <c r="H214">
        <f t="shared" ref="H214:M214" si="12">AVERAGE(H185:H213)</f>
        <v>2.1257142857142854</v>
      </c>
      <c r="I214" t="e">
        <f t="shared" si="12"/>
        <v>#DIV/0!</v>
      </c>
      <c r="J214">
        <f t="shared" si="12"/>
        <v>75.100000000000009</v>
      </c>
      <c r="K214">
        <f t="shared" si="12"/>
        <v>15.885714285714286</v>
      </c>
      <c r="L214">
        <f t="shared" si="12"/>
        <v>0</v>
      </c>
      <c r="M214">
        <f t="shared" si="12"/>
        <v>4.7488098083915462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</row>
    <row r="224" spans="1:26">
      <c r="C224">
        <v>1</v>
      </c>
      <c r="D224" t="s">
        <v>18</v>
      </c>
      <c r="E224" t="s">
        <v>6</v>
      </c>
      <c r="F224">
        <v>2000</v>
      </c>
      <c r="G224">
        <v>36.57</v>
      </c>
      <c r="H224">
        <v>2.0699999999999998</v>
      </c>
      <c r="J224">
        <v>75.099999999999994</v>
      </c>
      <c r="K224">
        <v>4.29</v>
      </c>
      <c r="L224">
        <f>I224/K224</f>
        <v>0</v>
      </c>
      <c r="M224">
        <f>J224/K224</f>
        <v>17.505827505827504</v>
      </c>
    </row>
    <row r="225" spans="3:13" hidden="1">
      <c r="C225">
        <v>2</v>
      </c>
      <c r="E225" t="s">
        <v>6</v>
      </c>
      <c r="F225">
        <v>2000</v>
      </c>
      <c r="G225">
        <v>36.47</v>
      </c>
      <c r="H225">
        <v>2.29</v>
      </c>
      <c r="J225">
        <v>75.099999999999994</v>
      </c>
      <c r="K225">
        <v>4.2699999999999996</v>
      </c>
      <c r="M225">
        <f t="shared" ref="M225:M230" si="13">J225/K225</f>
        <v>17.587822014051522</v>
      </c>
    </row>
    <row r="226" spans="3:13" hidden="1">
      <c r="C226">
        <v>3</v>
      </c>
      <c r="E226" t="s">
        <v>6</v>
      </c>
      <c r="F226">
        <v>2000</v>
      </c>
      <c r="G226">
        <v>36.020000000000003</v>
      </c>
      <c r="H226">
        <v>2.23</v>
      </c>
      <c r="J226">
        <v>75.099999999999994</v>
      </c>
      <c r="K226">
        <v>4.28</v>
      </c>
      <c r="M226">
        <f t="shared" si="13"/>
        <v>17.546728971962615</v>
      </c>
    </row>
    <row r="227" spans="3:13" hidden="1">
      <c r="C227">
        <v>4</v>
      </c>
      <c r="E227" t="s">
        <v>6</v>
      </c>
      <c r="F227">
        <v>2000</v>
      </c>
      <c r="G227">
        <v>33.19</v>
      </c>
      <c r="H227">
        <v>2.2599999999999998</v>
      </c>
      <c r="J227">
        <v>75.099999999999994</v>
      </c>
      <c r="K227">
        <v>4.3</v>
      </c>
      <c r="M227">
        <f t="shared" si="13"/>
        <v>17.465116279069768</v>
      </c>
    </row>
    <row r="228" spans="3:13" hidden="1">
      <c r="C228">
        <v>5</v>
      </c>
      <c r="E228" t="s">
        <v>6</v>
      </c>
      <c r="F228">
        <v>2000</v>
      </c>
      <c r="G228">
        <v>32.590000000000003</v>
      </c>
      <c r="H228">
        <v>2.34</v>
      </c>
      <c r="J228">
        <v>75.099999999999994</v>
      </c>
      <c r="K228">
        <v>4.2699999999999996</v>
      </c>
      <c r="M228">
        <f t="shared" si="13"/>
        <v>17.587822014051522</v>
      </c>
    </row>
    <row r="229" spans="3:13" hidden="1">
      <c r="C229">
        <v>6</v>
      </c>
      <c r="E229" t="s">
        <v>6</v>
      </c>
      <c r="F229">
        <v>2000</v>
      </c>
      <c r="G229">
        <v>32.64</v>
      </c>
      <c r="H229">
        <v>2.39</v>
      </c>
      <c r="J229">
        <v>75.099999999999994</v>
      </c>
      <c r="K229">
        <v>4.32</v>
      </c>
      <c r="M229">
        <f t="shared" si="13"/>
        <v>17.384259259259256</v>
      </c>
    </row>
    <row r="230" spans="3:13" hidden="1">
      <c r="C230">
        <v>7</v>
      </c>
      <c r="E230" t="s">
        <v>6</v>
      </c>
      <c r="F230">
        <v>2000</v>
      </c>
      <c r="G230">
        <v>32.1</v>
      </c>
      <c r="H230">
        <v>2.64</v>
      </c>
      <c r="J230">
        <v>75.099999999999994</v>
      </c>
      <c r="K230">
        <v>4.24</v>
      </c>
      <c r="M230">
        <f t="shared" si="13"/>
        <v>17.712264150943394</v>
      </c>
    </row>
    <row r="231" spans="3:13" hidden="1">
      <c r="C231">
        <v>8</v>
      </c>
      <c r="E231" t="s">
        <v>6</v>
      </c>
      <c r="F231">
        <v>2000</v>
      </c>
    </row>
    <row r="232" spans="3:13" hidden="1">
      <c r="C232">
        <v>9</v>
      </c>
      <c r="E232" t="s">
        <v>6</v>
      </c>
      <c r="F232">
        <v>2000</v>
      </c>
    </row>
    <row r="233" spans="3:13" hidden="1">
      <c r="C233">
        <v>10</v>
      </c>
      <c r="E233" t="s">
        <v>6</v>
      </c>
      <c r="F233">
        <v>2000</v>
      </c>
    </row>
    <row r="234" spans="3:13" hidden="1">
      <c r="C234">
        <v>11</v>
      </c>
      <c r="E234" t="s">
        <v>6</v>
      </c>
      <c r="F234">
        <v>2000</v>
      </c>
    </row>
    <row r="235" spans="3:13" hidden="1">
      <c r="C235">
        <v>12</v>
      </c>
      <c r="E235" t="s">
        <v>6</v>
      </c>
      <c r="F235">
        <v>2000</v>
      </c>
    </row>
    <row r="236" spans="3:13" hidden="1">
      <c r="C236">
        <v>13</v>
      </c>
      <c r="E236" t="s">
        <v>6</v>
      </c>
      <c r="F236">
        <v>2000</v>
      </c>
    </row>
    <row r="237" spans="3:13" hidden="1">
      <c r="C237">
        <v>14</v>
      </c>
      <c r="E237" t="s">
        <v>6</v>
      </c>
      <c r="F237">
        <v>2000</v>
      </c>
    </row>
    <row r="238" spans="3:13" hidden="1">
      <c r="C238">
        <v>15</v>
      </c>
      <c r="E238" t="s">
        <v>6</v>
      </c>
      <c r="F238">
        <v>2000</v>
      </c>
    </row>
    <row r="239" spans="3:13" hidden="1">
      <c r="C239">
        <v>16</v>
      </c>
      <c r="E239" t="s">
        <v>6</v>
      </c>
      <c r="F239">
        <v>2000</v>
      </c>
    </row>
    <row r="240" spans="3:13" hidden="1">
      <c r="C240">
        <v>17</v>
      </c>
      <c r="E240" t="s">
        <v>6</v>
      </c>
      <c r="F240">
        <v>2000</v>
      </c>
    </row>
    <row r="241" spans="3:13" hidden="1">
      <c r="C241">
        <v>18</v>
      </c>
      <c r="E241" t="s">
        <v>6</v>
      </c>
      <c r="F241">
        <v>2000</v>
      </c>
    </row>
    <row r="242" spans="3:13" hidden="1">
      <c r="C242">
        <v>19</v>
      </c>
      <c r="E242" t="s">
        <v>6</v>
      </c>
      <c r="F242">
        <v>2000</v>
      </c>
    </row>
    <row r="243" spans="3:13" hidden="1">
      <c r="C243">
        <v>20</v>
      </c>
      <c r="E243" t="s">
        <v>6</v>
      </c>
      <c r="F243">
        <v>2000</v>
      </c>
    </row>
    <row r="244" spans="3:13" hidden="1">
      <c r="C244">
        <v>21</v>
      </c>
      <c r="E244" t="s">
        <v>6</v>
      </c>
      <c r="F244">
        <v>2000</v>
      </c>
    </row>
    <row r="245" spans="3:13" hidden="1">
      <c r="C245">
        <v>22</v>
      </c>
      <c r="E245" t="s">
        <v>6</v>
      </c>
      <c r="F245">
        <v>2000</v>
      </c>
    </row>
    <row r="246" spans="3:13" hidden="1">
      <c r="C246">
        <v>23</v>
      </c>
      <c r="E246" t="s">
        <v>6</v>
      </c>
      <c r="F246">
        <v>2000</v>
      </c>
    </row>
    <row r="247" spans="3:13" hidden="1">
      <c r="C247">
        <v>24</v>
      </c>
      <c r="E247" t="s">
        <v>6</v>
      </c>
      <c r="F247">
        <v>2000</v>
      </c>
    </row>
    <row r="248" spans="3:13" hidden="1">
      <c r="C248">
        <v>25</v>
      </c>
      <c r="E248" t="s">
        <v>6</v>
      </c>
      <c r="F248">
        <v>2000</v>
      </c>
    </row>
    <row r="249" spans="3:13" hidden="1">
      <c r="C249">
        <v>26</v>
      </c>
      <c r="E249" t="s">
        <v>6</v>
      </c>
      <c r="F249">
        <v>2000</v>
      </c>
    </row>
    <row r="250" spans="3:13" hidden="1">
      <c r="C250">
        <v>27</v>
      </c>
      <c r="E250" t="s">
        <v>6</v>
      </c>
      <c r="F250">
        <v>2000</v>
      </c>
    </row>
    <row r="251" spans="3:13" hidden="1">
      <c r="C251">
        <v>28</v>
      </c>
      <c r="E251" t="s">
        <v>6</v>
      </c>
      <c r="F251">
        <v>2000</v>
      </c>
    </row>
    <row r="252" spans="3:13" hidden="1">
      <c r="C252">
        <v>29</v>
      </c>
      <c r="E252" t="s">
        <v>6</v>
      </c>
      <c r="F252">
        <v>2000</v>
      </c>
    </row>
    <row r="253" spans="3:13">
      <c r="C253" t="s">
        <v>14</v>
      </c>
      <c r="G253">
        <f>AVERAGE(G224:G252)</f>
        <v>34.22571428571429</v>
      </c>
      <c r="H253">
        <f t="shared" ref="H253:M253" si="14">AVERAGE(H224:H252)</f>
        <v>2.3171428571428572</v>
      </c>
      <c r="I253" t="e">
        <f t="shared" si="14"/>
        <v>#DIV/0!</v>
      </c>
      <c r="J253">
        <f t="shared" si="14"/>
        <v>75.100000000000009</v>
      </c>
      <c r="K253">
        <f t="shared" si="14"/>
        <v>4.2814285714285711</v>
      </c>
      <c r="L253">
        <f t="shared" si="14"/>
        <v>0</v>
      </c>
      <c r="M253">
        <f t="shared" si="14"/>
        <v>17.541405742166511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3">
      <c r="C259">
        <v>1</v>
      </c>
      <c r="D259" t="s">
        <v>18</v>
      </c>
      <c r="E259" t="s">
        <v>15</v>
      </c>
      <c r="F259">
        <v>2000</v>
      </c>
      <c r="G259">
        <v>18.59</v>
      </c>
      <c r="H259">
        <v>1.62</v>
      </c>
      <c r="J259">
        <v>75.099999999999994</v>
      </c>
      <c r="K259">
        <v>4.2699999999999996</v>
      </c>
      <c r="L259">
        <f>I259/K259</f>
        <v>0</v>
      </c>
      <c r="M259">
        <f>J259/K259</f>
        <v>17.587822014051522</v>
      </c>
    </row>
    <row r="260" spans="3:13" hidden="1">
      <c r="C260">
        <v>2</v>
      </c>
      <c r="E260" t="s">
        <v>15</v>
      </c>
      <c r="F260">
        <v>2000</v>
      </c>
      <c r="G260">
        <v>13.42</v>
      </c>
      <c r="H260">
        <v>1.87</v>
      </c>
      <c r="J260">
        <v>75.099999999999994</v>
      </c>
      <c r="K260">
        <v>4.26</v>
      </c>
      <c r="M260">
        <f t="shared" ref="M260:M265" si="15">J260/K260</f>
        <v>17.629107981220656</v>
      </c>
    </row>
    <row r="261" spans="3:13" hidden="1">
      <c r="C261">
        <v>3</v>
      </c>
      <c r="E261" t="s">
        <v>15</v>
      </c>
      <c r="F261">
        <v>2000</v>
      </c>
      <c r="G261">
        <v>21.04</v>
      </c>
      <c r="H261">
        <v>2.37</v>
      </c>
      <c r="J261">
        <v>75.099999999999994</v>
      </c>
      <c r="K261">
        <v>4.28</v>
      </c>
      <c r="M261">
        <f t="shared" si="15"/>
        <v>17.546728971962615</v>
      </c>
    </row>
    <row r="262" spans="3:13" hidden="1">
      <c r="C262">
        <v>4</v>
      </c>
      <c r="E262" t="s">
        <v>15</v>
      </c>
      <c r="F262">
        <v>2000</v>
      </c>
      <c r="G262">
        <v>11.49</v>
      </c>
      <c r="H262">
        <v>1.93</v>
      </c>
      <c r="J262">
        <v>75.099999999999994</v>
      </c>
      <c r="K262">
        <v>4.29</v>
      </c>
      <c r="M262">
        <f t="shared" si="15"/>
        <v>17.505827505827504</v>
      </c>
    </row>
    <row r="263" spans="3:13" hidden="1">
      <c r="C263">
        <v>5</v>
      </c>
      <c r="E263" t="s">
        <v>15</v>
      </c>
      <c r="F263">
        <v>2000</v>
      </c>
      <c r="G263">
        <v>22.49</v>
      </c>
      <c r="H263">
        <v>2.63</v>
      </c>
      <c r="J263">
        <v>75.099999999999994</v>
      </c>
      <c r="K263">
        <v>4.2699999999999996</v>
      </c>
      <c r="M263">
        <f t="shared" si="15"/>
        <v>17.587822014051522</v>
      </c>
    </row>
    <row r="264" spans="3:13" hidden="1">
      <c r="C264">
        <v>6</v>
      </c>
      <c r="E264" t="s">
        <v>15</v>
      </c>
      <c r="F264">
        <v>2000</v>
      </c>
      <c r="G264">
        <v>23.71</v>
      </c>
      <c r="H264">
        <v>1.84</v>
      </c>
      <c r="J264">
        <v>75.099999999999994</v>
      </c>
      <c r="K264">
        <v>4.3</v>
      </c>
      <c r="M264">
        <f t="shared" si="15"/>
        <v>17.465116279069768</v>
      </c>
    </row>
    <row r="265" spans="3:13" hidden="1">
      <c r="C265">
        <v>7</v>
      </c>
      <c r="E265" t="s">
        <v>15</v>
      </c>
      <c r="F265">
        <v>2000</v>
      </c>
      <c r="G265">
        <v>23.32</v>
      </c>
      <c r="H265">
        <v>2.06</v>
      </c>
      <c r="J265">
        <v>75.099999999999994</v>
      </c>
      <c r="K265">
        <v>4.24</v>
      </c>
      <c r="M265">
        <f t="shared" si="15"/>
        <v>17.712264150943394</v>
      </c>
    </row>
    <row r="266" spans="3:13" hidden="1">
      <c r="C266">
        <v>8</v>
      </c>
      <c r="E266" t="s">
        <v>15</v>
      </c>
      <c r="F266">
        <v>2000</v>
      </c>
    </row>
    <row r="267" spans="3:13" hidden="1">
      <c r="C267">
        <v>9</v>
      </c>
      <c r="E267" t="s">
        <v>15</v>
      </c>
      <c r="F267">
        <v>2000</v>
      </c>
    </row>
    <row r="268" spans="3:13" hidden="1">
      <c r="C268">
        <v>10</v>
      </c>
      <c r="E268" t="s">
        <v>15</v>
      </c>
      <c r="F268">
        <v>2000</v>
      </c>
    </row>
    <row r="269" spans="3:13" hidden="1">
      <c r="C269">
        <v>11</v>
      </c>
      <c r="E269" t="s">
        <v>15</v>
      </c>
      <c r="F269">
        <v>2000</v>
      </c>
    </row>
    <row r="270" spans="3:13" hidden="1">
      <c r="C270">
        <v>12</v>
      </c>
      <c r="E270" t="s">
        <v>15</v>
      </c>
      <c r="F270">
        <v>2000</v>
      </c>
    </row>
    <row r="271" spans="3:13" hidden="1">
      <c r="C271">
        <v>13</v>
      </c>
      <c r="E271" t="s">
        <v>15</v>
      </c>
      <c r="F271">
        <v>2000</v>
      </c>
    </row>
    <row r="272" spans="3:13" hidden="1">
      <c r="C272">
        <v>14</v>
      </c>
      <c r="E272" t="s">
        <v>15</v>
      </c>
      <c r="F272">
        <v>2000</v>
      </c>
    </row>
    <row r="273" spans="3:13" hidden="1">
      <c r="C273">
        <v>15</v>
      </c>
      <c r="E273" t="s">
        <v>15</v>
      </c>
      <c r="F273">
        <v>2000</v>
      </c>
    </row>
    <row r="274" spans="3:13" hidden="1">
      <c r="C274">
        <v>16</v>
      </c>
      <c r="E274" t="s">
        <v>15</v>
      </c>
      <c r="F274">
        <v>2000</v>
      </c>
    </row>
    <row r="275" spans="3:13" hidden="1">
      <c r="C275">
        <v>17</v>
      </c>
      <c r="E275" t="s">
        <v>15</v>
      </c>
      <c r="F275">
        <v>2000</v>
      </c>
    </row>
    <row r="276" spans="3:13" hidden="1">
      <c r="C276">
        <v>18</v>
      </c>
      <c r="E276" t="s">
        <v>15</v>
      </c>
      <c r="F276">
        <v>2000</v>
      </c>
    </row>
    <row r="277" spans="3:13" hidden="1">
      <c r="C277">
        <v>19</v>
      </c>
      <c r="E277" t="s">
        <v>15</v>
      </c>
      <c r="F277">
        <v>2000</v>
      </c>
    </row>
    <row r="278" spans="3:13" hidden="1">
      <c r="C278">
        <v>20</v>
      </c>
      <c r="E278" t="s">
        <v>15</v>
      </c>
      <c r="F278">
        <v>2000</v>
      </c>
    </row>
    <row r="279" spans="3:13" hidden="1">
      <c r="C279">
        <v>21</v>
      </c>
      <c r="E279" t="s">
        <v>15</v>
      </c>
      <c r="F279">
        <v>2000</v>
      </c>
    </row>
    <row r="280" spans="3:13" hidden="1">
      <c r="C280">
        <v>22</v>
      </c>
      <c r="E280" t="s">
        <v>15</v>
      </c>
      <c r="F280">
        <v>2000</v>
      </c>
    </row>
    <row r="281" spans="3:13" hidden="1">
      <c r="C281">
        <v>23</v>
      </c>
      <c r="E281" t="s">
        <v>15</v>
      </c>
      <c r="F281">
        <v>2000</v>
      </c>
    </row>
    <row r="282" spans="3:13" hidden="1">
      <c r="C282">
        <v>24</v>
      </c>
      <c r="E282" t="s">
        <v>15</v>
      </c>
      <c r="F282">
        <v>2000</v>
      </c>
    </row>
    <row r="283" spans="3:13" hidden="1">
      <c r="C283">
        <v>25</v>
      </c>
      <c r="E283" t="s">
        <v>15</v>
      </c>
      <c r="F283">
        <v>2000</v>
      </c>
    </row>
    <row r="284" spans="3:13" hidden="1">
      <c r="C284">
        <v>26</v>
      </c>
      <c r="E284" t="s">
        <v>15</v>
      </c>
      <c r="F284">
        <v>2000</v>
      </c>
    </row>
    <row r="285" spans="3:13" hidden="1">
      <c r="C285">
        <v>27</v>
      </c>
      <c r="E285" t="s">
        <v>15</v>
      </c>
      <c r="F285">
        <v>2000</v>
      </c>
    </row>
    <row r="286" spans="3:13" hidden="1">
      <c r="C286">
        <v>28</v>
      </c>
      <c r="E286" t="s">
        <v>15</v>
      </c>
      <c r="F286">
        <v>2000</v>
      </c>
    </row>
    <row r="287" spans="3:13" hidden="1">
      <c r="C287">
        <v>29</v>
      </c>
      <c r="E287" t="s">
        <v>15</v>
      </c>
      <c r="F287">
        <v>2000</v>
      </c>
    </row>
    <row r="288" spans="3:13">
      <c r="C288" t="s">
        <v>14</v>
      </c>
      <c r="G288">
        <f>AVERAGE(G259:G287)</f>
        <v>19.151428571428568</v>
      </c>
      <c r="H288">
        <f t="shared" ref="H288:M288" si="16">AVERAGE(H259:H287)</f>
        <v>2.0457142857142858</v>
      </c>
      <c r="I288" t="e">
        <f t="shared" si="16"/>
        <v>#DIV/0!</v>
      </c>
      <c r="J288">
        <f t="shared" si="16"/>
        <v>75.100000000000009</v>
      </c>
      <c r="K288">
        <f t="shared" si="16"/>
        <v>4.2728571428571422</v>
      </c>
      <c r="L288">
        <f t="shared" si="16"/>
        <v>0</v>
      </c>
      <c r="M288">
        <f t="shared" si="16"/>
        <v>17.576384131018141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</row>
    <row r="295" spans="3:13">
      <c r="C295">
        <v>1</v>
      </c>
      <c r="D295" t="s">
        <v>18</v>
      </c>
      <c r="E295" t="s">
        <v>16</v>
      </c>
      <c r="F295">
        <v>2000</v>
      </c>
      <c r="G295">
        <v>10.69</v>
      </c>
      <c r="H295">
        <v>2.73</v>
      </c>
      <c r="J295">
        <v>75.099999999999994</v>
      </c>
      <c r="K295">
        <v>4.26</v>
      </c>
      <c r="L295">
        <f>I295/K295</f>
        <v>0</v>
      </c>
      <c r="M295">
        <f>J295/K295</f>
        <v>17.629107981220656</v>
      </c>
    </row>
    <row r="296" spans="3:13" hidden="1">
      <c r="C296">
        <v>2</v>
      </c>
      <c r="E296" t="s">
        <v>16</v>
      </c>
      <c r="F296">
        <v>2000</v>
      </c>
      <c r="G296">
        <v>10.79</v>
      </c>
      <c r="H296">
        <v>2.14</v>
      </c>
      <c r="J296">
        <v>75.099999999999994</v>
      </c>
      <c r="K296">
        <v>4.3</v>
      </c>
      <c r="M296">
        <f t="shared" ref="M296:M301" si="17">J296/K296</f>
        <v>17.465116279069768</v>
      </c>
    </row>
    <row r="297" spans="3:13" hidden="1">
      <c r="C297">
        <v>3</v>
      </c>
      <c r="E297" t="s">
        <v>16</v>
      </c>
      <c r="F297">
        <v>2000</v>
      </c>
      <c r="G297">
        <v>15.05</v>
      </c>
      <c r="H297">
        <v>2.36</v>
      </c>
      <c r="J297">
        <v>75.099999999999994</v>
      </c>
      <c r="K297">
        <v>4.28</v>
      </c>
      <c r="M297">
        <f t="shared" si="17"/>
        <v>17.546728971962615</v>
      </c>
    </row>
    <row r="298" spans="3:13" hidden="1">
      <c r="C298">
        <v>4</v>
      </c>
      <c r="E298" t="s">
        <v>16</v>
      </c>
      <c r="F298">
        <v>2000</v>
      </c>
      <c r="G298">
        <v>8.61</v>
      </c>
      <c r="H298">
        <v>2.59</v>
      </c>
      <c r="J298">
        <v>75.099999999999994</v>
      </c>
      <c r="K298">
        <v>4.2699999999999996</v>
      </c>
      <c r="M298">
        <f t="shared" si="17"/>
        <v>17.587822014051522</v>
      </c>
    </row>
    <row r="299" spans="3:13" hidden="1">
      <c r="C299">
        <v>5</v>
      </c>
      <c r="E299" t="s">
        <v>16</v>
      </c>
      <c r="F299">
        <v>2000</v>
      </c>
      <c r="G299">
        <v>9.7799999999999994</v>
      </c>
      <c r="H299">
        <v>1.87</v>
      </c>
      <c r="J299">
        <v>75.099999999999994</v>
      </c>
      <c r="K299">
        <v>4.28</v>
      </c>
      <c r="M299">
        <f t="shared" si="17"/>
        <v>17.546728971962615</v>
      </c>
    </row>
    <row r="300" spans="3:13" hidden="1">
      <c r="C300">
        <v>6</v>
      </c>
      <c r="E300" t="s">
        <v>16</v>
      </c>
      <c r="F300">
        <v>2000</v>
      </c>
      <c r="G300">
        <v>13.42</v>
      </c>
      <c r="H300">
        <v>2.71</v>
      </c>
      <c r="J300">
        <v>75.099999999999994</v>
      </c>
      <c r="K300">
        <v>4.29</v>
      </c>
      <c r="M300">
        <f t="shared" si="17"/>
        <v>17.505827505827504</v>
      </c>
    </row>
    <row r="301" spans="3:13" hidden="1">
      <c r="C301">
        <v>7</v>
      </c>
      <c r="E301" t="s">
        <v>16</v>
      </c>
      <c r="F301">
        <v>2000</v>
      </c>
      <c r="G301">
        <v>11.87</v>
      </c>
      <c r="H301">
        <v>2.95</v>
      </c>
      <c r="J301">
        <v>75.099999999999994</v>
      </c>
      <c r="K301">
        <v>4.25</v>
      </c>
      <c r="M301">
        <f t="shared" si="17"/>
        <v>17.670588235294115</v>
      </c>
    </row>
    <row r="302" spans="3:13" hidden="1">
      <c r="C302">
        <v>8</v>
      </c>
      <c r="E302" t="s">
        <v>16</v>
      </c>
      <c r="F302">
        <v>2000</v>
      </c>
    </row>
    <row r="303" spans="3:13" hidden="1">
      <c r="C303">
        <v>9</v>
      </c>
      <c r="E303" t="s">
        <v>16</v>
      </c>
      <c r="F303">
        <v>2000</v>
      </c>
    </row>
    <row r="304" spans="3:13" hidden="1">
      <c r="C304">
        <v>10</v>
      </c>
      <c r="E304" t="s">
        <v>16</v>
      </c>
      <c r="F304">
        <v>2000</v>
      </c>
    </row>
    <row r="305" spans="3:6" hidden="1">
      <c r="C305">
        <v>11</v>
      </c>
      <c r="E305" t="s">
        <v>16</v>
      </c>
      <c r="F305">
        <v>2000</v>
      </c>
    </row>
    <row r="306" spans="3:6" hidden="1">
      <c r="C306">
        <v>12</v>
      </c>
      <c r="E306" t="s">
        <v>16</v>
      </c>
      <c r="F306">
        <v>2000</v>
      </c>
    </row>
    <row r="307" spans="3:6" hidden="1">
      <c r="C307">
        <v>13</v>
      </c>
      <c r="E307" t="s">
        <v>16</v>
      </c>
      <c r="F307">
        <v>2000</v>
      </c>
    </row>
    <row r="308" spans="3:6" hidden="1">
      <c r="C308">
        <v>14</v>
      </c>
      <c r="E308" t="s">
        <v>16</v>
      </c>
      <c r="F308">
        <v>2000</v>
      </c>
    </row>
    <row r="309" spans="3:6" hidden="1">
      <c r="C309">
        <v>15</v>
      </c>
      <c r="E309" t="s">
        <v>16</v>
      </c>
      <c r="F309">
        <v>2000</v>
      </c>
    </row>
    <row r="310" spans="3:6" hidden="1">
      <c r="C310">
        <v>16</v>
      </c>
      <c r="E310" t="s">
        <v>16</v>
      </c>
      <c r="F310">
        <v>2000</v>
      </c>
    </row>
    <row r="311" spans="3:6" hidden="1">
      <c r="C311">
        <v>17</v>
      </c>
      <c r="E311" t="s">
        <v>16</v>
      </c>
      <c r="F311">
        <v>2000</v>
      </c>
    </row>
    <row r="312" spans="3:6" hidden="1">
      <c r="C312">
        <v>18</v>
      </c>
      <c r="E312" t="s">
        <v>16</v>
      </c>
      <c r="F312">
        <v>2000</v>
      </c>
    </row>
    <row r="313" spans="3:6" hidden="1">
      <c r="C313">
        <v>19</v>
      </c>
      <c r="E313" t="s">
        <v>16</v>
      </c>
      <c r="F313">
        <v>2000</v>
      </c>
    </row>
    <row r="314" spans="3:6" hidden="1">
      <c r="C314">
        <v>20</v>
      </c>
      <c r="E314" t="s">
        <v>16</v>
      </c>
      <c r="F314">
        <v>2000</v>
      </c>
    </row>
    <row r="315" spans="3:6" hidden="1">
      <c r="C315">
        <v>21</v>
      </c>
      <c r="E315" t="s">
        <v>16</v>
      </c>
      <c r="F315">
        <v>2000</v>
      </c>
    </row>
    <row r="316" spans="3:6" hidden="1">
      <c r="C316">
        <v>22</v>
      </c>
      <c r="E316" t="s">
        <v>16</v>
      </c>
      <c r="F316">
        <v>2000</v>
      </c>
    </row>
    <row r="317" spans="3:6" hidden="1">
      <c r="C317">
        <v>23</v>
      </c>
      <c r="E317" t="s">
        <v>16</v>
      </c>
      <c r="F317">
        <v>2000</v>
      </c>
    </row>
    <row r="318" spans="3:6" hidden="1">
      <c r="C318">
        <v>24</v>
      </c>
      <c r="E318" t="s">
        <v>16</v>
      </c>
      <c r="F318">
        <v>2000</v>
      </c>
    </row>
    <row r="319" spans="3:6" hidden="1">
      <c r="C319">
        <v>25</v>
      </c>
      <c r="E319" t="s">
        <v>16</v>
      </c>
      <c r="F319">
        <v>2000</v>
      </c>
    </row>
    <row r="320" spans="3:6" hidden="1">
      <c r="C320">
        <v>26</v>
      </c>
      <c r="E320" t="s">
        <v>16</v>
      </c>
      <c r="F320">
        <v>2000</v>
      </c>
    </row>
    <row r="321" spans="1:26" hidden="1">
      <c r="C321">
        <v>27</v>
      </c>
      <c r="E321" t="s">
        <v>16</v>
      </c>
      <c r="F321">
        <v>2000</v>
      </c>
    </row>
    <row r="322" spans="1:26" hidden="1">
      <c r="C322">
        <v>28</v>
      </c>
      <c r="E322" t="s">
        <v>16</v>
      </c>
      <c r="F322">
        <v>2000</v>
      </c>
    </row>
    <row r="323" spans="1:26" hidden="1">
      <c r="C323">
        <v>29</v>
      </c>
      <c r="E323" t="s">
        <v>16</v>
      </c>
      <c r="F323">
        <v>2000</v>
      </c>
    </row>
    <row r="324" spans="1:26">
      <c r="C324" t="s">
        <v>14</v>
      </c>
      <c r="G324">
        <f>AVERAGE(G295:G323)</f>
        <v>11.45857142857143</v>
      </c>
      <c r="H324">
        <f t="shared" ref="H324:M324" si="18">AVERAGE(H295:H323)</f>
        <v>2.4785714285714286</v>
      </c>
      <c r="I324" t="e">
        <f t="shared" si="18"/>
        <v>#DIV/0!</v>
      </c>
      <c r="J324">
        <f t="shared" si="18"/>
        <v>75.100000000000009</v>
      </c>
      <c r="K324">
        <f t="shared" si="18"/>
        <v>4.2757142857142858</v>
      </c>
      <c r="L324">
        <f t="shared" si="18"/>
        <v>0</v>
      </c>
      <c r="M324">
        <f t="shared" si="18"/>
        <v>17.564559994198401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</row>
    <row r="335" spans="1:26">
      <c r="C335" t="s">
        <v>0</v>
      </c>
      <c r="D335">
        <v>4</v>
      </c>
      <c r="E335" t="s">
        <v>6</v>
      </c>
      <c r="F335">
        <v>500</v>
      </c>
      <c r="G335">
        <v>207.18</v>
      </c>
      <c r="H335">
        <v>1.76</v>
      </c>
      <c r="J335">
        <v>75.099999999999994</v>
      </c>
      <c r="K335">
        <v>17</v>
      </c>
      <c r="M335">
        <f>J335/K335</f>
        <v>4.4176470588235288</v>
      </c>
    </row>
    <row r="336" spans="1:26">
      <c r="D336">
        <v>8</v>
      </c>
      <c r="E336" t="s">
        <v>6</v>
      </c>
      <c r="F336">
        <v>500</v>
      </c>
      <c r="G336">
        <v>118.06</v>
      </c>
      <c r="H336">
        <v>1.68</v>
      </c>
      <c r="J336">
        <v>75.099999999999994</v>
      </c>
      <c r="K336">
        <v>4.29</v>
      </c>
      <c r="M336">
        <f t="shared" ref="M336:M358" si="19">J336/K336</f>
        <v>17.505827505827504</v>
      </c>
    </row>
    <row r="337" spans="4:13">
      <c r="D337">
        <v>16</v>
      </c>
      <c r="E337" t="s">
        <v>6</v>
      </c>
      <c r="F337">
        <v>500</v>
      </c>
      <c r="G337">
        <v>49.55</v>
      </c>
      <c r="H337">
        <v>1.7</v>
      </c>
      <c r="J337">
        <v>75.099999999999994</v>
      </c>
      <c r="K337">
        <v>1.06</v>
      </c>
      <c r="M337">
        <f t="shared" si="19"/>
        <v>70.849056603773576</v>
      </c>
    </row>
    <row r="338" spans="4:13">
      <c r="D338">
        <v>4</v>
      </c>
      <c r="E338" t="s">
        <v>6</v>
      </c>
      <c r="F338">
        <v>1000</v>
      </c>
      <c r="G338">
        <v>303.72000000000003</v>
      </c>
      <c r="H338">
        <v>1.68</v>
      </c>
      <c r="J338">
        <v>75.099999999999994</v>
      </c>
      <c r="K338">
        <v>17.100000000000001</v>
      </c>
      <c r="M338">
        <f t="shared" si="19"/>
        <v>4.3918128654970756</v>
      </c>
    </row>
    <row r="339" spans="4:13">
      <c r="D339">
        <v>8</v>
      </c>
      <c r="E339" t="s">
        <v>6</v>
      </c>
      <c r="F339">
        <v>1000</v>
      </c>
      <c r="G339">
        <v>45.83</v>
      </c>
      <c r="H339">
        <v>1.68</v>
      </c>
      <c r="J339">
        <v>75.099999999999994</v>
      </c>
      <c r="K339">
        <v>4.29</v>
      </c>
      <c r="M339">
        <f t="shared" si="19"/>
        <v>17.505827505827504</v>
      </c>
    </row>
    <row r="340" spans="4:13">
      <c r="D340">
        <v>16</v>
      </c>
      <c r="E340" t="s">
        <v>6</v>
      </c>
      <c r="F340">
        <v>1000</v>
      </c>
      <c r="G340">
        <v>8.4600000000000009</v>
      </c>
      <c r="H340">
        <v>1.86</v>
      </c>
      <c r="J340">
        <v>75.099999999999994</v>
      </c>
      <c r="K340">
        <v>1.06</v>
      </c>
      <c r="M340">
        <f t="shared" si="19"/>
        <v>70.849056603773576</v>
      </c>
    </row>
    <row r="341" spans="4:13">
      <c r="D341">
        <v>4</v>
      </c>
      <c r="E341" t="s">
        <v>6</v>
      </c>
      <c r="F341">
        <v>1500</v>
      </c>
      <c r="G341">
        <v>73.010000000000005</v>
      </c>
      <c r="H341">
        <v>1.98</v>
      </c>
      <c r="J341">
        <v>75.099999999999994</v>
      </c>
      <c r="K341">
        <v>17</v>
      </c>
      <c r="M341">
        <f t="shared" si="19"/>
        <v>4.4176470588235288</v>
      </c>
    </row>
    <row r="342" spans="4:13">
      <c r="D342">
        <v>8</v>
      </c>
      <c r="E342" t="s">
        <v>6</v>
      </c>
      <c r="F342">
        <v>1500</v>
      </c>
      <c r="G342">
        <v>48.87</v>
      </c>
      <c r="H342">
        <v>1.81</v>
      </c>
      <c r="J342">
        <v>75.099999999999994</v>
      </c>
      <c r="K342">
        <v>4.29</v>
      </c>
      <c r="M342">
        <f t="shared" si="19"/>
        <v>17.505827505827504</v>
      </c>
    </row>
    <row r="343" spans="4:13">
      <c r="D343">
        <v>16</v>
      </c>
      <c r="E343" t="s">
        <v>6</v>
      </c>
      <c r="F343">
        <v>1500</v>
      </c>
      <c r="G343">
        <v>9.2200000000000006</v>
      </c>
      <c r="H343">
        <v>2.0699999999999998</v>
      </c>
      <c r="J343">
        <v>75.099999999999994</v>
      </c>
      <c r="K343">
        <v>1.06</v>
      </c>
      <c r="M343">
        <f t="shared" si="19"/>
        <v>70.849056603773576</v>
      </c>
    </row>
    <row r="344" spans="4:13">
      <c r="D344">
        <v>4</v>
      </c>
      <c r="E344" t="s">
        <v>6</v>
      </c>
      <c r="F344">
        <v>2000</v>
      </c>
      <c r="G344">
        <v>63.47</v>
      </c>
      <c r="H344">
        <v>1.92</v>
      </c>
      <c r="J344">
        <v>75.099999999999994</v>
      </c>
      <c r="K344">
        <v>17.100000000000001</v>
      </c>
      <c r="M344">
        <f t="shared" si="19"/>
        <v>4.3918128654970756</v>
      </c>
    </row>
    <row r="345" spans="4:13">
      <c r="D345">
        <v>8</v>
      </c>
      <c r="E345" t="s">
        <v>6</v>
      </c>
      <c r="F345">
        <v>2000</v>
      </c>
      <c r="G345">
        <v>49.16</v>
      </c>
      <c r="H345">
        <v>2.2599999999999998</v>
      </c>
      <c r="J345">
        <v>75.099999999999994</v>
      </c>
      <c r="K345">
        <v>4.28</v>
      </c>
      <c r="M345">
        <f t="shared" si="19"/>
        <v>17.546728971962615</v>
      </c>
    </row>
    <row r="346" spans="4:13">
      <c r="D346">
        <v>16</v>
      </c>
      <c r="E346" t="s">
        <v>6</v>
      </c>
      <c r="F346">
        <v>2000</v>
      </c>
      <c r="G346">
        <v>10.83</v>
      </c>
      <c r="H346">
        <v>1.79</v>
      </c>
      <c r="J346">
        <v>75.099999999999994</v>
      </c>
      <c r="K346">
        <v>1.06</v>
      </c>
      <c r="M346">
        <f t="shared" si="19"/>
        <v>70.849056603773576</v>
      </c>
    </row>
    <row r="347" spans="4:13">
      <c r="D347">
        <v>4</v>
      </c>
      <c r="E347" t="s">
        <v>6</v>
      </c>
      <c r="F347">
        <v>2500</v>
      </c>
      <c r="G347">
        <v>43.13</v>
      </c>
      <c r="H347">
        <v>1.75</v>
      </c>
      <c r="J347">
        <v>75.099999999999994</v>
      </c>
      <c r="K347">
        <v>17.100000000000001</v>
      </c>
      <c r="M347">
        <f t="shared" si="19"/>
        <v>4.3918128654970756</v>
      </c>
    </row>
    <row r="348" spans="4:13">
      <c r="D348">
        <v>8</v>
      </c>
      <c r="E348" t="s">
        <v>6</v>
      </c>
      <c r="F348">
        <v>2500</v>
      </c>
      <c r="G348">
        <v>30.47</v>
      </c>
      <c r="H348">
        <v>1.79</v>
      </c>
      <c r="J348">
        <v>75.099999999999994</v>
      </c>
      <c r="K348">
        <v>4.29</v>
      </c>
      <c r="M348">
        <f t="shared" si="19"/>
        <v>17.505827505827504</v>
      </c>
    </row>
    <row r="349" spans="4:13">
      <c r="D349">
        <v>16</v>
      </c>
      <c r="E349" t="s">
        <v>6</v>
      </c>
      <c r="F349">
        <v>2500</v>
      </c>
      <c r="G349">
        <v>6.16</v>
      </c>
      <c r="H349">
        <v>1.81</v>
      </c>
      <c r="J349">
        <v>75.099999999999994</v>
      </c>
      <c r="K349">
        <v>1.05</v>
      </c>
      <c r="M349">
        <f t="shared" si="19"/>
        <v>71.523809523809518</v>
      </c>
    </row>
    <row r="350" spans="4:13">
      <c r="D350">
        <v>4</v>
      </c>
      <c r="E350" t="s">
        <v>6</v>
      </c>
      <c r="F350">
        <v>3000</v>
      </c>
      <c r="G350">
        <v>19.309999999999999</v>
      </c>
      <c r="H350">
        <v>1.7</v>
      </c>
      <c r="J350">
        <v>75.099999999999994</v>
      </c>
      <c r="K350">
        <v>17.100000000000001</v>
      </c>
      <c r="M350">
        <f t="shared" si="19"/>
        <v>4.3918128654970756</v>
      </c>
    </row>
    <row r="351" spans="4:13">
      <c r="D351">
        <v>8</v>
      </c>
      <c r="E351" t="s">
        <v>6</v>
      </c>
      <c r="F351">
        <v>3000</v>
      </c>
      <c r="G351">
        <v>29.87</v>
      </c>
      <c r="H351">
        <v>1.98</v>
      </c>
      <c r="J351">
        <v>75.099999999999994</v>
      </c>
      <c r="K351">
        <v>4.28</v>
      </c>
      <c r="M351">
        <f t="shared" si="19"/>
        <v>17.546728971962615</v>
      </c>
    </row>
    <row r="352" spans="4:13">
      <c r="D352">
        <v>16</v>
      </c>
      <c r="E352" t="s">
        <v>6</v>
      </c>
      <c r="F352">
        <v>3000</v>
      </c>
      <c r="G352">
        <v>6.33</v>
      </c>
      <c r="H352">
        <v>1.92</v>
      </c>
      <c r="J352">
        <v>75.099999999999994</v>
      </c>
      <c r="K352">
        <v>1.05</v>
      </c>
      <c r="M352">
        <f t="shared" si="19"/>
        <v>71.523809523809518</v>
      </c>
    </row>
    <row r="353" spans="1:26">
      <c r="D353">
        <v>4</v>
      </c>
      <c r="E353" t="s">
        <v>6</v>
      </c>
      <c r="F353">
        <v>3500</v>
      </c>
      <c r="G353">
        <v>22.38</v>
      </c>
      <c r="H353">
        <v>2.2599999999999998</v>
      </c>
      <c r="J353">
        <v>75.099999999999994</v>
      </c>
      <c r="K353">
        <v>17.100000000000001</v>
      </c>
      <c r="M353">
        <f t="shared" si="19"/>
        <v>4.3918128654970756</v>
      </c>
    </row>
    <row r="354" spans="1:26">
      <c r="D354">
        <v>8</v>
      </c>
      <c r="E354" t="s">
        <v>6</v>
      </c>
      <c r="F354">
        <v>3500</v>
      </c>
      <c r="G354">
        <v>46.85</v>
      </c>
      <c r="H354">
        <v>1.98</v>
      </c>
      <c r="J354">
        <v>75.099999999999994</v>
      </c>
      <c r="K354">
        <v>4.28</v>
      </c>
      <c r="M354">
        <f t="shared" si="19"/>
        <v>17.546728971962615</v>
      </c>
    </row>
    <row r="355" spans="1:26">
      <c r="D355">
        <v>16</v>
      </c>
      <c r="E355" t="s">
        <v>6</v>
      </c>
      <c r="F355">
        <v>3500</v>
      </c>
      <c r="G355">
        <v>9.3800000000000008</v>
      </c>
      <c r="H355">
        <v>2.2200000000000002</v>
      </c>
      <c r="J355">
        <v>75.099999999999994</v>
      </c>
      <c r="K355">
        <v>1.05</v>
      </c>
      <c r="M355">
        <f t="shared" si="19"/>
        <v>71.523809523809518</v>
      </c>
    </row>
    <row r="356" spans="1:26">
      <c r="D356">
        <v>4</v>
      </c>
      <c r="E356" t="s">
        <v>6</v>
      </c>
      <c r="F356">
        <v>4000</v>
      </c>
      <c r="G356">
        <v>14.38</v>
      </c>
      <c r="H356">
        <v>2.2599999999999998</v>
      </c>
      <c r="J356">
        <v>75.099999999999994</v>
      </c>
      <c r="K356">
        <v>17.100000000000001</v>
      </c>
      <c r="M356">
        <f t="shared" si="19"/>
        <v>4.3918128654970756</v>
      </c>
    </row>
    <row r="357" spans="1:26">
      <c r="D357">
        <v>8</v>
      </c>
      <c r="E357" t="s">
        <v>6</v>
      </c>
      <c r="F357">
        <v>4000</v>
      </c>
      <c r="G357">
        <v>45.88</v>
      </c>
      <c r="H357">
        <v>2.09</v>
      </c>
      <c r="J357">
        <v>75.099999999999994</v>
      </c>
      <c r="K357">
        <v>4.28</v>
      </c>
      <c r="M357">
        <f t="shared" si="19"/>
        <v>17.546728971962615</v>
      </c>
    </row>
    <row r="358" spans="1:26">
      <c r="D358">
        <v>16</v>
      </c>
      <c r="E358" t="s">
        <v>6</v>
      </c>
      <c r="F358">
        <v>4000</v>
      </c>
      <c r="G358">
        <v>8.9700000000000006</v>
      </c>
      <c r="H358">
        <v>1.87</v>
      </c>
      <c r="J358">
        <v>75.099999999999994</v>
      </c>
      <c r="K358">
        <v>1.05</v>
      </c>
      <c r="M358">
        <f t="shared" si="19"/>
        <v>71.523809523809518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3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</row>
    <row r="373" spans="3:13">
      <c r="C373">
        <v>1</v>
      </c>
      <c r="D373" t="s">
        <v>19</v>
      </c>
      <c r="E373">
        <v>8</v>
      </c>
      <c r="F373">
        <v>2000</v>
      </c>
      <c r="G373">
        <v>49.42</v>
      </c>
      <c r="H373">
        <v>2.62</v>
      </c>
      <c r="J373">
        <v>75.099999999999994</v>
      </c>
      <c r="K373">
        <v>4.28</v>
      </c>
      <c r="L373">
        <f>I373/K373</f>
        <v>0</v>
      </c>
      <c r="M373">
        <f>J373/K373</f>
        <v>17.546728971962615</v>
      </c>
    </row>
    <row r="374" spans="3:13" hidden="1">
      <c r="C374">
        <v>2</v>
      </c>
      <c r="E374">
        <v>8</v>
      </c>
      <c r="F374">
        <v>2000</v>
      </c>
      <c r="G374">
        <v>49.29</v>
      </c>
      <c r="H374">
        <v>2.4300000000000002</v>
      </c>
      <c r="J374">
        <v>75.099999999999994</v>
      </c>
      <c r="K374">
        <v>4.25</v>
      </c>
      <c r="M374">
        <f t="shared" ref="M374:M379" si="20">J374/K374</f>
        <v>17.670588235294115</v>
      </c>
    </row>
    <row r="375" spans="3:13" hidden="1">
      <c r="C375">
        <v>3</v>
      </c>
      <c r="E375">
        <v>8</v>
      </c>
      <c r="F375">
        <v>2000</v>
      </c>
      <c r="G375">
        <v>52.42</v>
      </c>
      <c r="H375">
        <v>2.29</v>
      </c>
      <c r="J375">
        <v>75.099999999999994</v>
      </c>
      <c r="K375">
        <v>4.28</v>
      </c>
      <c r="M375">
        <f t="shared" si="20"/>
        <v>17.546728971962615</v>
      </c>
    </row>
    <row r="376" spans="3:13" hidden="1">
      <c r="C376">
        <v>4</v>
      </c>
      <c r="E376">
        <v>8</v>
      </c>
      <c r="F376">
        <v>2000</v>
      </c>
      <c r="G376">
        <v>49.09</v>
      </c>
      <c r="H376">
        <v>2.4900000000000002</v>
      </c>
      <c r="J376">
        <v>75.099999999999994</v>
      </c>
      <c r="K376">
        <v>4.3</v>
      </c>
      <c r="M376">
        <f t="shared" si="20"/>
        <v>17.465116279069768</v>
      </c>
    </row>
    <row r="377" spans="3:13" hidden="1">
      <c r="C377">
        <v>5</v>
      </c>
      <c r="E377">
        <v>8</v>
      </c>
      <c r="F377">
        <v>2000</v>
      </c>
      <c r="G377">
        <v>43.23</v>
      </c>
      <c r="H377">
        <v>2.2200000000000002</v>
      </c>
      <c r="J377">
        <v>75.099999999999994</v>
      </c>
      <c r="K377">
        <v>4.26</v>
      </c>
      <c r="M377">
        <f t="shared" si="20"/>
        <v>17.629107981220656</v>
      </c>
    </row>
    <row r="378" spans="3:13" hidden="1">
      <c r="C378">
        <v>6</v>
      </c>
      <c r="E378">
        <v>8</v>
      </c>
      <c r="F378">
        <v>2000</v>
      </c>
      <c r="G378">
        <v>34.99</v>
      </c>
      <c r="H378">
        <v>2.19</v>
      </c>
      <c r="J378">
        <v>75.099999999999994</v>
      </c>
      <c r="K378">
        <v>4.3099999999999996</v>
      </c>
      <c r="M378">
        <f t="shared" si="20"/>
        <v>17.424593967517403</v>
      </c>
    </row>
    <row r="379" spans="3:13" hidden="1">
      <c r="C379">
        <v>7</v>
      </c>
      <c r="E379">
        <v>8</v>
      </c>
      <c r="F379">
        <v>2000</v>
      </c>
      <c r="G379">
        <v>30.33</v>
      </c>
      <c r="H379">
        <v>2.23</v>
      </c>
      <c r="J379">
        <v>75.099999999999994</v>
      </c>
      <c r="K379">
        <v>4.21</v>
      </c>
      <c r="M379">
        <f t="shared" si="20"/>
        <v>17.838479809976246</v>
      </c>
    </row>
    <row r="380" spans="3:13" hidden="1">
      <c r="C380">
        <v>8</v>
      </c>
      <c r="E380">
        <v>8</v>
      </c>
      <c r="F380">
        <v>2000</v>
      </c>
    </row>
    <row r="381" spans="3:13" hidden="1">
      <c r="C381">
        <v>9</v>
      </c>
      <c r="E381">
        <v>8</v>
      </c>
      <c r="F381">
        <v>2000</v>
      </c>
    </row>
    <row r="382" spans="3:13" hidden="1">
      <c r="C382">
        <v>10</v>
      </c>
      <c r="E382">
        <v>8</v>
      </c>
      <c r="F382">
        <v>2000</v>
      </c>
    </row>
    <row r="383" spans="3:13" hidden="1">
      <c r="C383">
        <v>11</v>
      </c>
      <c r="E383">
        <v>8</v>
      </c>
      <c r="F383">
        <v>2000</v>
      </c>
    </row>
    <row r="384" spans="3:13" hidden="1">
      <c r="C384">
        <v>12</v>
      </c>
      <c r="E384">
        <v>8</v>
      </c>
      <c r="F384">
        <v>2000</v>
      </c>
    </row>
    <row r="385" spans="3:6" hidden="1">
      <c r="C385">
        <v>13</v>
      </c>
      <c r="E385">
        <v>8</v>
      </c>
      <c r="F385">
        <v>2000</v>
      </c>
    </row>
    <row r="386" spans="3:6" hidden="1">
      <c r="C386">
        <v>14</v>
      </c>
      <c r="E386">
        <v>8</v>
      </c>
      <c r="F386">
        <v>2000</v>
      </c>
    </row>
    <row r="387" spans="3:6" hidden="1">
      <c r="C387">
        <v>15</v>
      </c>
      <c r="E387">
        <v>8</v>
      </c>
      <c r="F387">
        <v>2000</v>
      </c>
    </row>
    <row r="388" spans="3:6" hidden="1">
      <c r="C388">
        <v>16</v>
      </c>
      <c r="E388">
        <v>8</v>
      </c>
      <c r="F388">
        <v>2000</v>
      </c>
    </row>
    <row r="389" spans="3:6" hidden="1">
      <c r="C389">
        <v>17</v>
      </c>
      <c r="E389">
        <v>8</v>
      </c>
      <c r="F389">
        <v>2000</v>
      </c>
    </row>
    <row r="390" spans="3:6" hidden="1">
      <c r="C390">
        <v>18</v>
      </c>
      <c r="E390">
        <v>8</v>
      </c>
      <c r="F390">
        <v>2000</v>
      </c>
    </row>
    <row r="391" spans="3:6" hidden="1">
      <c r="C391">
        <v>19</v>
      </c>
      <c r="E391">
        <v>8</v>
      </c>
      <c r="F391">
        <v>2000</v>
      </c>
    </row>
    <row r="392" spans="3:6" hidden="1">
      <c r="C392">
        <v>20</v>
      </c>
      <c r="E392">
        <v>8</v>
      </c>
      <c r="F392">
        <v>2000</v>
      </c>
    </row>
    <row r="393" spans="3:6" hidden="1">
      <c r="C393">
        <v>21</v>
      </c>
      <c r="E393">
        <v>8</v>
      </c>
      <c r="F393">
        <v>2000</v>
      </c>
    </row>
    <row r="394" spans="3:6" hidden="1">
      <c r="C394">
        <v>22</v>
      </c>
      <c r="E394">
        <v>8</v>
      </c>
      <c r="F394">
        <v>2000</v>
      </c>
    </row>
    <row r="395" spans="3:6" hidden="1">
      <c r="C395">
        <v>23</v>
      </c>
      <c r="E395">
        <v>8</v>
      </c>
      <c r="F395">
        <v>2000</v>
      </c>
    </row>
    <row r="396" spans="3:6" hidden="1">
      <c r="C396">
        <v>24</v>
      </c>
      <c r="E396">
        <v>8</v>
      </c>
      <c r="F396">
        <v>2000</v>
      </c>
    </row>
    <row r="397" spans="3:6" hidden="1">
      <c r="C397">
        <v>25</v>
      </c>
      <c r="E397">
        <v>8</v>
      </c>
      <c r="F397">
        <v>2000</v>
      </c>
    </row>
    <row r="398" spans="3:6" hidden="1">
      <c r="C398">
        <v>26</v>
      </c>
      <c r="E398">
        <v>8</v>
      </c>
      <c r="F398">
        <v>2000</v>
      </c>
    </row>
    <row r="399" spans="3:6" hidden="1">
      <c r="C399">
        <v>27</v>
      </c>
      <c r="E399">
        <v>8</v>
      </c>
      <c r="F399">
        <v>2000</v>
      </c>
    </row>
    <row r="400" spans="3:6" hidden="1">
      <c r="C400">
        <v>28</v>
      </c>
      <c r="E400">
        <v>8</v>
      </c>
      <c r="F400">
        <v>2000</v>
      </c>
    </row>
    <row r="401" spans="3:13" hidden="1">
      <c r="C401">
        <v>29</v>
      </c>
      <c r="E401">
        <v>8</v>
      </c>
      <c r="F401">
        <v>2000</v>
      </c>
    </row>
    <row r="402" spans="3:13">
      <c r="C402" t="s">
        <v>14</v>
      </c>
      <c r="G402">
        <f>AVERAGE(G373:G401)</f>
        <v>44.11</v>
      </c>
      <c r="H402">
        <f t="shared" ref="H402:M402" si="21">AVERAGE(H373:H401)</f>
        <v>2.3528571428571432</v>
      </c>
      <c r="I402" t="e">
        <f t="shared" si="21"/>
        <v>#DIV/0!</v>
      </c>
      <c r="J402">
        <f t="shared" si="21"/>
        <v>75.100000000000009</v>
      </c>
      <c r="K402">
        <f t="shared" si="21"/>
        <v>4.2700000000000005</v>
      </c>
      <c r="L402">
        <f t="shared" si="21"/>
        <v>0</v>
      </c>
      <c r="M402">
        <f t="shared" si="21"/>
        <v>17.588763459571918</v>
      </c>
    </row>
    <row r="405" spans="3:13" s="2" customFormat="1"/>
    <row r="410" spans="3:13" ht="60">
      <c r="D410" s="1" t="s">
        <v>9</v>
      </c>
      <c r="E410" s="1" t="s">
        <v>3</v>
      </c>
      <c r="F410" s="1" t="s">
        <v>1</v>
      </c>
      <c r="G410" s="1" t="s">
        <v>4</v>
      </c>
      <c r="H410" s="1" t="s">
        <v>5</v>
      </c>
      <c r="I410" s="1" t="s">
        <v>11</v>
      </c>
      <c r="J410" s="1" t="s">
        <v>12</v>
      </c>
      <c r="K410" s="1" t="s">
        <v>29</v>
      </c>
      <c r="L410" s="1"/>
    </row>
    <row r="411" spans="3:13">
      <c r="D411">
        <v>4</v>
      </c>
      <c r="E411" t="s">
        <v>6</v>
      </c>
      <c r="F411">
        <v>500</v>
      </c>
      <c r="G411">
        <v>207.18</v>
      </c>
      <c r="H411">
        <v>1.76</v>
      </c>
      <c r="J411">
        <v>4.4176470588235288</v>
      </c>
      <c r="K411">
        <v>102.44</v>
      </c>
      <c r="M411" t="s">
        <v>44</v>
      </c>
    </row>
    <row r="412" spans="3:13">
      <c r="D412">
        <v>4</v>
      </c>
      <c r="E412" t="s">
        <v>6</v>
      </c>
      <c r="F412">
        <v>1000</v>
      </c>
      <c r="G412">
        <v>303.72000000000003</v>
      </c>
      <c r="H412">
        <v>1.68</v>
      </c>
      <c r="J412">
        <v>4.3918128654970756</v>
      </c>
    </row>
    <row r="413" spans="3:13">
      <c r="D413">
        <v>4</v>
      </c>
      <c r="E413" t="s">
        <v>6</v>
      </c>
      <c r="F413">
        <v>1500</v>
      </c>
      <c r="G413">
        <v>73.010000000000005</v>
      </c>
      <c r="H413">
        <v>1.98</v>
      </c>
      <c r="J413">
        <v>4.4176470588235288</v>
      </c>
      <c r="K413">
        <v>123.62</v>
      </c>
      <c r="M413" t="s">
        <v>44</v>
      </c>
    </row>
    <row r="414" spans="3:13">
      <c r="D414">
        <v>4</v>
      </c>
      <c r="E414" t="s">
        <v>6</v>
      </c>
      <c r="F414">
        <v>2000</v>
      </c>
      <c r="G414">
        <v>63.47</v>
      </c>
      <c r="H414">
        <v>1.92</v>
      </c>
      <c r="J414">
        <v>4.3918128654970756</v>
      </c>
      <c r="K414">
        <v>136.41999999999999</v>
      </c>
      <c r="M414" t="s">
        <v>44</v>
      </c>
    </row>
    <row r="415" spans="3:13">
      <c r="D415">
        <v>4</v>
      </c>
      <c r="E415" t="s">
        <v>6</v>
      </c>
      <c r="F415">
        <v>2500</v>
      </c>
      <c r="G415">
        <v>43.13</v>
      </c>
      <c r="H415">
        <v>1.75</v>
      </c>
      <c r="J415">
        <v>4.3918128654970756</v>
      </c>
      <c r="K415">
        <v>151.84</v>
      </c>
      <c r="M415" t="s">
        <v>44</v>
      </c>
    </row>
    <row r="416" spans="3:13">
      <c r="D416">
        <v>4</v>
      </c>
      <c r="E416" t="s">
        <v>6</v>
      </c>
      <c r="F416">
        <v>3000</v>
      </c>
      <c r="G416">
        <v>19.309999999999999</v>
      </c>
      <c r="H416">
        <v>1.7</v>
      </c>
      <c r="J416">
        <v>4.3918128654970756</v>
      </c>
    </row>
    <row r="417" spans="4:10">
      <c r="D417">
        <v>4</v>
      </c>
      <c r="E417" t="s">
        <v>6</v>
      </c>
      <c r="F417">
        <v>3500</v>
      </c>
      <c r="G417">
        <v>22.38</v>
      </c>
      <c r="H417">
        <v>2.2599999999999998</v>
      </c>
      <c r="J417">
        <v>4.3918128654970756</v>
      </c>
    </row>
    <row r="418" spans="4:10">
      <c r="D418">
        <v>4</v>
      </c>
      <c r="E418" t="s">
        <v>6</v>
      </c>
      <c r="F418">
        <v>4000</v>
      </c>
      <c r="G418">
        <v>14.38</v>
      </c>
      <c r="H418">
        <v>2.2599999999999998</v>
      </c>
      <c r="J418">
        <v>4.3918128654970756</v>
      </c>
    </row>
    <row r="419" spans="4:10">
      <c r="D419">
        <v>8</v>
      </c>
      <c r="E419" t="s">
        <v>6</v>
      </c>
      <c r="F419">
        <v>500</v>
      </c>
      <c r="G419">
        <v>118.06</v>
      </c>
      <c r="H419">
        <v>1.68</v>
      </c>
      <c r="J419">
        <v>17.505827505827504</v>
      </c>
    </row>
    <row r="420" spans="4:10">
      <c r="D420">
        <v>8</v>
      </c>
      <c r="E420" t="s">
        <v>6</v>
      </c>
      <c r="F420">
        <v>1000</v>
      </c>
      <c r="G420">
        <v>45.83</v>
      </c>
      <c r="H420">
        <v>1.68</v>
      </c>
      <c r="J420">
        <v>17.505827505827504</v>
      </c>
    </row>
    <row r="421" spans="4:10">
      <c r="D421">
        <v>8</v>
      </c>
      <c r="E421" t="s">
        <v>6</v>
      </c>
      <c r="F421">
        <v>1500</v>
      </c>
      <c r="G421">
        <v>48.87</v>
      </c>
      <c r="H421">
        <v>1.81</v>
      </c>
      <c r="J421">
        <v>17.505827505827504</v>
      </c>
    </row>
    <row r="422" spans="4:10">
      <c r="D422">
        <v>8</v>
      </c>
      <c r="E422" t="s">
        <v>6</v>
      </c>
      <c r="F422">
        <v>2000</v>
      </c>
      <c r="G422">
        <v>49.16</v>
      </c>
      <c r="H422">
        <v>2.2599999999999998</v>
      </c>
      <c r="J422">
        <v>17.546728971962615</v>
      </c>
    </row>
    <row r="423" spans="4:10">
      <c r="D423">
        <v>8</v>
      </c>
      <c r="E423" t="s">
        <v>6</v>
      </c>
      <c r="F423">
        <v>2500</v>
      </c>
      <c r="G423">
        <v>30.47</v>
      </c>
      <c r="H423">
        <v>1.79</v>
      </c>
      <c r="J423">
        <v>17.505827505827504</v>
      </c>
    </row>
    <row r="424" spans="4:10">
      <c r="D424">
        <v>8</v>
      </c>
      <c r="E424" t="s">
        <v>6</v>
      </c>
      <c r="F424">
        <v>3000</v>
      </c>
      <c r="G424">
        <v>29.87</v>
      </c>
      <c r="H424">
        <v>1.98</v>
      </c>
      <c r="J424">
        <v>17.546728971962615</v>
      </c>
    </row>
    <row r="425" spans="4:10">
      <c r="D425">
        <v>8</v>
      </c>
      <c r="E425" t="s">
        <v>6</v>
      </c>
      <c r="F425">
        <v>3500</v>
      </c>
      <c r="G425">
        <v>46.85</v>
      </c>
      <c r="H425">
        <v>1.98</v>
      </c>
      <c r="J425">
        <v>17.546728971962615</v>
      </c>
    </row>
    <row r="426" spans="4:10">
      <c r="D426">
        <v>8</v>
      </c>
      <c r="E426" t="s">
        <v>6</v>
      </c>
      <c r="F426">
        <v>4000</v>
      </c>
      <c r="G426">
        <v>45.88</v>
      </c>
      <c r="H426">
        <v>2.09</v>
      </c>
      <c r="J426">
        <v>17.546728971962615</v>
      </c>
    </row>
    <row r="427" spans="4:10">
      <c r="D427">
        <v>16</v>
      </c>
      <c r="E427" t="s">
        <v>6</v>
      </c>
      <c r="F427">
        <v>500</v>
      </c>
      <c r="G427">
        <v>49.55</v>
      </c>
      <c r="H427">
        <v>1.7</v>
      </c>
      <c r="J427">
        <v>70.849056603773576</v>
      </c>
    </row>
    <row r="428" spans="4:10">
      <c r="D428">
        <v>16</v>
      </c>
      <c r="E428" t="s">
        <v>6</v>
      </c>
      <c r="F428">
        <v>1000</v>
      </c>
      <c r="G428">
        <v>8.4600000000000009</v>
      </c>
      <c r="H428">
        <v>1.86</v>
      </c>
      <c r="J428">
        <v>70.849056603773576</v>
      </c>
    </row>
    <row r="429" spans="4:10">
      <c r="D429">
        <v>16</v>
      </c>
      <c r="E429" t="s">
        <v>6</v>
      </c>
      <c r="F429">
        <v>1500</v>
      </c>
      <c r="G429">
        <v>9.2200000000000006</v>
      </c>
      <c r="H429">
        <v>2.0699999999999998</v>
      </c>
      <c r="J429">
        <v>70.849056603773576</v>
      </c>
    </row>
    <row r="430" spans="4:10">
      <c r="D430">
        <v>16</v>
      </c>
      <c r="E430" t="s">
        <v>6</v>
      </c>
      <c r="F430">
        <v>2000</v>
      </c>
      <c r="G430">
        <v>10.83</v>
      </c>
      <c r="H430">
        <v>1.79</v>
      </c>
      <c r="J430">
        <v>70.849056603773576</v>
      </c>
    </row>
    <row r="431" spans="4:10">
      <c r="D431">
        <v>16</v>
      </c>
      <c r="E431" t="s">
        <v>6</v>
      </c>
      <c r="F431">
        <v>2500</v>
      </c>
      <c r="G431">
        <v>6.16</v>
      </c>
      <c r="H431">
        <v>1.81</v>
      </c>
      <c r="J431">
        <v>71.523809523809518</v>
      </c>
    </row>
    <row r="432" spans="4:10">
      <c r="D432">
        <v>16</v>
      </c>
      <c r="E432" t="s">
        <v>6</v>
      </c>
      <c r="F432">
        <v>3000</v>
      </c>
      <c r="G432">
        <v>6.33</v>
      </c>
      <c r="H432">
        <v>1.92</v>
      </c>
      <c r="J432">
        <v>71.523809523809518</v>
      </c>
    </row>
    <row r="433" spans="3:10">
      <c r="D433">
        <v>16</v>
      </c>
      <c r="E433" t="s">
        <v>6</v>
      </c>
      <c r="F433">
        <v>3500</v>
      </c>
      <c r="G433">
        <v>9.3800000000000008</v>
      </c>
      <c r="H433">
        <v>2.2200000000000002</v>
      </c>
      <c r="J433">
        <v>71.523809523809518</v>
      </c>
    </row>
    <row r="434" spans="3:10">
      <c r="D434">
        <v>16</v>
      </c>
      <c r="E434" t="s">
        <v>6</v>
      </c>
      <c r="F434">
        <v>4000</v>
      </c>
      <c r="G434">
        <v>8.9700000000000006</v>
      </c>
      <c r="H434">
        <v>1.87</v>
      </c>
      <c r="J434">
        <v>71.523809523809518</v>
      </c>
    </row>
    <row r="438" spans="3:10" s="2" customFormat="1"/>
    <row r="442" spans="3:10">
      <c r="D442" s="4" t="s">
        <v>26</v>
      </c>
      <c r="E442" s="4" t="s">
        <v>27</v>
      </c>
      <c r="F442" s="4" t="s">
        <v>28</v>
      </c>
    </row>
    <row r="443" spans="3:10" ht="15.75">
      <c r="C443" t="s">
        <v>23</v>
      </c>
      <c r="D443" s="11">
        <v>63.47</v>
      </c>
      <c r="E443" s="3">
        <v>42.71</v>
      </c>
      <c r="F443" s="3">
        <v>60.79</v>
      </c>
    </row>
    <row r="444" spans="3:10" ht="15.75">
      <c r="C444" t="s">
        <v>24</v>
      </c>
      <c r="D444" s="3">
        <v>224.04</v>
      </c>
      <c r="E444" s="3">
        <v>124.52</v>
      </c>
      <c r="F444" s="3">
        <v>82.51</v>
      </c>
    </row>
    <row r="445" spans="3:10" ht="15.75">
      <c r="C445" t="s">
        <v>25</v>
      </c>
      <c r="D445" s="3">
        <v>133.66</v>
      </c>
      <c r="E445" s="3">
        <v>120.59</v>
      </c>
      <c r="F445" s="3">
        <v>70.62</v>
      </c>
    </row>
    <row r="466" spans="3:14" s="2" customFormat="1"/>
    <row r="471" spans="3:14" ht="60">
      <c r="D471" s="1" t="s">
        <v>2</v>
      </c>
      <c r="E471" s="1" t="s">
        <v>20</v>
      </c>
      <c r="F471" s="1" t="s">
        <v>1</v>
      </c>
      <c r="G471" s="1" t="s">
        <v>4</v>
      </c>
      <c r="H471" s="1" t="s">
        <v>5</v>
      </c>
      <c r="I471" s="1" t="s">
        <v>11</v>
      </c>
      <c r="J471" s="1" t="s">
        <v>10</v>
      </c>
      <c r="K471" s="1" t="s">
        <v>8</v>
      </c>
      <c r="L471" s="1" t="s">
        <v>13</v>
      </c>
      <c r="M471" s="1" t="s">
        <v>12</v>
      </c>
      <c r="N471" s="1" t="s">
        <v>29</v>
      </c>
    </row>
    <row r="472" spans="3:14">
      <c r="C472">
        <v>1</v>
      </c>
      <c r="D472" t="s">
        <v>19</v>
      </c>
      <c r="E472">
        <v>4</v>
      </c>
      <c r="F472">
        <v>500</v>
      </c>
      <c r="G472">
        <v>212.46</v>
      </c>
      <c r="H472">
        <v>2.19</v>
      </c>
      <c r="J472">
        <v>75.099999999999994</v>
      </c>
      <c r="K472">
        <v>17.2</v>
      </c>
      <c r="L472">
        <f>I472/K472</f>
        <v>0</v>
      </c>
      <c r="M472">
        <f>J472/K472</f>
        <v>4.3662790697674421</v>
      </c>
      <c r="N472">
        <v>99.35</v>
      </c>
    </row>
    <row r="473" spans="3:14">
      <c r="E473">
        <v>4</v>
      </c>
      <c r="F473">
        <v>1000</v>
      </c>
      <c r="J473">
        <v>75.099999999999994</v>
      </c>
      <c r="M473" t="e">
        <f t="shared" ref="M473:M487" si="22">J473/K473</f>
        <v>#DIV/0!</v>
      </c>
    </row>
    <row r="474" spans="3:14">
      <c r="E474">
        <v>4</v>
      </c>
      <c r="F474">
        <v>1500</v>
      </c>
      <c r="J474">
        <v>75.099999999999994</v>
      </c>
      <c r="M474" t="e">
        <f t="shared" si="22"/>
        <v>#DIV/0!</v>
      </c>
    </row>
    <row r="475" spans="3:14">
      <c r="E475">
        <v>4</v>
      </c>
      <c r="F475">
        <v>2000</v>
      </c>
      <c r="G475">
        <v>140.87</v>
      </c>
      <c r="H475">
        <v>1.7</v>
      </c>
      <c r="J475">
        <v>75.099999999999994</v>
      </c>
      <c r="K475">
        <v>17.100000000000001</v>
      </c>
      <c r="M475">
        <f t="shared" si="22"/>
        <v>4.3918128654970756</v>
      </c>
      <c r="N475">
        <v>109.36</v>
      </c>
    </row>
    <row r="476" spans="3:14">
      <c r="E476">
        <v>4</v>
      </c>
      <c r="F476">
        <v>2500</v>
      </c>
      <c r="G476">
        <v>135.46</v>
      </c>
      <c r="H476">
        <v>1.93</v>
      </c>
      <c r="J476">
        <v>75.099999999999994</v>
      </c>
      <c r="K476">
        <v>17.100000000000001</v>
      </c>
      <c r="M476">
        <f t="shared" si="22"/>
        <v>4.3918128654970756</v>
      </c>
      <c r="N476">
        <v>114.78</v>
      </c>
    </row>
    <row r="477" spans="3:14">
      <c r="E477">
        <v>4</v>
      </c>
      <c r="F477">
        <v>3000</v>
      </c>
      <c r="J477">
        <v>75.099999999999994</v>
      </c>
      <c r="M477" t="e">
        <f t="shared" si="22"/>
        <v>#DIV/0!</v>
      </c>
    </row>
    <row r="478" spans="3:14">
      <c r="E478">
        <v>4</v>
      </c>
      <c r="F478">
        <v>3500</v>
      </c>
      <c r="J478">
        <v>75.099999999999994</v>
      </c>
      <c r="M478" t="e">
        <f t="shared" si="22"/>
        <v>#DIV/0!</v>
      </c>
    </row>
    <row r="479" spans="3:14">
      <c r="C479" s="1"/>
      <c r="D479" s="1"/>
      <c r="E479">
        <v>4</v>
      </c>
      <c r="F479">
        <v>4000</v>
      </c>
      <c r="G479" s="1"/>
      <c r="H479" s="1"/>
      <c r="I479" s="1"/>
      <c r="J479">
        <v>75.099999999999994</v>
      </c>
      <c r="K479" s="1"/>
      <c r="L479" s="1"/>
      <c r="M479" t="e">
        <f t="shared" si="22"/>
        <v>#DIV/0!</v>
      </c>
    </row>
    <row r="480" spans="3:14">
      <c r="E480">
        <v>8</v>
      </c>
      <c r="F480">
        <v>500</v>
      </c>
      <c r="J480">
        <v>75.099999999999994</v>
      </c>
      <c r="M480" t="e">
        <f t="shared" si="22"/>
        <v>#DIV/0!</v>
      </c>
    </row>
    <row r="481" spans="3:13">
      <c r="E481">
        <v>8</v>
      </c>
      <c r="F481">
        <v>1000</v>
      </c>
      <c r="J481">
        <v>75.099999999999994</v>
      </c>
      <c r="M481" t="e">
        <f t="shared" si="22"/>
        <v>#DIV/0!</v>
      </c>
    </row>
    <row r="482" spans="3:13">
      <c r="E482">
        <v>8</v>
      </c>
      <c r="F482">
        <v>1500</v>
      </c>
      <c r="J482">
        <v>75.099999999999994</v>
      </c>
      <c r="M482" t="e">
        <f t="shared" si="22"/>
        <v>#DIV/0!</v>
      </c>
    </row>
    <row r="483" spans="3:13">
      <c r="E483">
        <v>8</v>
      </c>
      <c r="F483">
        <v>2000</v>
      </c>
      <c r="J483">
        <v>75.099999999999994</v>
      </c>
      <c r="M483" t="e">
        <f t="shared" si="22"/>
        <v>#DIV/0!</v>
      </c>
    </row>
    <row r="484" spans="3:13">
      <c r="E484">
        <v>8</v>
      </c>
      <c r="F484">
        <v>2500</v>
      </c>
      <c r="J484">
        <v>75.099999999999994</v>
      </c>
      <c r="M484" t="e">
        <f t="shared" si="22"/>
        <v>#DIV/0!</v>
      </c>
    </row>
    <row r="485" spans="3:13">
      <c r="E485">
        <v>8</v>
      </c>
      <c r="F485">
        <v>3000</v>
      </c>
      <c r="J485">
        <v>75.099999999999994</v>
      </c>
      <c r="M485" t="e">
        <f t="shared" si="22"/>
        <v>#DIV/0!</v>
      </c>
    </row>
    <row r="486" spans="3:13">
      <c r="E486">
        <v>8</v>
      </c>
      <c r="F486">
        <v>3500</v>
      </c>
      <c r="J486">
        <v>75.099999999999994</v>
      </c>
      <c r="M486" t="e">
        <f t="shared" si="22"/>
        <v>#DIV/0!</v>
      </c>
    </row>
    <row r="487" spans="3:13">
      <c r="E487">
        <v>8</v>
      </c>
      <c r="F487">
        <v>4000</v>
      </c>
      <c r="J487">
        <v>75.099999999999994</v>
      </c>
      <c r="M487" t="e">
        <f t="shared" si="22"/>
        <v>#DIV/0!</v>
      </c>
    </row>
    <row r="491" spans="3:13" s="2" customFormat="1"/>
    <row r="495" spans="3:13">
      <c r="D495" t="s">
        <v>24</v>
      </c>
      <c r="E495" t="s">
        <v>45</v>
      </c>
      <c r="F495" t="s">
        <v>47</v>
      </c>
      <c r="G495" t="s">
        <v>23</v>
      </c>
    </row>
    <row r="496" spans="3:13" ht="15.75">
      <c r="C496" t="s">
        <v>48</v>
      </c>
      <c r="D496" s="3">
        <v>224.04</v>
      </c>
      <c r="E496" s="3">
        <v>82.51</v>
      </c>
      <c r="F496" s="11">
        <v>140.87</v>
      </c>
      <c r="G496" s="11">
        <v>63.47</v>
      </c>
      <c r="H496" s="11"/>
      <c r="I496" s="3"/>
    </row>
    <row r="497" spans="3:9" ht="15.75">
      <c r="C497" t="s">
        <v>29</v>
      </c>
      <c r="D497" s="3">
        <v>136.16999999999999</v>
      </c>
      <c r="E497" s="3">
        <v>138.36000000000001</v>
      </c>
      <c r="F497" s="11">
        <v>109.36</v>
      </c>
      <c r="G497" s="11">
        <v>136.41999999999999</v>
      </c>
      <c r="H497" s="11"/>
      <c r="I497" s="3"/>
    </row>
  </sheetData>
  <sortState ref="D411:J434">
    <sortCondition ref="D411"/>
  </sortState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Z503"/>
  <sheetViews>
    <sheetView workbookViewId="0">
      <selection activeCell="R33" sqref="R33"/>
    </sheetView>
  </sheetViews>
  <sheetFormatPr defaultRowHeight="15"/>
  <cols>
    <col min="3" max="3" width="14.28515625" customWidth="1"/>
    <col min="4" max="4" width="12.42578125" customWidth="1"/>
    <col min="9" max="9" width="0" hidden="1" customWidth="1"/>
    <col min="12" max="12" width="0" hidden="1" customWidth="1"/>
  </cols>
  <sheetData>
    <row r="3" spans="1:13" ht="60">
      <c r="A3" s="1"/>
      <c r="B3" s="1"/>
      <c r="C3" s="1"/>
      <c r="D3" s="1" t="s">
        <v>2</v>
      </c>
      <c r="E3" s="1" t="s">
        <v>3</v>
      </c>
      <c r="F3" s="1" t="s">
        <v>1</v>
      </c>
      <c r="G3" s="1" t="s">
        <v>4</v>
      </c>
      <c r="H3" s="1" t="s">
        <v>5</v>
      </c>
      <c r="I3" s="1" t="s">
        <v>11</v>
      </c>
      <c r="J3" s="1" t="s">
        <v>10</v>
      </c>
      <c r="K3" s="1" t="s">
        <v>8</v>
      </c>
      <c r="L3" s="1" t="s">
        <v>13</v>
      </c>
      <c r="M3" s="1" t="s">
        <v>12</v>
      </c>
    </row>
    <row r="4" spans="1:13">
      <c r="A4">
        <v>160</v>
      </c>
      <c r="B4" t="s">
        <v>7</v>
      </c>
      <c r="C4">
        <v>1</v>
      </c>
      <c r="D4" t="s">
        <v>0</v>
      </c>
      <c r="E4" t="s">
        <v>6</v>
      </c>
      <c r="F4">
        <v>2000</v>
      </c>
      <c r="G4">
        <v>35.04</v>
      </c>
      <c r="H4">
        <v>1.93</v>
      </c>
      <c r="J4">
        <v>75.099999999999994</v>
      </c>
      <c r="K4">
        <v>4.25</v>
      </c>
      <c r="L4">
        <f>I4/K4</f>
        <v>0</v>
      </c>
      <c r="M4">
        <f>J4/K4</f>
        <v>17.670588235294115</v>
      </c>
    </row>
    <row r="5" spans="1:13" hidden="1">
      <c r="C5">
        <v>2</v>
      </c>
      <c r="E5" t="s">
        <v>6</v>
      </c>
      <c r="F5">
        <v>2000</v>
      </c>
      <c r="G5">
        <v>39.49</v>
      </c>
      <c r="H5">
        <v>2.17</v>
      </c>
      <c r="J5">
        <v>75.099999999999994</v>
      </c>
      <c r="K5">
        <v>4.3499999999999996</v>
      </c>
      <c r="M5">
        <f t="shared" ref="M5:M10" si="0">J5/K5</f>
        <v>17.264367816091955</v>
      </c>
    </row>
    <row r="6" spans="1:13" hidden="1">
      <c r="C6">
        <v>3</v>
      </c>
      <c r="E6" t="s">
        <v>6</v>
      </c>
      <c r="F6">
        <v>2000</v>
      </c>
      <c r="G6">
        <v>41.78</v>
      </c>
      <c r="H6">
        <v>1.81</v>
      </c>
      <c r="J6">
        <v>75.099999999999994</v>
      </c>
      <c r="K6">
        <v>4.3499999999999996</v>
      </c>
      <c r="M6">
        <f t="shared" si="0"/>
        <v>17.264367816091955</v>
      </c>
    </row>
    <row r="7" spans="1:13" hidden="1">
      <c r="C7">
        <v>4</v>
      </c>
      <c r="E7" t="s">
        <v>6</v>
      </c>
      <c r="F7">
        <v>2000</v>
      </c>
      <c r="G7">
        <v>42.96</v>
      </c>
      <c r="H7">
        <v>1.75</v>
      </c>
      <c r="J7">
        <v>75.099999999999994</v>
      </c>
      <c r="K7">
        <v>4.34</v>
      </c>
      <c r="M7">
        <f t="shared" si="0"/>
        <v>17.304147465437786</v>
      </c>
    </row>
    <row r="8" spans="1:13" hidden="1">
      <c r="C8">
        <v>5</v>
      </c>
      <c r="E8" t="s">
        <v>6</v>
      </c>
      <c r="F8">
        <v>2000</v>
      </c>
      <c r="G8">
        <v>29.41</v>
      </c>
      <c r="H8">
        <v>2.23</v>
      </c>
      <c r="J8">
        <v>75.099999999999994</v>
      </c>
      <c r="K8">
        <v>4.28</v>
      </c>
      <c r="M8">
        <f t="shared" si="0"/>
        <v>17.546728971962615</v>
      </c>
    </row>
    <row r="9" spans="1:13" hidden="1">
      <c r="C9">
        <v>6</v>
      </c>
      <c r="E9" t="s">
        <v>6</v>
      </c>
      <c r="F9">
        <v>2000</v>
      </c>
      <c r="G9">
        <v>31.56</v>
      </c>
      <c r="H9">
        <v>2.15</v>
      </c>
      <c r="J9">
        <v>75.099999999999994</v>
      </c>
      <c r="K9">
        <v>4.3499999999999996</v>
      </c>
      <c r="M9">
        <f t="shared" si="0"/>
        <v>17.264367816091955</v>
      </c>
    </row>
    <row r="10" spans="1:13" hidden="1">
      <c r="C10">
        <v>7</v>
      </c>
      <c r="E10" t="s">
        <v>6</v>
      </c>
      <c r="F10">
        <v>2000</v>
      </c>
      <c r="G10">
        <v>30.78</v>
      </c>
      <c r="H10">
        <v>2.25</v>
      </c>
      <c r="J10">
        <v>75.099999999999994</v>
      </c>
      <c r="K10">
        <v>4.33</v>
      </c>
      <c r="M10">
        <f t="shared" si="0"/>
        <v>17.344110854503462</v>
      </c>
    </row>
    <row r="11" spans="1:13" hidden="1">
      <c r="C11">
        <v>8</v>
      </c>
      <c r="E11" t="s">
        <v>6</v>
      </c>
      <c r="F11">
        <v>2000</v>
      </c>
    </row>
    <row r="12" spans="1:13" hidden="1">
      <c r="C12">
        <v>9</v>
      </c>
      <c r="E12" t="s">
        <v>6</v>
      </c>
      <c r="F12">
        <v>2000</v>
      </c>
    </row>
    <row r="13" spans="1:13" hidden="1">
      <c r="C13">
        <v>10</v>
      </c>
      <c r="E13" t="s">
        <v>6</v>
      </c>
      <c r="F13">
        <v>2000</v>
      </c>
    </row>
    <row r="14" spans="1:13" hidden="1">
      <c r="C14">
        <v>11</v>
      </c>
      <c r="E14" t="s">
        <v>6</v>
      </c>
      <c r="F14">
        <v>2000</v>
      </c>
    </row>
    <row r="15" spans="1:13" hidden="1">
      <c r="C15">
        <v>12</v>
      </c>
      <c r="E15" t="s">
        <v>6</v>
      </c>
      <c r="F15">
        <v>2000</v>
      </c>
    </row>
    <row r="16" spans="1:13" hidden="1">
      <c r="C16">
        <v>13</v>
      </c>
      <c r="E16" t="s">
        <v>6</v>
      </c>
      <c r="F16">
        <v>2000</v>
      </c>
    </row>
    <row r="17" spans="3:6" hidden="1">
      <c r="C17">
        <v>14</v>
      </c>
      <c r="E17" t="s">
        <v>6</v>
      </c>
      <c r="F17">
        <v>2000</v>
      </c>
    </row>
    <row r="18" spans="3:6" hidden="1">
      <c r="C18">
        <v>15</v>
      </c>
      <c r="E18" t="s">
        <v>6</v>
      </c>
      <c r="F18">
        <v>2000</v>
      </c>
    </row>
    <row r="19" spans="3:6" hidden="1">
      <c r="C19">
        <v>16</v>
      </c>
      <c r="E19" t="s">
        <v>6</v>
      </c>
      <c r="F19">
        <v>2000</v>
      </c>
    </row>
    <row r="20" spans="3:6" hidden="1">
      <c r="C20">
        <v>17</v>
      </c>
      <c r="E20" t="s">
        <v>6</v>
      </c>
      <c r="F20">
        <v>2000</v>
      </c>
    </row>
    <row r="21" spans="3:6" hidden="1">
      <c r="C21">
        <v>18</v>
      </c>
      <c r="E21" t="s">
        <v>6</v>
      </c>
      <c r="F21">
        <v>2000</v>
      </c>
    </row>
    <row r="22" spans="3:6" hidden="1">
      <c r="C22">
        <v>19</v>
      </c>
      <c r="E22" t="s">
        <v>6</v>
      </c>
      <c r="F22">
        <v>2000</v>
      </c>
    </row>
    <row r="23" spans="3:6" hidden="1">
      <c r="C23">
        <v>20</v>
      </c>
      <c r="E23" t="s">
        <v>6</v>
      </c>
      <c r="F23">
        <v>2000</v>
      </c>
    </row>
    <row r="24" spans="3:6" hidden="1">
      <c r="C24">
        <v>21</v>
      </c>
      <c r="E24" t="s">
        <v>6</v>
      </c>
      <c r="F24">
        <v>2000</v>
      </c>
    </row>
    <row r="25" spans="3:6" hidden="1">
      <c r="C25">
        <v>22</v>
      </c>
      <c r="E25" t="s">
        <v>6</v>
      </c>
      <c r="F25">
        <v>2000</v>
      </c>
    </row>
    <row r="26" spans="3:6" hidden="1">
      <c r="C26">
        <v>23</v>
      </c>
      <c r="E26" t="s">
        <v>6</v>
      </c>
      <c r="F26">
        <v>2000</v>
      </c>
    </row>
    <row r="27" spans="3:6" hidden="1">
      <c r="C27">
        <v>24</v>
      </c>
      <c r="E27" t="s">
        <v>6</v>
      </c>
      <c r="F27">
        <v>2000</v>
      </c>
    </row>
    <row r="28" spans="3:6" hidden="1">
      <c r="C28">
        <v>25</v>
      </c>
      <c r="E28" t="s">
        <v>6</v>
      </c>
      <c r="F28">
        <v>2000</v>
      </c>
    </row>
    <row r="29" spans="3:6" hidden="1">
      <c r="C29">
        <v>26</v>
      </c>
      <c r="E29" t="s">
        <v>6</v>
      </c>
      <c r="F29">
        <v>2000</v>
      </c>
    </row>
    <row r="30" spans="3:6" hidden="1">
      <c r="C30">
        <v>27</v>
      </c>
      <c r="E30" t="s">
        <v>6</v>
      </c>
      <c r="F30">
        <v>2000</v>
      </c>
    </row>
    <row r="31" spans="3:6" hidden="1">
      <c r="C31">
        <v>28</v>
      </c>
      <c r="E31" t="s">
        <v>6</v>
      </c>
      <c r="F31">
        <v>2000</v>
      </c>
    </row>
    <row r="32" spans="3:6" hidden="1">
      <c r="C32">
        <v>29</v>
      </c>
      <c r="E32" t="s">
        <v>6</v>
      </c>
      <c r="F32">
        <v>2000</v>
      </c>
    </row>
    <row r="33" spans="3:13">
      <c r="C33" t="s">
        <v>14</v>
      </c>
      <c r="G33">
        <f>AVERAGE(G4:G32)</f>
        <v>35.86</v>
      </c>
      <c r="H33">
        <f t="shared" ref="H33:M33" si="1">AVERAGE(H4:H32)</f>
        <v>2.0414285714285714</v>
      </c>
      <c r="I33" t="e">
        <f t="shared" si="1"/>
        <v>#DIV/0!</v>
      </c>
      <c r="J33">
        <f t="shared" si="1"/>
        <v>75.100000000000009</v>
      </c>
      <c r="K33">
        <f t="shared" si="1"/>
        <v>4.3214285714285712</v>
      </c>
      <c r="L33">
        <f t="shared" si="1"/>
        <v>0</v>
      </c>
      <c r="M33">
        <f t="shared" si="1"/>
        <v>17.379811282210547</v>
      </c>
    </row>
    <row r="38" spans="3:13" ht="60">
      <c r="C38" s="1"/>
      <c r="D38" s="1" t="s">
        <v>2</v>
      </c>
      <c r="E38" s="1" t="s">
        <v>3</v>
      </c>
      <c r="F38" s="1" t="s">
        <v>1</v>
      </c>
      <c r="G38" s="1" t="s">
        <v>4</v>
      </c>
      <c r="H38" s="1" t="s">
        <v>5</v>
      </c>
      <c r="I38" s="1" t="s">
        <v>11</v>
      </c>
      <c r="J38" s="1" t="s">
        <v>10</v>
      </c>
      <c r="K38" s="1" t="s">
        <v>8</v>
      </c>
      <c r="L38" s="1" t="s">
        <v>13</v>
      </c>
      <c r="M38" s="1" t="s">
        <v>12</v>
      </c>
    </row>
    <row r="39" spans="3:13">
      <c r="C39">
        <v>1</v>
      </c>
      <c r="D39" t="s">
        <v>0</v>
      </c>
      <c r="E39" t="s">
        <v>15</v>
      </c>
      <c r="F39">
        <v>2000</v>
      </c>
      <c r="G39">
        <v>34.44</v>
      </c>
      <c r="H39">
        <v>2.4</v>
      </c>
      <c r="J39">
        <v>75.099999999999994</v>
      </c>
      <c r="K39">
        <v>4.24</v>
      </c>
      <c r="L39">
        <f>I39/K39</f>
        <v>0</v>
      </c>
      <c r="M39">
        <f>J39/K39</f>
        <v>17.712264150943394</v>
      </c>
    </row>
    <row r="40" spans="3:13" hidden="1">
      <c r="C40">
        <v>2</v>
      </c>
      <c r="E40" t="s">
        <v>15</v>
      </c>
      <c r="F40">
        <v>2000</v>
      </c>
      <c r="G40">
        <v>37.14</v>
      </c>
      <c r="H40">
        <v>2.2200000000000002</v>
      </c>
      <c r="J40">
        <v>75.099999999999994</v>
      </c>
      <c r="K40">
        <v>4.34</v>
      </c>
      <c r="M40">
        <f t="shared" ref="M40:M45" si="2">J40/K40</f>
        <v>17.304147465437786</v>
      </c>
    </row>
    <row r="41" spans="3:13" hidden="1">
      <c r="C41">
        <v>3</v>
      </c>
      <c r="E41" t="s">
        <v>15</v>
      </c>
      <c r="F41">
        <v>2000</v>
      </c>
      <c r="G41">
        <v>36.799999999999997</v>
      </c>
      <c r="H41">
        <v>2.73</v>
      </c>
      <c r="J41">
        <v>75.099999999999994</v>
      </c>
      <c r="K41">
        <v>4.34</v>
      </c>
      <c r="M41">
        <f t="shared" si="2"/>
        <v>17.304147465437786</v>
      </c>
    </row>
    <row r="42" spans="3:13" hidden="1">
      <c r="C42">
        <v>4</v>
      </c>
      <c r="E42" t="s">
        <v>15</v>
      </c>
      <c r="F42">
        <v>2000</v>
      </c>
      <c r="G42">
        <v>45.96</v>
      </c>
      <c r="H42">
        <v>2.64</v>
      </c>
      <c r="J42">
        <v>75.099999999999994</v>
      </c>
      <c r="K42">
        <v>4.3</v>
      </c>
      <c r="M42">
        <f t="shared" si="2"/>
        <v>17.465116279069768</v>
      </c>
    </row>
    <row r="43" spans="3:13" hidden="1">
      <c r="C43">
        <v>5</v>
      </c>
      <c r="E43" t="s">
        <v>15</v>
      </c>
      <c r="F43">
        <v>2000</v>
      </c>
      <c r="G43">
        <v>36.85</v>
      </c>
      <c r="H43">
        <v>2.68</v>
      </c>
      <c r="J43">
        <v>75.099999999999994</v>
      </c>
      <c r="K43">
        <v>4.29</v>
      </c>
      <c r="M43">
        <f t="shared" si="2"/>
        <v>17.505827505827504</v>
      </c>
    </row>
    <row r="44" spans="3:13" hidden="1">
      <c r="C44">
        <v>6</v>
      </c>
      <c r="E44" t="s">
        <v>15</v>
      </c>
      <c r="F44">
        <v>2000</v>
      </c>
      <c r="G44">
        <v>51.89</v>
      </c>
      <c r="H44">
        <v>2.25</v>
      </c>
      <c r="J44">
        <v>75.099999999999994</v>
      </c>
      <c r="K44">
        <v>4.3499999999999996</v>
      </c>
      <c r="M44">
        <f t="shared" si="2"/>
        <v>17.264367816091955</v>
      </c>
    </row>
    <row r="45" spans="3:13" hidden="1">
      <c r="C45">
        <v>7</v>
      </c>
      <c r="E45" t="s">
        <v>15</v>
      </c>
      <c r="F45">
        <v>2000</v>
      </c>
      <c r="G45">
        <v>26.19</v>
      </c>
      <c r="H45">
        <v>2.1800000000000002</v>
      </c>
      <c r="J45">
        <v>75.099999999999994</v>
      </c>
      <c r="K45">
        <v>4.33</v>
      </c>
      <c r="M45">
        <f t="shared" si="2"/>
        <v>17.344110854503462</v>
      </c>
    </row>
    <row r="46" spans="3:13" hidden="1">
      <c r="C46">
        <v>8</v>
      </c>
      <c r="E46" t="s">
        <v>15</v>
      </c>
      <c r="F46">
        <v>2000</v>
      </c>
    </row>
    <row r="47" spans="3:13" hidden="1">
      <c r="C47">
        <v>9</v>
      </c>
      <c r="E47" t="s">
        <v>15</v>
      </c>
      <c r="F47">
        <v>2000</v>
      </c>
    </row>
    <row r="48" spans="3:13" hidden="1">
      <c r="C48">
        <v>10</v>
      </c>
      <c r="E48" t="s">
        <v>15</v>
      </c>
      <c r="F48">
        <v>2000</v>
      </c>
    </row>
    <row r="49" spans="3:6" hidden="1">
      <c r="C49">
        <v>11</v>
      </c>
      <c r="E49" t="s">
        <v>15</v>
      </c>
      <c r="F49">
        <v>2000</v>
      </c>
    </row>
    <row r="50" spans="3:6" hidden="1">
      <c r="C50">
        <v>12</v>
      </c>
      <c r="E50" t="s">
        <v>15</v>
      </c>
      <c r="F50">
        <v>2000</v>
      </c>
    </row>
    <row r="51" spans="3:6" hidden="1">
      <c r="C51">
        <v>13</v>
      </c>
      <c r="E51" t="s">
        <v>15</v>
      </c>
      <c r="F51">
        <v>2000</v>
      </c>
    </row>
    <row r="52" spans="3:6" hidden="1">
      <c r="C52">
        <v>14</v>
      </c>
      <c r="E52" t="s">
        <v>15</v>
      </c>
      <c r="F52">
        <v>2000</v>
      </c>
    </row>
    <row r="53" spans="3:6" hidden="1">
      <c r="C53">
        <v>15</v>
      </c>
      <c r="E53" t="s">
        <v>15</v>
      </c>
      <c r="F53">
        <v>2000</v>
      </c>
    </row>
    <row r="54" spans="3:6" hidden="1">
      <c r="C54">
        <v>16</v>
      </c>
      <c r="E54" t="s">
        <v>15</v>
      </c>
      <c r="F54">
        <v>2000</v>
      </c>
    </row>
    <row r="55" spans="3:6" hidden="1">
      <c r="C55">
        <v>17</v>
      </c>
      <c r="E55" t="s">
        <v>15</v>
      </c>
      <c r="F55">
        <v>2000</v>
      </c>
    </row>
    <row r="56" spans="3:6" hidden="1">
      <c r="C56">
        <v>18</v>
      </c>
      <c r="E56" t="s">
        <v>15</v>
      </c>
      <c r="F56">
        <v>2000</v>
      </c>
    </row>
    <row r="57" spans="3:6" hidden="1">
      <c r="C57">
        <v>19</v>
      </c>
      <c r="E57" t="s">
        <v>15</v>
      </c>
      <c r="F57">
        <v>2000</v>
      </c>
    </row>
    <row r="58" spans="3:6" hidden="1">
      <c r="C58">
        <v>20</v>
      </c>
      <c r="E58" t="s">
        <v>15</v>
      </c>
      <c r="F58">
        <v>2000</v>
      </c>
    </row>
    <row r="59" spans="3:6" hidden="1">
      <c r="C59">
        <v>21</v>
      </c>
      <c r="E59" t="s">
        <v>15</v>
      </c>
      <c r="F59">
        <v>2000</v>
      </c>
    </row>
    <row r="60" spans="3:6" hidden="1">
      <c r="C60">
        <v>22</v>
      </c>
      <c r="E60" t="s">
        <v>15</v>
      </c>
      <c r="F60">
        <v>2000</v>
      </c>
    </row>
    <row r="61" spans="3:6" hidden="1">
      <c r="C61">
        <v>23</v>
      </c>
      <c r="E61" t="s">
        <v>15</v>
      </c>
      <c r="F61">
        <v>2000</v>
      </c>
    </row>
    <row r="62" spans="3:6" hidden="1">
      <c r="C62">
        <v>24</v>
      </c>
      <c r="E62" t="s">
        <v>15</v>
      </c>
      <c r="F62">
        <v>2000</v>
      </c>
    </row>
    <row r="63" spans="3:6" hidden="1">
      <c r="C63">
        <v>25</v>
      </c>
      <c r="E63" t="s">
        <v>15</v>
      </c>
      <c r="F63">
        <v>2000</v>
      </c>
    </row>
    <row r="64" spans="3:6" hidden="1">
      <c r="C64">
        <v>26</v>
      </c>
      <c r="E64" t="s">
        <v>15</v>
      </c>
      <c r="F64">
        <v>2000</v>
      </c>
    </row>
    <row r="65" spans="3:13" hidden="1">
      <c r="C65">
        <v>27</v>
      </c>
      <c r="E65" t="s">
        <v>15</v>
      </c>
      <c r="F65">
        <v>2000</v>
      </c>
    </row>
    <row r="66" spans="3:13" hidden="1">
      <c r="C66">
        <v>28</v>
      </c>
      <c r="E66" t="s">
        <v>15</v>
      </c>
      <c r="F66">
        <v>2000</v>
      </c>
    </row>
    <row r="67" spans="3:13" hidden="1">
      <c r="C67">
        <v>29</v>
      </c>
      <c r="E67" t="s">
        <v>15</v>
      </c>
      <c r="F67">
        <v>2000</v>
      </c>
    </row>
    <row r="68" spans="3:13">
      <c r="C68" t="s">
        <v>14</v>
      </c>
      <c r="G68">
        <f>AVERAGE(G39:G67)</f>
        <v>38.467142857142854</v>
      </c>
      <c r="H68">
        <f t="shared" ref="H68:M68" si="3">AVERAGE(H39:H67)</f>
        <v>2.4428571428571431</v>
      </c>
      <c r="I68" t="e">
        <f t="shared" si="3"/>
        <v>#DIV/0!</v>
      </c>
      <c r="J68">
        <f t="shared" si="3"/>
        <v>75.100000000000009</v>
      </c>
      <c r="K68">
        <f t="shared" si="3"/>
        <v>4.3128571428571423</v>
      </c>
      <c r="L68">
        <f t="shared" si="3"/>
        <v>0</v>
      </c>
      <c r="M68">
        <f t="shared" si="3"/>
        <v>17.414283076758807</v>
      </c>
    </row>
    <row r="73" spans="3:13" ht="60">
      <c r="C73" s="1"/>
      <c r="D73" s="1" t="s">
        <v>2</v>
      </c>
      <c r="E73" s="1" t="s">
        <v>3</v>
      </c>
      <c r="F73" s="1" t="s">
        <v>1</v>
      </c>
      <c r="G73" s="1" t="s">
        <v>4</v>
      </c>
      <c r="H73" s="1" t="s">
        <v>5</v>
      </c>
      <c r="I73" s="1" t="s">
        <v>11</v>
      </c>
      <c r="J73" s="1" t="s">
        <v>10</v>
      </c>
      <c r="K73" s="1" t="s">
        <v>8</v>
      </c>
      <c r="L73" s="1" t="s">
        <v>13</v>
      </c>
      <c r="M73" s="1" t="s">
        <v>12</v>
      </c>
    </row>
    <row r="74" spans="3:13">
      <c r="C74">
        <v>1</v>
      </c>
      <c r="D74" t="s">
        <v>0</v>
      </c>
      <c r="E74" t="s">
        <v>16</v>
      </c>
      <c r="F74">
        <v>2000</v>
      </c>
      <c r="G74">
        <v>23.85</v>
      </c>
      <c r="H74">
        <v>2.56</v>
      </c>
      <c r="J74">
        <v>75.099999999999994</v>
      </c>
      <c r="K74">
        <v>4.24</v>
      </c>
      <c r="L74">
        <f>I74/K74</f>
        <v>0</v>
      </c>
      <c r="M74">
        <f>J74/K74</f>
        <v>17.712264150943394</v>
      </c>
    </row>
    <row r="75" spans="3:13" hidden="1">
      <c r="C75">
        <v>2</v>
      </c>
      <c r="E75" t="s">
        <v>16</v>
      </c>
      <c r="F75">
        <v>2000</v>
      </c>
      <c r="G75">
        <v>43.48</v>
      </c>
      <c r="H75">
        <v>2.19</v>
      </c>
      <c r="J75">
        <v>75.099999999999994</v>
      </c>
      <c r="K75">
        <v>4.3099999999999996</v>
      </c>
      <c r="M75">
        <f t="shared" ref="M75:M80" si="4">J75/K75</f>
        <v>17.424593967517403</v>
      </c>
    </row>
    <row r="76" spans="3:13" hidden="1">
      <c r="C76">
        <v>3</v>
      </c>
      <c r="E76" t="s">
        <v>16</v>
      </c>
      <c r="F76">
        <v>2000</v>
      </c>
      <c r="G76">
        <v>43.84</v>
      </c>
      <c r="H76">
        <v>2.69</v>
      </c>
      <c r="J76">
        <v>75.099999999999994</v>
      </c>
      <c r="K76">
        <v>4.3099999999999996</v>
      </c>
      <c r="M76">
        <f t="shared" si="4"/>
        <v>17.424593967517403</v>
      </c>
    </row>
    <row r="77" spans="3:13" hidden="1">
      <c r="C77">
        <v>4</v>
      </c>
      <c r="E77" t="s">
        <v>16</v>
      </c>
      <c r="F77">
        <v>2000</v>
      </c>
      <c r="G77">
        <v>25.43</v>
      </c>
      <c r="H77">
        <v>2.5299999999999998</v>
      </c>
      <c r="J77">
        <v>75.099999999999994</v>
      </c>
      <c r="K77">
        <v>4.3</v>
      </c>
      <c r="M77">
        <f t="shared" si="4"/>
        <v>17.465116279069768</v>
      </c>
    </row>
    <row r="78" spans="3:13" hidden="1">
      <c r="C78">
        <v>5</v>
      </c>
      <c r="E78" t="s">
        <v>16</v>
      </c>
      <c r="F78">
        <v>2000</v>
      </c>
      <c r="G78">
        <v>24.32</v>
      </c>
      <c r="H78">
        <v>2.1800000000000002</v>
      </c>
      <c r="J78">
        <v>75.099999999999994</v>
      </c>
      <c r="K78">
        <v>4.28</v>
      </c>
      <c r="M78">
        <f t="shared" si="4"/>
        <v>17.546728971962615</v>
      </c>
    </row>
    <row r="79" spans="3:13" hidden="1">
      <c r="C79">
        <v>6</v>
      </c>
      <c r="E79" t="s">
        <v>16</v>
      </c>
      <c r="F79">
        <v>2000</v>
      </c>
      <c r="G79">
        <v>22.06</v>
      </c>
      <c r="H79">
        <v>2.4900000000000002</v>
      </c>
      <c r="J79">
        <v>75.099999999999994</v>
      </c>
      <c r="K79">
        <v>4.3600000000000003</v>
      </c>
      <c r="M79">
        <f t="shared" si="4"/>
        <v>17.224770642201833</v>
      </c>
    </row>
    <row r="80" spans="3:13" hidden="1">
      <c r="C80">
        <v>7</v>
      </c>
      <c r="E80" t="s">
        <v>16</v>
      </c>
      <c r="F80">
        <v>2000</v>
      </c>
      <c r="G80">
        <v>33.76</v>
      </c>
      <c r="H80">
        <v>1.82</v>
      </c>
      <c r="J80">
        <v>75.099999999999994</v>
      </c>
      <c r="K80">
        <v>4.32</v>
      </c>
      <c r="M80">
        <f t="shared" si="4"/>
        <v>17.384259259259256</v>
      </c>
    </row>
    <row r="81" spans="3:6" hidden="1">
      <c r="C81">
        <v>8</v>
      </c>
      <c r="E81" t="s">
        <v>16</v>
      </c>
      <c r="F81">
        <v>2000</v>
      </c>
    </row>
    <row r="82" spans="3:6" hidden="1">
      <c r="C82">
        <v>9</v>
      </c>
      <c r="E82" t="s">
        <v>16</v>
      </c>
      <c r="F82">
        <v>2000</v>
      </c>
    </row>
    <row r="83" spans="3:6" hidden="1">
      <c r="C83">
        <v>10</v>
      </c>
      <c r="E83" t="s">
        <v>16</v>
      </c>
      <c r="F83">
        <v>2000</v>
      </c>
    </row>
    <row r="84" spans="3:6" hidden="1">
      <c r="C84">
        <v>11</v>
      </c>
      <c r="E84" t="s">
        <v>16</v>
      </c>
      <c r="F84">
        <v>2000</v>
      </c>
    </row>
    <row r="85" spans="3:6" hidden="1">
      <c r="C85">
        <v>12</v>
      </c>
      <c r="E85" t="s">
        <v>16</v>
      </c>
      <c r="F85">
        <v>2000</v>
      </c>
    </row>
    <row r="86" spans="3:6" hidden="1">
      <c r="C86">
        <v>13</v>
      </c>
      <c r="E86" t="s">
        <v>16</v>
      </c>
      <c r="F86">
        <v>2000</v>
      </c>
    </row>
    <row r="87" spans="3:6" hidden="1">
      <c r="C87">
        <v>14</v>
      </c>
      <c r="E87" t="s">
        <v>16</v>
      </c>
      <c r="F87">
        <v>2000</v>
      </c>
    </row>
    <row r="88" spans="3:6" hidden="1">
      <c r="C88">
        <v>15</v>
      </c>
      <c r="E88" t="s">
        <v>16</v>
      </c>
      <c r="F88">
        <v>2000</v>
      </c>
    </row>
    <row r="89" spans="3:6" hidden="1">
      <c r="C89">
        <v>16</v>
      </c>
      <c r="E89" t="s">
        <v>16</v>
      </c>
      <c r="F89">
        <v>2000</v>
      </c>
    </row>
    <row r="90" spans="3:6" hidden="1">
      <c r="C90">
        <v>17</v>
      </c>
      <c r="E90" t="s">
        <v>16</v>
      </c>
      <c r="F90">
        <v>2000</v>
      </c>
    </row>
    <row r="91" spans="3:6" hidden="1">
      <c r="C91">
        <v>18</v>
      </c>
      <c r="E91" t="s">
        <v>16</v>
      </c>
      <c r="F91">
        <v>2000</v>
      </c>
    </row>
    <row r="92" spans="3:6" hidden="1">
      <c r="C92">
        <v>19</v>
      </c>
      <c r="E92" t="s">
        <v>16</v>
      </c>
      <c r="F92">
        <v>2000</v>
      </c>
    </row>
    <row r="93" spans="3:6" hidden="1">
      <c r="C93">
        <v>20</v>
      </c>
      <c r="E93" t="s">
        <v>16</v>
      </c>
      <c r="F93">
        <v>2000</v>
      </c>
    </row>
    <row r="94" spans="3:6" hidden="1">
      <c r="C94">
        <v>21</v>
      </c>
      <c r="E94" t="s">
        <v>16</v>
      </c>
      <c r="F94">
        <v>2000</v>
      </c>
    </row>
    <row r="95" spans="3:6" hidden="1">
      <c r="C95">
        <v>22</v>
      </c>
      <c r="E95" t="s">
        <v>16</v>
      </c>
      <c r="F95">
        <v>2000</v>
      </c>
    </row>
    <row r="96" spans="3:6" hidden="1">
      <c r="C96">
        <v>23</v>
      </c>
      <c r="E96" t="s">
        <v>16</v>
      </c>
      <c r="F96">
        <v>2000</v>
      </c>
    </row>
    <row r="97" spans="1:26" hidden="1">
      <c r="C97">
        <v>24</v>
      </c>
      <c r="E97" t="s">
        <v>16</v>
      </c>
      <c r="F97">
        <v>2000</v>
      </c>
    </row>
    <row r="98" spans="1:26" hidden="1">
      <c r="C98">
        <v>25</v>
      </c>
      <c r="E98" t="s">
        <v>16</v>
      </c>
      <c r="F98">
        <v>2000</v>
      </c>
    </row>
    <row r="99" spans="1:26" hidden="1">
      <c r="C99">
        <v>26</v>
      </c>
      <c r="E99" t="s">
        <v>16</v>
      </c>
      <c r="F99">
        <v>2000</v>
      </c>
    </row>
    <row r="100" spans="1:26" hidden="1">
      <c r="C100">
        <v>27</v>
      </c>
      <c r="E100" t="s">
        <v>16</v>
      </c>
      <c r="F100">
        <v>2000</v>
      </c>
    </row>
    <row r="101" spans="1:26" hidden="1">
      <c r="C101">
        <v>28</v>
      </c>
      <c r="E101" t="s">
        <v>16</v>
      </c>
      <c r="F101">
        <v>2000</v>
      </c>
    </row>
    <row r="102" spans="1:26" hidden="1">
      <c r="C102">
        <v>29</v>
      </c>
      <c r="E102" t="s">
        <v>16</v>
      </c>
      <c r="F102">
        <v>2000</v>
      </c>
    </row>
    <row r="103" spans="1:26">
      <c r="C103" t="s">
        <v>14</v>
      </c>
      <c r="G103">
        <f>AVERAGE(G74:G102)</f>
        <v>30.962857142857139</v>
      </c>
      <c r="H103">
        <f t="shared" ref="H103:M103" si="5">AVERAGE(H74:H102)</f>
        <v>2.351428571428571</v>
      </c>
      <c r="I103" t="e">
        <f t="shared" si="5"/>
        <v>#DIV/0!</v>
      </c>
      <c r="J103">
        <f t="shared" si="5"/>
        <v>75.100000000000009</v>
      </c>
      <c r="K103">
        <f t="shared" si="5"/>
        <v>4.3028571428571434</v>
      </c>
      <c r="L103">
        <f t="shared" si="5"/>
        <v>0</v>
      </c>
      <c r="M103">
        <f t="shared" si="5"/>
        <v>17.454618176924523</v>
      </c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13" spans="3:13" ht="60">
      <c r="C113" s="1"/>
      <c r="D113" s="1" t="s">
        <v>2</v>
      </c>
      <c r="E113" s="1" t="s">
        <v>3</v>
      </c>
      <c r="F113" s="1" t="s">
        <v>1</v>
      </c>
      <c r="G113" s="1" t="s">
        <v>4</v>
      </c>
      <c r="H113" s="1" t="s">
        <v>5</v>
      </c>
      <c r="I113" s="1" t="s">
        <v>11</v>
      </c>
      <c r="J113" s="1" t="s">
        <v>10</v>
      </c>
      <c r="K113" s="1" t="s">
        <v>8</v>
      </c>
      <c r="L113" s="1" t="s">
        <v>13</v>
      </c>
      <c r="M113" s="1" t="s">
        <v>12</v>
      </c>
    </row>
    <row r="114" spans="3:13">
      <c r="C114">
        <v>1</v>
      </c>
      <c r="D114" t="s">
        <v>17</v>
      </c>
      <c r="E114" t="s">
        <v>6</v>
      </c>
      <c r="F114">
        <v>2000</v>
      </c>
      <c r="G114">
        <v>243.03</v>
      </c>
      <c r="H114">
        <v>1.74</v>
      </c>
      <c r="J114">
        <v>75.099999999999994</v>
      </c>
      <c r="K114">
        <v>14.2</v>
      </c>
      <c r="L114">
        <f>I114/K114</f>
        <v>0</v>
      </c>
      <c r="M114">
        <f>J114/K114</f>
        <v>5.288732394366197</v>
      </c>
    </row>
    <row r="115" spans="3:13" hidden="1">
      <c r="C115">
        <v>2</v>
      </c>
      <c r="E115" t="s">
        <v>6</v>
      </c>
      <c r="F115">
        <v>2000</v>
      </c>
      <c r="G115">
        <v>235.97</v>
      </c>
      <c r="H115">
        <v>1.67</v>
      </c>
      <c r="J115">
        <v>75.099999999999994</v>
      </c>
      <c r="K115">
        <v>15.9</v>
      </c>
      <c r="M115">
        <f t="shared" ref="M115:M120" si="6">J115/K115</f>
        <v>4.7232704402515715</v>
      </c>
    </row>
    <row r="116" spans="3:13" hidden="1">
      <c r="C116">
        <v>3</v>
      </c>
      <c r="E116" t="s">
        <v>6</v>
      </c>
      <c r="F116">
        <v>2000</v>
      </c>
      <c r="G116">
        <v>237.48</v>
      </c>
      <c r="H116">
        <v>1.73</v>
      </c>
      <c r="J116">
        <v>75.099999999999994</v>
      </c>
      <c r="K116">
        <v>16.7</v>
      </c>
      <c r="M116">
        <f t="shared" si="6"/>
        <v>4.4970059880239521</v>
      </c>
    </row>
    <row r="117" spans="3:13" hidden="1">
      <c r="C117">
        <v>4</v>
      </c>
      <c r="E117" t="s">
        <v>6</v>
      </c>
      <c r="F117">
        <v>2000</v>
      </c>
      <c r="G117">
        <v>242.59</v>
      </c>
      <c r="H117">
        <v>1.75</v>
      </c>
      <c r="J117">
        <v>75.099999999999994</v>
      </c>
      <c r="K117">
        <v>16.5</v>
      </c>
      <c r="M117">
        <f t="shared" si="6"/>
        <v>4.5515151515151508</v>
      </c>
    </row>
    <row r="118" spans="3:13" hidden="1">
      <c r="C118">
        <v>5</v>
      </c>
      <c r="E118" t="s">
        <v>6</v>
      </c>
      <c r="F118">
        <v>2000</v>
      </c>
      <c r="G118">
        <v>231.55</v>
      </c>
      <c r="H118">
        <v>1.74</v>
      </c>
      <c r="J118">
        <v>75.099999999999994</v>
      </c>
      <c r="K118">
        <v>16.100000000000001</v>
      </c>
      <c r="M118">
        <f t="shared" si="6"/>
        <v>4.6645962732919246</v>
      </c>
    </row>
    <row r="119" spans="3:13" hidden="1">
      <c r="C119">
        <v>6</v>
      </c>
      <c r="E119" t="s">
        <v>6</v>
      </c>
      <c r="F119">
        <v>2000</v>
      </c>
      <c r="G119">
        <v>245.87</v>
      </c>
      <c r="H119">
        <v>1.73</v>
      </c>
      <c r="J119">
        <v>75.099999999999994</v>
      </c>
      <c r="K119">
        <v>16.899999999999999</v>
      </c>
      <c r="M119">
        <f t="shared" si="6"/>
        <v>4.443786982248521</v>
      </c>
    </row>
    <row r="120" spans="3:13" hidden="1">
      <c r="C120">
        <v>7</v>
      </c>
      <c r="E120" t="s">
        <v>6</v>
      </c>
      <c r="F120">
        <v>2000</v>
      </c>
      <c r="G120">
        <v>241.99</v>
      </c>
      <c r="H120">
        <v>1.7</v>
      </c>
      <c r="J120">
        <v>75.099999999999994</v>
      </c>
      <c r="K120">
        <v>16.399999999999999</v>
      </c>
      <c r="M120">
        <f t="shared" si="6"/>
        <v>4.5792682926829267</v>
      </c>
    </row>
    <row r="121" spans="3:13" hidden="1">
      <c r="C121">
        <v>8</v>
      </c>
      <c r="E121" t="s">
        <v>6</v>
      </c>
      <c r="F121">
        <v>2000</v>
      </c>
    </row>
    <row r="122" spans="3:13" hidden="1">
      <c r="C122">
        <v>9</v>
      </c>
      <c r="E122" t="s">
        <v>6</v>
      </c>
      <c r="F122">
        <v>2000</v>
      </c>
    </row>
    <row r="123" spans="3:13" hidden="1">
      <c r="C123">
        <v>10</v>
      </c>
      <c r="E123" t="s">
        <v>6</v>
      </c>
      <c r="F123">
        <v>2000</v>
      </c>
    </row>
    <row r="124" spans="3:13" hidden="1">
      <c r="C124">
        <v>11</v>
      </c>
      <c r="E124" t="s">
        <v>6</v>
      </c>
      <c r="F124">
        <v>2000</v>
      </c>
    </row>
    <row r="125" spans="3:13" hidden="1">
      <c r="C125">
        <v>12</v>
      </c>
      <c r="E125" t="s">
        <v>6</v>
      </c>
      <c r="F125">
        <v>2000</v>
      </c>
    </row>
    <row r="126" spans="3:13" hidden="1">
      <c r="C126">
        <v>13</v>
      </c>
      <c r="E126" t="s">
        <v>6</v>
      </c>
      <c r="F126">
        <v>2000</v>
      </c>
    </row>
    <row r="127" spans="3:13" hidden="1">
      <c r="C127">
        <v>14</v>
      </c>
      <c r="E127" t="s">
        <v>6</v>
      </c>
      <c r="F127">
        <v>2000</v>
      </c>
    </row>
    <row r="128" spans="3:13" hidden="1">
      <c r="C128">
        <v>15</v>
      </c>
      <c r="E128" t="s">
        <v>6</v>
      </c>
      <c r="F128">
        <v>2000</v>
      </c>
    </row>
    <row r="129" spans="3:13" hidden="1">
      <c r="C129">
        <v>16</v>
      </c>
      <c r="E129" t="s">
        <v>6</v>
      </c>
      <c r="F129">
        <v>2000</v>
      </c>
    </row>
    <row r="130" spans="3:13" hidden="1">
      <c r="C130">
        <v>17</v>
      </c>
      <c r="E130" t="s">
        <v>6</v>
      </c>
      <c r="F130">
        <v>2000</v>
      </c>
    </row>
    <row r="131" spans="3:13" hidden="1">
      <c r="C131">
        <v>18</v>
      </c>
      <c r="E131" t="s">
        <v>6</v>
      </c>
      <c r="F131">
        <v>2000</v>
      </c>
    </row>
    <row r="132" spans="3:13" hidden="1">
      <c r="C132">
        <v>19</v>
      </c>
      <c r="E132" t="s">
        <v>6</v>
      </c>
      <c r="F132">
        <v>2000</v>
      </c>
    </row>
    <row r="133" spans="3:13" hidden="1">
      <c r="C133">
        <v>20</v>
      </c>
      <c r="E133" t="s">
        <v>6</v>
      </c>
      <c r="F133">
        <v>2000</v>
      </c>
    </row>
    <row r="134" spans="3:13" hidden="1">
      <c r="C134">
        <v>21</v>
      </c>
      <c r="E134" t="s">
        <v>6</v>
      </c>
      <c r="F134">
        <v>2000</v>
      </c>
    </row>
    <row r="135" spans="3:13" hidden="1">
      <c r="C135">
        <v>22</v>
      </c>
      <c r="E135" t="s">
        <v>6</v>
      </c>
      <c r="F135">
        <v>2000</v>
      </c>
    </row>
    <row r="136" spans="3:13" hidden="1">
      <c r="C136">
        <v>23</v>
      </c>
      <c r="E136" t="s">
        <v>6</v>
      </c>
      <c r="F136">
        <v>2000</v>
      </c>
    </row>
    <row r="137" spans="3:13" hidden="1">
      <c r="C137">
        <v>24</v>
      </c>
      <c r="E137" t="s">
        <v>6</v>
      </c>
      <c r="F137">
        <v>2000</v>
      </c>
    </row>
    <row r="138" spans="3:13" hidden="1">
      <c r="C138">
        <v>25</v>
      </c>
      <c r="E138" t="s">
        <v>6</v>
      </c>
      <c r="F138">
        <v>2000</v>
      </c>
    </row>
    <row r="139" spans="3:13" hidden="1">
      <c r="C139">
        <v>26</v>
      </c>
      <c r="E139" t="s">
        <v>6</v>
      </c>
      <c r="F139">
        <v>2000</v>
      </c>
    </row>
    <row r="140" spans="3:13" hidden="1">
      <c r="C140">
        <v>27</v>
      </c>
      <c r="E140" t="s">
        <v>6</v>
      </c>
      <c r="F140">
        <v>2000</v>
      </c>
    </row>
    <row r="141" spans="3:13" hidden="1">
      <c r="C141">
        <v>28</v>
      </c>
      <c r="E141" t="s">
        <v>6</v>
      </c>
      <c r="F141">
        <v>2000</v>
      </c>
    </row>
    <row r="142" spans="3:13" hidden="1">
      <c r="C142">
        <v>29</v>
      </c>
      <c r="E142" t="s">
        <v>6</v>
      </c>
      <c r="F142">
        <v>2000</v>
      </c>
    </row>
    <row r="143" spans="3:13">
      <c r="C143" t="s">
        <v>14</v>
      </c>
      <c r="G143">
        <f>AVERAGE(G114:G142)</f>
        <v>239.78285714285718</v>
      </c>
      <c r="H143">
        <f t="shared" ref="H143:M143" si="7">AVERAGE(H114:H142)</f>
        <v>1.7228571428571429</v>
      </c>
      <c r="I143" t="e">
        <f t="shared" si="7"/>
        <v>#DIV/0!</v>
      </c>
      <c r="J143">
        <f t="shared" si="7"/>
        <v>75.100000000000009</v>
      </c>
      <c r="K143">
        <f t="shared" si="7"/>
        <v>16.100000000000001</v>
      </c>
      <c r="L143">
        <f t="shared" si="7"/>
        <v>0</v>
      </c>
      <c r="M143">
        <f t="shared" si="7"/>
        <v>4.678310788911463</v>
      </c>
    </row>
    <row r="148" spans="3:13" ht="60">
      <c r="C148" s="1"/>
      <c r="D148" s="1" t="s">
        <v>2</v>
      </c>
      <c r="E148" s="1" t="s">
        <v>3</v>
      </c>
      <c r="F148" s="1" t="s">
        <v>1</v>
      </c>
      <c r="G148" s="1" t="s">
        <v>4</v>
      </c>
      <c r="H148" s="1" t="s">
        <v>5</v>
      </c>
      <c r="I148" s="1" t="s">
        <v>11</v>
      </c>
      <c r="J148" s="1" t="s">
        <v>10</v>
      </c>
      <c r="K148" s="1" t="s">
        <v>8</v>
      </c>
      <c r="L148" s="1" t="s">
        <v>13</v>
      </c>
      <c r="M148" s="1" t="s">
        <v>12</v>
      </c>
    </row>
    <row r="149" spans="3:13">
      <c r="C149">
        <v>1</v>
      </c>
      <c r="D149" t="s">
        <v>17</v>
      </c>
      <c r="E149" t="s">
        <v>15</v>
      </c>
      <c r="F149">
        <v>2000</v>
      </c>
      <c r="G149">
        <v>169.96</v>
      </c>
      <c r="H149">
        <v>1.92</v>
      </c>
      <c r="J149">
        <v>75.099999999999994</v>
      </c>
      <c r="K149">
        <v>14.4</v>
      </c>
      <c r="L149">
        <f>I149/K149</f>
        <v>0</v>
      </c>
      <c r="M149">
        <f>J149/K149</f>
        <v>5.2152777777777777</v>
      </c>
    </row>
    <row r="150" spans="3:13" hidden="1">
      <c r="C150">
        <v>2</v>
      </c>
      <c r="E150" t="s">
        <v>15</v>
      </c>
      <c r="F150">
        <v>2000</v>
      </c>
      <c r="G150">
        <v>165.76</v>
      </c>
      <c r="H150">
        <v>2.13</v>
      </c>
      <c r="J150">
        <v>75.099999999999994</v>
      </c>
      <c r="K150">
        <v>15.9</v>
      </c>
      <c r="M150">
        <f t="shared" ref="M150:M155" si="8">J150/K150</f>
        <v>4.7232704402515715</v>
      </c>
    </row>
    <row r="151" spans="3:13" hidden="1">
      <c r="C151">
        <v>3</v>
      </c>
      <c r="E151" t="s">
        <v>15</v>
      </c>
      <c r="F151">
        <v>2000</v>
      </c>
      <c r="G151">
        <v>156.66</v>
      </c>
      <c r="H151">
        <v>1.72</v>
      </c>
      <c r="J151">
        <v>75.099999999999994</v>
      </c>
      <c r="K151">
        <v>16.8</v>
      </c>
      <c r="M151">
        <f t="shared" si="8"/>
        <v>4.4702380952380949</v>
      </c>
    </row>
    <row r="152" spans="3:13" hidden="1">
      <c r="C152">
        <v>4</v>
      </c>
      <c r="E152" t="s">
        <v>15</v>
      </c>
      <c r="F152">
        <v>2000</v>
      </c>
      <c r="G152">
        <v>188</v>
      </c>
      <c r="H152">
        <v>1.73</v>
      </c>
      <c r="J152">
        <v>75.099999999999994</v>
      </c>
      <c r="K152">
        <v>16.5</v>
      </c>
      <c r="M152">
        <f t="shared" si="8"/>
        <v>4.5515151515151508</v>
      </c>
    </row>
    <row r="153" spans="3:13" hidden="1">
      <c r="C153">
        <v>5</v>
      </c>
      <c r="E153" t="s">
        <v>15</v>
      </c>
      <c r="F153">
        <v>2000</v>
      </c>
      <c r="G153">
        <v>155.91999999999999</v>
      </c>
      <c r="H153">
        <v>1.65</v>
      </c>
      <c r="J153">
        <v>75.099999999999994</v>
      </c>
      <c r="K153">
        <v>16</v>
      </c>
      <c r="M153">
        <f t="shared" si="8"/>
        <v>4.6937499999999996</v>
      </c>
    </row>
    <row r="154" spans="3:13" hidden="1">
      <c r="C154">
        <v>6</v>
      </c>
      <c r="E154" t="s">
        <v>15</v>
      </c>
      <c r="F154">
        <v>2000</v>
      </c>
      <c r="G154">
        <v>181.07</v>
      </c>
      <c r="H154">
        <v>1.78</v>
      </c>
      <c r="J154">
        <v>75.099999999999994</v>
      </c>
      <c r="K154">
        <v>16.899999999999999</v>
      </c>
      <c r="M154">
        <f t="shared" si="8"/>
        <v>4.443786982248521</v>
      </c>
    </row>
    <row r="155" spans="3:13" hidden="1">
      <c r="C155">
        <v>7</v>
      </c>
      <c r="E155" t="s">
        <v>15</v>
      </c>
      <c r="F155">
        <v>2000</v>
      </c>
      <c r="G155">
        <v>152.97</v>
      </c>
      <c r="H155">
        <v>1.68</v>
      </c>
      <c r="J155">
        <v>75.099999999999994</v>
      </c>
      <c r="K155">
        <v>16.3</v>
      </c>
      <c r="M155">
        <f t="shared" si="8"/>
        <v>4.6073619631901837</v>
      </c>
    </row>
    <row r="156" spans="3:13" hidden="1">
      <c r="C156">
        <v>8</v>
      </c>
      <c r="E156" t="s">
        <v>15</v>
      </c>
      <c r="F156">
        <v>2000</v>
      </c>
    </row>
    <row r="157" spans="3:13" hidden="1">
      <c r="C157">
        <v>9</v>
      </c>
      <c r="E157" t="s">
        <v>15</v>
      </c>
      <c r="F157">
        <v>2000</v>
      </c>
    </row>
    <row r="158" spans="3:13" hidden="1">
      <c r="C158">
        <v>10</v>
      </c>
      <c r="E158" t="s">
        <v>15</v>
      </c>
      <c r="F158">
        <v>2000</v>
      </c>
    </row>
    <row r="159" spans="3:13" hidden="1">
      <c r="C159">
        <v>11</v>
      </c>
      <c r="E159" t="s">
        <v>15</v>
      </c>
      <c r="F159">
        <v>2000</v>
      </c>
    </row>
    <row r="160" spans="3:13" hidden="1">
      <c r="C160">
        <v>12</v>
      </c>
      <c r="E160" t="s">
        <v>15</v>
      </c>
      <c r="F160">
        <v>2000</v>
      </c>
    </row>
    <row r="161" spans="3:6" hidden="1">
      <c r="C161">
        <v>13</v>
      </c>
      <c r="E161" t="s">
        <v>15</v>
      </c>
      <c r="F161">
        <v>2000</v>
      </c>
    </row>
    <row r="162" spans="3:6" hidden="1">
      <c r="C162">
        <v>14</v>
      </c>
      <c r="E162" t="s">
        <v>15</v>
      </c>
      <c r="F162">
        <v>2000</v>
      </c>
    </row>
    <row r="163" spans="3:6" hidden="1">
      <c r="C163">
        <v>15</v>
      </c>
      <c r="E163" t="s">
        <v>15</v>
      </c>
      <c r="F163">
        <v>2000</v>
      </c>
    </row>
    <row r="164" spans="3:6" hidden="1">
      <c r="C164">
        <v>16</v>
      </c>
      <c r="E164" t="s">
        <v>15</v>
      </c>
      <c r="F164">
        <v>2000</v>
      </c>
    </row>
    <row r="165" spans="3:6" hidden="1">
      <c r="C165">
        <v>17</v>
      </c>
      <c r="E165" t="s">
        <v>15</v>
      </c>
      <c r="F165">
        <v>2000</v>
      </c>
    </row>
    <row r="166" spans="3:6" hidden="1">
      <c r="C166">
        <v>18</v>
      </c>
      <c r="E166" t="s">
        <v>15</v>
      </c>
      <c r="F166">
        <v>2000</v>
      </c>
    </row>
    <row r="167" spans="3:6" hidden="1">
      <c r="C167">
        <v>19</v>
      </c>
      <c r="E167" t="s">
        <v>15</v>
      </c>
      <c r="F167">
        <v>2000</v>
      </c>
    </row>
    <row r="168" spans="3:6" hidden="1">
      <c r="C168">
        <v>20</v>
      </c>
      <c r="E168" t="s">
        <v>15</v>
      </c>
      <c r="F168">
        <v>2000</v>
      </c>
    </row>
    <row r="169" spans="3:6" hidden="1">
      <c r="C169">
        <v>21</v>
      </c>
      <c r="E169" t="s">
        <v>15</v>
      </c>
      <c r="F169">
        <v>2000</v>
      </c>
    </row>
    <row r="170" spans="3:6" hidden="1">
      <c r="C170">
        <v>22</v>
      </c>
      <c r="E170" t="s">
        <v>15</v>
      </c>
      <c r="F170">
        <v>2000</v>
      </c>
    </row>
    <row r="171" spans="3:6" hidden="1">
      <c r="C171">
        <v>23</v>
      </c>
      <c r="E171" t="s">
        <v>15</v>
      </c>
      <c r="F171">
        <v>2000</v>
      </c>
    </row>
    <row r="172" spans="3:6" hidden="1">
      <c r="C172">
        <v>24</v>
      </c>
      <c r="E172" t="s">
        <v>15</v>
      </c>
      <c r="F172">
        <v>2000</v>
      </c>
    </row>
    <row r="173" spans="3:6" hidden="1">
      <c r="C173">
        <v>25</v>
      </c>
      <c r="E173" t="s">
        <v>15</v>
      </c>
      <c r="F173">
        <v>2000</v>
      </c>
    </row>
    <row r="174" spans="3:6" hidden="1">
      <c r="C174">
        <v>26</v>
      </c>
      <c r="E174" t="s">
        <v>15</v>
      </c>
      <c r="F174">
        <v>2000</v>
      </c>
    </row>
    <row r="175" spans="3:6" hidden="1">
      <c r="C175">
        <v>27</v>
      </c>
      <c r="E175" t="s">
        <v>15</v>
      </c>
      <c r="F175">
        <v>2000</v>
      </c>
    </row>
    <row r="176" spans="3:6" hidden="1">
      <c r="C176">
        <v>28</v>
      </c>
      <c r="E176" t="s">
        <v>15</v>
      </c>
      <c r="F176">
        <v>2000</v>
      </c>
    </row>
    <row r="177" spans="3:13" hidden="1">
      <c r="C177">
        <v>29</v>
      </c>
      <c r="E177" t="s">
        <v>15</v>
      </c>
      <c r="F177">
        <v>2000</v>
      </c>
    </row>
    <row r="178" spans="3:13">
      <c r="C178" t="s">
        <v>14</v>
      </c>
      <c r="G178">
        <f>AVERAGE(G149:G177)</f>
        <v>167.19142857142856</v>
      </c>
      <c r="H178">
        <f t="shared" ref="H178:M178" si="9">AVERAGE(H149:H177)</f>
        <v>1.8014285714285714</v>
      </c>
      <c r="I178" t="e">
        <f t="shared" si="9"/>
        <v>#DIV/0!</v>
      </c>
      <c r="J178">
        <f t="shared" si="9"/>
        <v>75.100000000000009</v>
      </c>
      <c r="K178">
        <f t="shared" si="9"/>
        <v>16.114285714285714</v>
      </c>
      <c r="L178">
        <f t="shared" si="9"/>
        <v>0</v>
      </c>
      <c r="M178">
        <f t="shared" si="9"/>
        <v>4.6721714871744719</v>
      </c>
    </row>
    <row r="184" spans="3:13" ht="60">
      <c r="C184" s="1"/>
      <c r="D184" s="1" t="s">
        <v>2</v>
      </c>
      <c r="E184" s="1" t="s">
        <v>3</v>
      </c>
      <c r="F184" s="1" t="s">
        <v>1</v>
      </c>
      <c r="G184" s="1" t="s">
        <v>4</v>
      </c>
      <c r="H184" s="1" t="s">
        <v>5</v>
      </c>
      <c r="I184" s="1" t="s">
        <v>11</v>
      </c>
      <c r="J184" s="1" t="s">
        <v>10</v>
      </c>
      <c r="K184" s="1" t="s">
        <v>8</v>
      </c>
      <c r="L184" s="1" t="s">
        <v>13</v>
      </c>
      <c r="M184" s="1" t="s">
        <v>12</v>
      </c>
    </row>
    <row r="185" spans="3:13">
      <c r="C185">
        <v>1</v>
      </c>
      <c r="D185" t="s">
        <v>17</v>
      </c>
      <c r="E185" t="s">
        <v>16</v>
      </c>
      <c r="F185">
        <v>2000</v>
      </c>
      <c r="G185">
        <v>102.03</v>
      </c>
      <c r="H185">
        <v>2.14</v>
      </c>
      <c r="J185">
        <v>75.099999999999994</v>
      </c>
      <c r="K185">
        <v>14.6</v>
      </c>
      <c r="L185">
        <f>I185/K185</f>
        <v>0</v>
      </c>
      <c r="M185">
        <f>J185/K185</f>
        <v>5.1438356164383556</v>
      </c>
    </row>
    <row r="186" spans="3:13" hidden="1">
      <c r="C186">
        <v>2</v>
      </c>
      <c r="E186" t="s">
        <v>16</v>
      </c>
      <c r="F186">
        <v>2000</v>
      </c>
      <c r="G186">
        <v>185.71</v>
      </c>
      <c r="H186">
        <v>2.2599999999999998</v>
      </c>
      <c r="J186">
        <v>75.099999999999994</v>
      </c>
      <c r="K186">
        <v>15.9</v>
      </c>
      <c r="M186">
        <f t="shared" ref="M186:M191" si="10">J186/K186</f>
        <v>4.7232704402515715</v>
      </c>
    </row>
    <row r="187" spans="3:13" hidden="1">
      <c r="C187">
        <v>3</v>
      </c>
      <c r="E187" t="s">
        <v>16</v>
      </c>
      <c r="F187">
        <v>2000</v>
      </c>
      <c r="G187">
        <v>169.14</v>
      </c>
      <c r="H187">
        <v>1.84</v>
      </c>
      <c r="J187">
        <v>75.099999999999994</v>
      </c>
      <c r="K187">
        <v>17.2</v>
      </c>
      <c r="M187">
        <f t="shared" si="10"/>
        <v>4.3662790697674421</v>
      </c>
    </row>
    <row r="188" spans="3:13" hidden="1">
      <c r="C188">
        <v>4</v>
      </c>
      <c r="E188" t="s">
        <v>16</v>
      </c>
      <c r="F188">
        <v>2000</v>
      </c>
      <c r="G188">
        <v>86.29</v>
      </c>
      <c r="H188">
        <v>1.74</v>
      </c>
      <c r="J188">
        <v>75.099999999999994</v>
      </c>
      <c r="K188">
        <v>17.2</v>
      </c>
      <c r="M188">
        <f t="shared" si="10"/>
        <v>4.3662790697674421</v>
      </c>
    </row>
    <row r="189" spans="3:13" hidden="1">
      <c r="C189">
        <v>5</v>
      </c>
      <c r="E189" t="s">
        <v>16</v>
      </c>
      <c r="F189">
        <v>2000</v>
      </c>
      <c r="G189">
        <v>85.69</v>
      </c>
      <c r="H189">
        <v>1.79</v>
      </c>
      <c r="J189">
        <v>75.099999999999994</v>
      </c>
      <c r="K189">
        <v>16.100000000000001</v>
      </c>
      <c r="M189">
        <f t="shared" si="10"/>
        <v>4.6645962732919246</v>
      </c>
    </row>
    <row r="190" spans="3:13" hidden="1">
      <c r="C190">
        <v>6</v>
      </c>
      <c r="E190" t="s">
        <v>16</v>
      </c>
      <c r="F190">
        <v>2000</v>
      </c>
      <c r="G190">
        <v>102.98</v>
      </c>
      <c r="H190">
        <v>1.81</v>
      </c>
      <c r="J190">
        <v>75.099999999999994</v>
      </c>
      <c r="K190">
        <v>17.2</v>
      </c>
      <c r="M190">
        <f t="shared" si="10"/>
        <v>4.3662790697674421</v>
      </c>
    </row>
    <row r="191" spans="3:13" hidden="1">
      <c r="C191">
        <v>7</v>
      </c>
      <c r="E191" t="s">
        <v>16</v>
      </c>
      <c r="F191">
        <v>2000</v>
      </c>
      <c r="G191">
        <v>155.19</v>
      </c>
      <c r="H191">
        <v>1.75</v>
      </c>
      <c r="J191">
        <v>75.099999999999994</v>
      </c>
      <c r="K191">
        <v>16.899999999999999</v>
      </c>
      <c r="M191">
        <f t="shared" si="10"/>
        <v>4.443786982248521</v>
      </c>
    </row>
    <row r="192" spans="3:13" hidden="1">
      <c r="C192">
        <v>8</v>
      </c>
      <c r="E192" t="s">
        <v>16</v>
      </c>
      <c r="F192">
        <v>2000</v>
      </c>
    </row>
    <row r="193" spans="3:6" hidden="1">
      <c r="C193">
        <v>9</v>
      </c>
      <c r="E193" t="s">
        <v>16</v>
      </c>
      <c r="F193">
        <v>2000</v>
      </c>
    </row>
    <row r="194" spans="3:6" hidden="1">
      <c r="C194">
        <v>10</v>
      </c>
      <c r="E194" t="s">
        <v>16</v>
      </c>
      <c r="F194">
        <v>2000</v>
      </c>
    </row>
    <row r="195" spans="3:6" hidden="1">
      <c r="C195">
        <v>11</v>
      </c>
      <c r="E195" t="s">
        <v>16</v>
      </c>
      <c r="F195">
        <v>2000</v>
      </c>
    </row>
    <row r="196" spans="3:6" hidden="1">
      <c r="C196">
        <v>12</v>
      </c>
      <c r="E196" t="s">
        <v>16</v>
      </c>
      <c r="F196">
        <v>2000</v>
      </c>
    </row>
    <row r="197" spans="3:6" hidden="1">
      <c r="C197">
        <v>13</v>
      </c>
      <c r="E197" t="s">
        <v>16</v>
      </c>
      <c r="F197">
        <v>2000</v>
      </c>
    </row>
    <row r="198" spans="3:6" hidden="1">
      <c r="C198">
        <v>14</v>
      </c>
      <c r="E198" t="s">
        <v>16</v>
      </c>
      <c r="F198">
        <v>2000</v>
      </c>
    </row>
    <row r="199" spans="3:6" hidden="1">
      <c r="C199">
        <v>15</v>
      </c>
      <c r="E199" t="s">
        <v>16</v>
      </c>
      <c r="F199">
        <v>2000</v>
      </c>
    </row>
    <row r="200" spans="3:6" hidden="1">
      <c r="C200">
        <v>16</v>
      </c>
      <c r="E200" t="s">
        <v>16</v>
      </c>
      <c r="F200">
        <v>2000</v>
      </c>
    </row>
    <row r="201" spans="3:6" hidden="1">
      <c r="C201">
        <v>17</v>
      </c>
      <c r="E201" t="s">
        <v>16</v>
      </c>
      <c r="F201">
        <v>2000</v>
      </c>
    </row>
    <row r="202" spans="3:6" hidden="1">
      <c r="C202">
        <v>18</v>
      </c>
      <c r="E202" t="s">
        <v>16</v>
      </c>
      <c r="F202">
        <v>2000</v>
      </c>
    </row>
    <row r="203" spans="3:6" hidden="1">
      <c r="C203">
        <v>19</v>
      </c>
      <c r="E203" t="s">
        <v>16</v>
      </c>
      <c r="F203">
        <v>2000</v>
      </c>
    </row>
    <row r="204" spans="3:6" hidden="1">
      <c r="C204">
        <v>20</v>
      </c>
      <c r="E204" t="s">
        <v>16</v>
      </c>
      <c r="F204">
        <v>2000</v>
      </c>
    </row>
    <row r="205" spans="3:6" hidden="1">
      <c r="C205">
        <v>21</v>
      </c>
      <c r="E205" t="s">
        <v>16</v>
      </c>
      <c r="F205">
        <v>2000</v>
      </c>
    </row>
    <row r="206" spans="3:6" hidden="1">
      <c r="C206">
        <v>22</v>
      </c>
      <c r="E206" t="s">
        <v>16</v>
      </c>
      <c r="F206">
        <v>2000</v>
      </c>
    </row>
    <row r="207" spans="3:6" hidden="1">
      <c r="C207">
        <v>23</v>
      </c>
      <c r="E207" t="s">
        <v>16</v>
      </c>
      <c r="F207">
        <v>2000</v>
      </c>
    </row>
    <row r="208" spans="3:6" hidden="1">
      <c r="C208">
        <v>24</v>
      </c>
      <c r="E208" t="s">
        <v>16</v>
      </c>
      <c r="F208">
        <v>2000</v>
      </c>
    </row>
    <row r="209" spans="1:26" hidden="1">
      <c r="C209">
        <v>25</v>
      </c>
      <c r="E209" t="s">
        <v>16</v>
      </c>
      <c r="F209">
        <v>2000</v>
      </c>
    </row>
    <row r="210" spans="1:26" hidden="1">
      <c r="C210">
        <v>26</v>
      </c>
      <c r="E210" t="s">
        <v>16</v>
      </c>
      <c r="F210">
        <v>2000</v>
      </c>
    </row>
    <row r="211" spans="1:26" hidden="1">
      <c r="C211">
        <v>27</v>
      </c>
      <c r="E211" t="s">
        <v>16</v>
      </c>
      <c r="F211">
        <v>2000</v>
      </c>
    </row>
    <row r="212" spans="1:26" hidden="1">
      <c r="C212">
        <v>28</v>
      </c>
      <c r="E212" t="s">
        <v>16</v>
      </c>
      <c r="F212">
        <v>2000</v>
      </c>
    </row>
    <row r="213" spans="1:26" hidden="1">
      <c r="C213">
        <v>29</v>
      </c>
      <c r="E213" t="s">
        <v>16</v>
      </c>
      <c r="F213">
        <v>2000</v>
      </c>
    </row>
    <row r="214" spans="1:26">
      <c r="C214" t="s">
        <v>14</v>
      </c>
      <c r="G214">
        <f>AVERAGE(G185:G213)</f>
        <v>126.71857142857142</v>
      </c>
      <c r="H214">
        <f t="shared" ref="H214:M214" si="11">AVERAGE(H185:H213)</f>
        <v>1.9042857142857144</v>
      </c>
      <c r="I214" t="e">
        <f t="shared" si="11"/>
        <v>#DIV/0!</v>
      </c>
      <c r="J214">
        <f t="shared" si="11"/>
        <v>75.100000000000009</v>
      </c>
      <c r="K214">
        <f t="shared" si="11"/>
        <v>16.442857142857143</v>
      </c>
      <c r="L214">
        <f t="shared" si="11"/>
        <v>0</v>
      </c>
      <c r="M214">
        <f t="shared" si="11"/>
        <v>4.5820466459332421</v>
      </c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23" spans="1:26" ht="60">
      <c r="C223" s="1"/>
      <c r="D223" s="1" t="s">
        <v>2</v>
      </c>
      <c r="E223" s="1" t="s">
        <v>3</v>
      </c>
      <c r="F223" s="1" t="s">
        <v>1</v>
      </c>
      <c r="G223" s="1" t="s">
        <v>4</v>
      </c>
      <c r="H223" s="1" t="s">
        <v>5</v>
      </c>
      <c r="I223" s="1" t="s">
        <v>11</v>
      </c>
      <c r="J223" s="1" t="s">
        <v>10</v>
      </c>
      <c r="K223" s="1" t="s">
        <v>8</v>
      </c>
      <c r="L223" s="1" t="s">
        <v>13</v>
      </c>
      <c r="M223" s="1" t="s">
        <v>12</v>
      </c>
    </row>
    <row r="224" spans="1:26">
      <c r="C224">
        <v>1</v>
      </c>
      <c r="D224" t="s">
        <v>18</v>
      </c>
      <c r="E224" t="s">
        <v>6</v>
      </c>
      <c r="F224">
        <v>2000</v>
      </c>
      <c r="G224">
        <v>37.46</v>
      </c>
      <c r="H224">
        <v>1.83</v>
      </c>
      <c r="J224">
        <v>75.099999999999994</v>
      </c>
      <c r="K224">
        <v>4.24</v>
      </c>
      <c r="L224">
        <f>I224/K224</f>
        <v>0</v>
      </c>
      <c r="M224">
        <f>J224/K224</f>
        <v>17.712264150943394</v>
      </c>
    </row>
    <row r="225" spans="3:13" hidden="1">
      <c r="C225">
        <v>2</v>
      </c>
      <c r="E225" t="s">
        <v>6</v>
      </c>
      <c r="F225">
        <v>2000</v>
      </c>
      <c r="G225">
        <v>37.590000000000003</v>
      </c>
      <c r="H225">
        <v>2.09</v>
      </c>
      <c r="J225">
        <v>75.099999999999994</v>
      </c>
      <c r="K225">
        <v>4.3600000000000003</v>
      </c>
      <c r="M225">
        <f t="shared" ref="M225:M230" si="12">J225/K225</f>
        <v>17.224770642201833</v>
      </c>
    </row>
    <row r="226" spans="3:13" hidden="1">
      <c r="C226">
        <v>3</v>
      </c>
      <c r="E226" t="s">
        <v>6</v>
      </c>
      <c r="F226">
        <v>2000</v>
      </c>
      <c r="G226">
        <v>41.92</v>
      </c>
      <c r="H226">
        <v>1.17</v>
      </c>
      <c r="J226">
        <v>75.099999999999994</v>
      </c>
      <c r="K226">
        <v>4.3499999999999996</v>
      </c>
      <c r="M226">
        <f t="shared" si="12"/>
        <v>17.264367816091955</v>
      </c>
    </row>
    <row r="227" spans="3:13" hidden="1">
      <c r="C227">
        <v>4</v>
      </c>
      <c r="E227" t="s">
        <v>6</v>
      </c>
      <c r="F227">
        <v>2000</v>
      </c>
      <c r="G227">
        <v>38.75</v>
      </c>
      <c r="H227">
        <v>2.46</v>
      </c>
      <c r="J227">
        <v>75.099999999999994</v>
      </c>
      <c r="K227">
        <v>4.3499999999999996</v>
      </c>
      <c r="M227">
        <f t="shared" si="12"/>
        <v>17.264367816091955</v>
      </c>
    </row>
    <row r="228" spans="3:13" hidden="1">
      <c r="C228">
        <v>5</v>
      </c>
      <c r="E228" t="s">
        <v>6</v>
      </c>
      <c r="F228">
        <v>2000</v>
      </c>
      <c r="G228">
        <v>38.44</v>
      </c>
      <c r="H228">
        <v>2.2400000000000002</v>
      </c>
      <c r="J228">
        <v>75.099999999999994</v>
      </c>
      <c r="K228">
        <v>4.29</v>
      </c>
      <c r="M228">
        <f t="shared" si="12"/>
        <v>17.505827505827504</v>
      </c>
    </row>
    <row r="229" spans="3:13" hidden="1">
      <c r="C229">
        <v>6</v>
      </c>
      <c r="E229" t="s">
        <v>6</v>
      </c>
      <c r="F229">
        <v>2000</v>
      </c>
      <c r="G229">
        <v>36.58</v>
      </c>
      <c r="H229">
        <v>2.69</v>
      </c>
      <c r="J229">
        <v>75.099999999999994</v>
      </c>
      <c r="K229">
        <v>4.3499999999999996</v>
      </c>
      <c r="M229">
        <f t="shared" si="12"/>
        <v>17.264367816091955</v>
      </c>
    </row>
    <row r="230" spans="3:13" hidden="1">
      <c r="C230">
        <v>7</v>
      </c>
      <c r="E230" t="s">
        <v>6</v>
      </c>
      <c r="F230">
        <v>2000</v>
      </c>
      <c r="G230">
        <v>33.18</v>
      </c>
      <c r="H230">
        <v>2.2200000000000002</v>
      </c>
      <c r="J230">
        <v>75.099999999999994</v>
      </c>
      <c r="K230">
        <v>4.33</v>
      </c>
      <c r="M230">
        <f t="shared" si="12"/>
        <v>17.344110854503462</v>
      </c>
    </row>
    <row r="231" spans="3:13" hidden="1">
      <c r="C231">
        <v>8</v>
      </c>
      <c r="E231" t="s">
        <v>6</v>
      </c>
      <c r="F231">
        <v>2000</v>
      </c>
    </row>
    <row r="232" spans="3:13" hidden="1">
      <c r="C232">
        <v>9</v>
      </c>
      <c r="E232" t="s">
        <v>6</v>
      </c>
      <c r="F232">
        <v>2000</v>
      </c>
    </row>
    <row r="233" spans="3:13" hidden="1">
      <c r="C233">
        <v>10</v>
      </c>
      <c r="E233" t="s">
        <v>6</v>
      </c>
      <c r="F233">
        <v>2000</v>
      </c>
    </row>
    <row r="234" spans="3:13" hidden="1">
      <c r="C234">
        <v>11</v>
      </c>
      <c r="E234" t="s">
        <v>6</v>
      </c>
      <c r="F234">
        <v>2000</v>
      </c>
    </row>
    <row r="235" spans="3:13" hidden="1">
      <c r="C235">
        <v>12</v>
      </c>
      <c r="E235" t="s">
        <v>6</v>
      </c>
      <c r="F235">
        <v>2000</v>
      </c>
    </row>
    <row r="236" spans="3:13" hidden="1">
      <c r="C236">
        <v>13</v>
      </c>
      <c r="E236" t="s">
        <v>6</v>
      </c>
      <c r="F236">
        <v>2000</v>
      </c>
    </row>
    <row r="237" spans="3:13" hidden="1">
      <c r="C237">
        <v>14</v>
      </c>
      <c r="E237" t="s">
        <v>6</v>
      </c>
      <c r="F237">
        <v>2000</v>
      </c>
    </row>
    <row r="238" spans="3:13" hidden="1">
      <c r="C238">
        <v>15</v>
      </c>
      <c r="E238" t="s">
        <v>6</v>
      </c>
      <c r="F238">
        <v>2000</v>
      </c>
    </row>
    <row r="239" spans="3:13" hidden="1">
      <c r="C239">
        <v>16</v>
      </c>
      <c r="E239" t="s">
        <v>6</v>
      </c>
      <c r="F239">
        <v>2000</v>
      </c>
    </row>
    <row r="240" spans="3:13" hidden="1">
      <c r="C240">
        <v>17</v>
      </c>
      <c r="E240" t="s">
        <v>6</v>
      </c>
      <c r="F240">
        <v>2000</v>
      </c>
    </row>
    <row r="241" spans="3:13" hidden="1">
      <c r="C241">
        <v>18</v>
      </c>
      <c r="E241" t="s">
        <v>6</v>
      </c>
      <c r="F241">
        <v>2000</v>
      </c>
    </row>
    <row r="242" spans="3:13" hidden="1">
      <c r="C242">
        <v>19</v>
      </c>
      <c r="E242" t="s">
        <v>6</v>
      </c>
      <c r="F242">
        <v>2000</v>
      </c>
    </row>
    <row r="243" spans="3:13" hidden="1">
      <c r="C243">
        <v>20</v>
      </c>
      <c r="E243" t="s">
        <v>6</v>
      </c>
      <c r="F243">
        <v>2000</v>
      </c>
    </row>
    <row r="244" spans="3:13" hidden="1">
      <c r="C244">
        <v>21</v>
      </c>
      <c r="E244" t="s">
        <v>6</v>
      </c>
      <c r="F244">
        <v>2000</v>
      </c>
    </row>
    <row r="245" spans="3:13" hidden="1">
      <c r="C245">
        <v>22</v>
      </c>
      <c r="E245" t="s">
        <v>6</v>
      </c>
      <c r="F245">
        <v>2000</v>
      </c>
    </row>
    <row r="246" spans="3:13" hidden="1">
      <c r="C246">
        <v>23</v>
      </c>
      <c r="E246" t="s">
        <v>6</v>
      </c>
      <c r="F246">
        <v>2000</v>
      </c>
    </row>
    <row r="247" spans="3:13" hidden="1">
      <c r="C247">
        <v>24</v>
      </c>
      <c r="E247" t="s">
        <v>6</v>
      </c>
      <c r="F247">
        <v>2000</v>
      </c>
    </row>
    <row r="248" spans="3:13" hidden="1">
      <c r="C248">
        <v>25</v>
      </c>
      <c r="E248" t="s">
        <v>6</v>
      </c>
      <c r="F248">
        <v>2000</v>
      </c>
    </row>
    <row r="249" spans="3:13" hidden="1">
      <c r="C249">
        <v>26</v>
      </c>
      <c r="E249" t="s">
        <v>6</v>
      </c>
      <c r="F249">
        <v>2000</v>
      </c>
    </row>
    <row r="250" spans="3:13" hidden="1">
      <c r="C250">
        <v>27</v>
      </c>
      <c r="E250" t="s">
        <v>6</v>
      </c>
      <c r="F250">
        <v>2000</v>
      </c>
    </row>
    <row r="251" spans="3:13" hidden="1">
      <c r="C251">
        <v>28</v>
      </c>
      <c r="E251" t="s">
        <v>6</v>
      </c>
      <c r="F251">
        <v>2000</v>
      </c>
    </row>
    <row r="252" spans="3:13" hidden="1">
      <c r="C252">
        <v>29</v>
      </c>
      <c r="E252" t="s">
        <v>6</v>
      </c>
      <c r="F252">
        <v>2000</v>
      </c>
    </row>
    <row r="253" spans="3:13">
      <c r="C253" t="s">
        <v>14</v>
      </c>
      <c r="G253">
        <f>AVERAGE(G224:G252)</f>
        <v>37.702857142857148</v>
      </c>
      <c r="H253">
        <f t="shared" ref="H253:M253" si="13">AVERAGE(H224:H252)</f>
        <v>2.1</v>
      </c>
      <c r="I253" t="e">
        <f t="shared" si="13"/>
        <v>#DIV/0!</v>
      </c>
      <c r="J253">
        <f t="shared" si="13"/>
        <v>75.100000000000009</v>
      </c>
      <c r="K253">
        <f t="shared" si="13"/>
        <v>4.3242857142857138</v>
      </c>
      <c r="L253">
        <f t="shared" si="13"/>
        <v>0</v>
      </c>
      <c r="M253">
        <f t="shared" si="13"/>
        <v>17.368582371678865</v>
      </c>
    </row>
    <row r="258" spans="3:13" ht="60">
      <c r="C258" s="1"/>
      <c r="D258" s="1" t="s">
        <v>2</v>
      </c>
      <c r="E258" s="1" t="s">
        <v>3</v>
      </c>
      <c r="F258" s="1" t="s">
        <v>1</v>
      </c>
      <c r="G258" s="1" t="s">
        <v>4</v>
      </c>
      <c r="H258" s="1" t="s">
        <v>5</v>
      </c>
      <c r="I258" s="1" t="s">
        <v>11</v>
      </c>
      <c r="J258" s="1" t="s">
        <v>10</v>
      </c>
      <c r="K258" s="1" t="s">
        <v>8</v>
      </c>
      <c r="L258" s="1" t="s">
        <v>13</v>
      </c>
      <c r="M258" s="1" t="s">
        <v>12</v>
      </c>
    </row>
    <row r="259" spans="3:13">
      <c r="C259">
        <v>1</v>
      </c>
      <c r="D259" t="s">
        <v>18</v>
      </c>
      <c r="E259" t="s">
        <v>15</v>
      </c>
      <c r="F259">
        <v>2000</v>
      </c>
      <c r="G259">
        <v>37.17</v>
      </c>
      <c r="H259">
        <v>2.54</v>
      </c>
      <c r="J259">
        <v>75.099999999999994</v>
      </c>
      <c r="K259">
        <v>4.24</v>
      </c>
      <c r="L259">
        <f>I259/K259</f>
        <v>0</v>
      </c>
      <c r="M259">
        <f>J259/K259</f>
        <v>17.712264150943394</v>
      </c>
    </row>
    <row r="260" spans="3:13" hidden="1">
      <c r="C260">
        <v>2</v>
      </c>
      <c r="E260" t="s">
        <v>15</v>
      </c>
      <c r="F260">
        <v>2000</v>
      </c>
      <c r="G260">
        <v>33.46</v>
      </c>
      <c r="H260">
        <v>2.65</v>
      </c>
      <c r="J260">
        <v>75.099999999999994</v>
      </c>
      <c r="K260">
        <v>4.34</v>
      </c>
      <c r="M260">
        <f t="shared" ref="M260:M265" si="14">J260/K260</f>
        <v>17.304147465437786</v>
      </c>
    </row>
    <row r="261" spans="3:13" hidden="1">
      <c r="C261">
        <v>3</v>
      </c>
      <c r="E261" t="s">
        <v>15</v>
      </c>
      <c r="F261">
        <v>2000</v>
      </c>
      <c r="G261">
        <v>31.32</v>
      </c>
      <c r="H261">
        <v>2.1800000000000002</v>
      </c>
      <c r="J261">
        <v>75.099999999999994</v>
      </c>
      <c r="K261">
        <v>4.34</v>
      </c>
      <c r="M261">
        <f t="shared" si="14"/>
        <v>17.304147465437786</v>
      </c>
    </row>
    <row r="262" spans="3:13" hidden="1">
      <c r="C262">
        <v>4</v>
      </c>
      <c r="E262" t="s">
        <v>15</v>
      </c>
      <c r="F262">
        <v>2000</v>
      </c>
      <c r="G262">
        <v>40.1</v>
      </c>
      <c r="H262">
        <v>2.15</v>
      </c>
      <c r="J262">
        <v>75.099999999999994</v>
      </c>
      <c r="K262">
        <v>4.3099999999999996</v>
      </c>
      <c r="M262">
        <f t="shared" si="14"/>
        <v>17.424593967517403</v>
      </c>
    </row>
    <row r="263" spans="3:13" hidden="1">
      <c r="C263">
        <v>5</v>
      </c>
      <c r="E263" t="s">
        <v>15</v>
      </c>
      <c r="F263">
        <v>2000</v>
      </c>
      <c r="G263">
        <v>33.01</v>
      </c>
      <c r="H263">
        <v>2.46</v>
      </c>
      <c r="J263">
        <v>75.099999999999994</v>
      </c>
      <c r="K263">
        <v>4.29</v>
      </c>
      <c r="M263">
        <f t="shared" si="14"/>
        <v>17.505827505827504</v>
      </c>
    </row>
    <row r="264" spans="3:13" hidden="1">
      <c r="C264">
        <v>6</v>
      </c>
      <c r="E264" t="s">
        <v>15</v>
      </c>
      <c r="F264">
        <v>2000</v>
      </c>
      <c r="G264">
        <v>39.42</v>
      </c>
      <c r="H264">
        <v>2.23</v>
      </c>
      <c r="J264">
        <v>75.099999999999994</v>
      </c>
      <c r="K264">
        <v>4.3499999999999996</v>
      </c>
      <c r="M264">
        <f t="shared" si="14"/>
        <v>17.264367816091955</v>
      </c>
    </row>
    <row r="265" spans="3:13" hidden="1">
      <c r="C265">
        <v>7</v>
      </c>
      <c r="E265" t="s">
        <v>15</v>
      </c>
      <c r="F265">
        <v>2000</v>
      </c>
      <c r="G265">
        <v>25.49</v>
      </c>
      <c r="H265">
        <v>2.1800000000000002</v>
      </c>
      <c r="J265">
        <v>75.099999999999994</v>
      </c>
      <c r="K265">
        <v>4.33</v>
      </c>
      <c r="M265">
        <f t="shared" si="14"/>
        <v>17.344110854503462</v>
      </c>
    </row>
    <row r="266" spans="3:13" hidden="1">
      <c r="C266">
        <v>8</v>
      </c>
      <c r="E266" t="s">
        <v>15</v>
      </c>
      <c r="F266">
        <v>2000</v>
      </c>
    </row>
    <row r="267" spans="3:13" hidden="1">
      <c r="C267">
        <v>9</v>
      </c>
      <c r="E267" t="s">
        <v>15</v>
      </c>
      <c r="F267">
        <v>2000</v>
      </c>
    </row>
    <row r="268" spans="3:13" hidden="1">
      <c r="C268">
        <v>10</v>
      </c>
      <c r="E268" t="s">
        <v>15</v>
      </c>
      <c r="F268">
        <v>2000</v>
      </c>
    </row>
    <row r="269" spans="3:13" hidden="1">
      <c r="C269">
        <v>11</v>
      </c>
      <c r="E269" t="s">
        <v>15</v>
      </c>
      <c r="F269">
        <v>2000</v>
      </c>
    </row>
    <row r="270" spans="3:13" hidden="1">
      <c r="C270">
        <v>12</v>
      </c>
      <c r="E270" t="s">
        <v>15</v>
      </c>
      <c r="F270">
        <v>2000</v>
      </c>
    </row>
    <row r="271" spans="3:13" hidden="1">
      <c r="C271">
        <v>13</v>
      </c>
      <c r="E271" t="s">
        <v>15</v>
      </c>
      <c r="F271">
        <v>2000</v>
      </c>
    </row>
    <row r="272" spans="3:13" hidden="1">
      <c r="C272">
        <v>14</v>
      </c>
      <c r="E272" t="s">
        <v>15</v>
      </c>
      <c r="F272">
        <v>2000</v>
      </c>
    </row>
    <row r="273" spans="3:13" hidden="1">
      <c r="C273">
        <v>15</v>
      </c>
      <c r="E273" t="s">
        <v>15</v>
      </c>
      <c r="F273">
        <v>2000</v>
      </c>
    </row>
    <row r="274" spans="3:13" hidden="1">
      <c r="C274">
        <v>16</v>
      </c>
      <c r="E274" t="s">
        <v>15</v>
      </c>
      <c r="F274">
        <v>2000</v>
      </c>
    </row>
    <row r="275" spans="3:13" hidden="1">
      <c r="C275">
        <v>17</v>
      </c>
      <c r="E275" t="s">
        <v>15</v>
      </c>
      <c r="F275">
        <v>2000</v>
      </c>
    </row>
    <row r="276" spans="3:13" hidden="1">
      <c r="C276">
        <v>18</v>
      </c>
      <c r="E276" t="s">
        <v>15</v>
      </c>
      <c r="F276">
        <v>2000</v>
      </c>
    </row>
    <row r="277" spans="3:13" hidden="1">
      <c r="C277">
        <v>19</v>
      </c>
      <c r="E277" t="s">
        <v>15</v>
      </c>
      <c r="F277">
        <v>2000</v>
      </c>
    </row>
    <row r="278" spans="3:13" hidden="1">
      <c r="C278">
        <v>20</v>
      </c>
      <c r="E278" t="s">
        <v>15</v>
      </c>
      <c r="F278">
        <v>2000</v>
      </c>
    </row>
    <row r="279" spans="3:13" hidden="1">
      <c r="C279">
        <v>21</v>
      </c>
      <c r="E279" t="s">
        <v>15</v>
      </c>
      <c r="F279">
        <v>2000</v>
      </c>
    </row>
    <row r="280" spans="3:13" hidden="1">
      <c r="C280">
        <v>22</v>
      </c>
      <c r="E280" t="s">
        <v>15</v>
      </c>
      <c r="F280">
        <v>2000</v>
      </c>
    </row>
    <row r="281" spans="3:13" hidden="1">
      <c r="C281">
        <v>23</v>
      </c>
      <c r="E281" t="s">
        <v>15</v>
      </c>
      <c r="F281">
        <v>2000</v>
      </c>
    </row>
    <row r="282" spans="3:13" hidden="1">
      <c r="C282">
        <v>24</v>
      </c>
      <c r="E282" t="s">
        <v>15</v>
      </c>
      <c r="F282">
        <v>2000</v>
      </c>
    </row>
    <row r="283" spans="3:13" hidden="1">
      <c r="C283">
        <v>25</v>
      </c>
      <c r="E283" t="s">
        <v>15</v>
      </c>
      <c r="F283">
        <v>2000</v>
      </c>
    </row>
    <row r="284" spans="3:13" hidden="1">
      <c r="C284">
        <v>26</v>
      </c>
      <c r="E284" t="s">
        <v>15</v>
      </c>
      <c r="F284">
        <v>2000</v>
      </c>
    </row>
    <row r="285" spans="3:13" hidden="1">
      <c r="C285">
        <v>27</v>
      </c>
      <c r="E285" t="s">
        <v>15</v>
      </c>
      <c r="F285">
        <v>2000</v>
      </c>
    </row>
    <row r="286" spans="3:13" hidden="1">
      <c r="C286">
        <v>28</v>
      </c>
      <c r="E286" t="s">
        <v>15</v>
      </c>
      <c r="F286">
        <v>2000</v>
      </c>
    </row>
    <row r="287" spans="3:13" hidden="1">
      <c r="C287">
        <v>29</v>
      </c>
      <c r="E287" t="s">
        <v>15</v>
      </c>
      <c r="F287">
        <v>2000</v>
      </c>
    </row>
    <row r="288" spans="3:13">
      <c r="C288" t="s">
        <v>14</v>
      </c>
      <c r="G288">
        <f>AVERAGE(G259:G287)</f>
        <v>34.28142857142857</v>
      </c>
      <c r="H288">
        <f t="shared" ref="H288:M288" si="15">AVERAGE(H259:H287)</f>
        <v>2.3414285714285716</v>
      </c>
      <c r="I288" t="e">
        <f t="shared" si="15"/>
        <v>#DIV/0!</v>
      </c>
      <c r="J288">
        <f t="shared" si="15"/>
        <v>75.100000000000009</v>
      </c>
      <c r="K288">
        <f t="shared" si="15"/>
        <v>4.3142857142857141</v>
      </c>
      <c r="L288">
        <f t="shared" si="15"/>
        <v>0</v>
      </c>
      <c r="M288">
        <f t="shared" si="15"/>
        <v>17.408494175108469</v>
      </c>
    </row>
    <row r="294" spans="3:13" ht="60">
      <c r="C294" s="1"/>
      <c r="D294" s="1" t="s">
        <v>2</v>
      </c>
      <c r="E294" s="1" t="s">
        <v>3</v>
      </c>
      <c r="F294" s="1" t="s">
        <v>1</v>
      </c>
      <c r="G294" s="1" t="s">
        <v>4</v>
      </c>
      <c r="H294" s="1" t="s">
        <v>5</v>
      </c>
      <c r="I294" s="1" t="s">
        <v>11</v>
      </c>
      <c r="J294" s="1" t="s">
        <v>10</v>
      </c>
      <c r="K294" s="1" t="s">
        <v>8</v>
      </c>
      <c r="L294" s="1" t="s">
        <v>13</v>
      </c>
      <c r="M294" s="1" t="s">
        <v>12</v>
      </c>
    </row>
    <row r="295" spans="3:13">
      <c r="C295">
        <v>1</v>
      </c>
      <c r="D295" t="s">
        <v>18</v>
      </c>
      <c r="E295" t="s">
        <v>16</v>
      </c>
      <c r="F295">
        <v>2000</v>
      </c>
      <c r="G295">
        <v>14.45</v>
      </c>
      <c r="H295">
        <v>2.25</v>
      </c>
      <c r="J295">
        <v>75.099999999999994</v>
      </c>
      <c r="K295">
        <v>4.24</v>
      </c>
      <c r="L295">
        <f>I295/K295</f>
        <v>0</v>
      </c>
      <c r="M295">
        <f>J295/K295</f>
        <v>17.712264150943394</v>
      </c>
    </row>
    <row r="296" spans="3:13" hidden="1">
      <c r="C296">
        <v>2</v>
      </c>
      <c r="E296" t="s">
        <v>16</v>
      </c>
      <c r="F296">
        <v>2000</v>
      </c>
      <c r="G296">
        <v>28.45</v>
      </c>
      <c r="H296">
        <v>2.19</v>
      </c>
      <c r="J296">
        <v>75.099999999999994</v>
      </c>
      <c r="K296">
        <v>4.3099999999999996</v>
      </c>
      <c r="M296">
        <f t="shared" ref="M296:M301" si="16">J296/K296</f>
        <v>17.424593967517403</v>
      </c>
    </row>
    <row r="297" spans="3:13" hidden="1">
      <c r="C297">
        <v>3</v>
      </c>
      <c r="E297" t="s">
        <v>16</v>
      </c>
      <c r="F297">
        <v>2000</v>
      </c>
      <c r="G297">
        <v>29.23</v>
      </c>
      <c r="H297">
        <v>2.2799999999999998</v>
      </c>
      <c r="J297">
        <v>75.099999999999994</v>
      </c>
      <c r="K297">
        <v>4.3099999999999996</v>
      </c>
      <c r="M297">
        <f t="shared" si="16"/>
        <v>17.424593967517403</v>
      </c>
    </row>
    <row r="298" spans="3:13" hidden="1">
      <c r="C298">
        <v>4</v>
      </c>
      <c r="E298" t="s">
        <v>16</v>
      </c>
      <c r="F298">
        <v>2000</v>
      </c>
      <c r="G298">
        <v>15.97</v>
      </c>
      <c r="H298">
        <v>2.31</v>
      </c>
      <c r="J298">
        <v>75.099999999999994</v>
      </c>
      <c r="K298">
        <v>4.3</v>
      </c>
      <c r="M298">
        <f t="shared" si="16"/>
        <v>17.465116279069768</v>
      </c>
    </row>
    <row r="299" spans="3:13" hidden="1">
      <c r="C299">
        <v>5</v>
      </c>
      <c r="E299" t="s">
        <v>16</v>
      </c>
      <c r="F299">
        <v>2000</v>
      </c>
      <c r="G299">
        <v>15.19</v>
      </c>
      <c r="H299">
        <v>2.31</v>
      </c>
      <c r="J299">
        <v>75.099999999999994</v>
      </c>
      <c r="K299">
        <v>4.29</v>
      </c>
      <c r="M299">
        <f t="shared" si="16"/>
        <v>17.505827505827504</v>
      </c>
    </row>
    <row r="300" spans="3:13" hidden="1">
      <c r="C300">
        <v>6</v>
      </c>
      <c r="E300" t="s">
        <v>16</v>
      </c>
      <c r="F300">
        <v>2000</v>
      </c>
      <c r="G300">
        <v>12.92</v>
      </c>
      <c r="H300">
        <v>1.76</v>
      </c>
      <c r="J300">
        <v>75.099999999999994</v>
      </c>
      <c r="K300">
        <v>4.3600000000000003</v>
      </c>
      <c r="M300">
        <f t="shared" si="16"/>
        <v>17.224770642201833</v>
      </c>
    </row>
    <row r="301" spans="3:13" hidden="1">
      <c r="C301">
        <v>7</v>
      </c>
      <c r="E301" t="s">
        <v>16</v>
      </c>
      <c r="F301">
        <v>2000</v>
      </c>
      <c r="G301">
        <v>31.31</v>
      </c>
      <c r="H301">
        <v>1.75</v>
      </c>
      <c r="J301">
        <v>75.099999999999994</v>
      </c>
      <c r="K301">
        <v>4.32</v>
      </c>
      <c r="M301">
        <f t="shared" si="16"/>
        <v>17.384259259259256</v>
      </c>
    </row>
    <row r="302" spans="3:13" hidden="1">
      <c r="C302">
        <v>8</v>
      </c>
      <c r="E302" t="s">
        <v>16</v>
      </c>
      <c r="F302">
        <v>2000</v>
      </c>
    </row>
    <row r="303" spans="3:13" hidden="1">
      <c r="C303">
        <v>9</v>
      </c>
      <c r="E303" t="s">
        <v>16</v>
      </c>
      <c r="F303">
        <v>2000</v>
      </c>
    </row>
    <row r="304" spans="3:13" hidden="1">
      <c r="C304">
        <v>10</v>
      </c>
      <c r="E304" t="s">
        <v>16</v>
      </c>
      <c r="F304">
        <v>2000</v>
      </c>
    </row>
    <row r="305" spans="3:6" hidden="1">
      <c r="C305">
        <v>11</v>
      </c>
      <c r="E305" t="s">
        <v>16</v>
      </c>
      <c r="F305">
        <v>2000</v>
      </c>
    </row>
    <row r="306" spans="3:6" hidden="1">
      <c r="C306">
        <v>12</v>
      </c>
      <c r="E306" t="s">
        <v>16</v>
      </c>
      <c r="F306">
        <v>2000</v>
      </c>
    </row>
    <row r="307" spans="3:6" hidden="1">
      <c r="C307">
        <v>13</v>
      </c>
      <c r="E307" t="s">
        <v>16</v>
      </c>
      <c r="F307">
        <v>2000</v>
      </c>
    </row>
    <row r="308" spans="3:6" hidden="1">
      <c r="C308">
        <v>14</v>
      </c>
      <c r="E308" t="s">
        <v>16</v>
      </c>
      <c r="F308">
        <v>2000</v>
      </c>
    </row>
    <row r="309" spans="3:6" hidden="1">
      <c r="C309">
        <v>15</v>
      </c>
      <c r="E309" t="s">
        <v>16</v>
      </c>
      <c r="F309">
        <v>2000</v>
      </c>
    </row>
    <row r="310" spans="3:6" hidden="1">
      <c r="C310">
        <v>16</v>
      </c>
      <c r="E310" t="s">
        <v>16</v>
      </c>
      <c r="F310">
        <v>2000</v>
      </c>
    </row>
    <row r="311" spans="3:6" hidden="1">
      <c r="C311">
        <v>17</v>
      </c>
      <c r="E311" t="s">
        <v>16</v>
      </c>
      <c r="F311">
        <v>2000</v>
      </c>
    </row>
    <row r="312" spans="3:6" hidden="1">
      <c r="C312">
        <v>18</v>
      </c>
      <c r="E312" t="s">
        <v>16</v>
      </c>
      <c r="F312">
        <v>2000</v>
      </c>
    </row>
    <row r="313" spans="3:6" hidden="1">
      <c r="C313">
        <v>19</v>
      </c>
      <c r="E313" t="s">
        <v>16</v>
      </c>
      <c r="F313">
        <v>2000</v>
      </c>
    </row>
    <row r="314" spans="3:6" hidden="1">
      <c r="C314">
        <v>20</v>
      </c>
      <c r="E314" t="s">
        <v>16</v>
      </c>
      <c r="F314">
        <v>2000</v>
      </c>
    </row>
    <row r="315" spans="3:6" hidden="1">
      <c r="C315">
        <v>21</v>
      </c>
      <c r="E315" t="s">
        <v>16</v>
      </c>
      <c r="F315">
        <v>2000</v>
      </c>
    </row>
    <row r="316" spans="3:6" hidden="1">
      <c r="C316">
        <v>22</v>
      </c>
      <c r="E316" t="s">
        <v>16</v>
      </c>
      <c r="F316">
        <v>2000</v>
      </c>
    </row>
    <row r="317" spans="3:6" hidden="1">
      <c r="C317">
        <v>23</v>
      </c>
      <c r="E317" t="s">
        <v>16</v>
      </c>
      <c r="F317">
        <v>2000</v>
      </c>
    </row>
    <row r="318" spans="3:6" hidden="1">
      <c r="C318">
        <v>24</v>
      </c>
      <c r="E318" t="s">
        <v>16</v>
      </c>
      <c r="F318">
        <v>2000</v>
      </c>
    </row>
    <row r="319" spans="3:6" hidden="1">
      <c r="C319">
        <v>25</v>
      </c>
      <c r="E319" t="s">
        <v>16</v>
      </c>
      <c r="F319">
        <v>2000</v>
      </c>
    </row>
    <row r="320" spans="3:6" hidden="1">
      <c r="C320">
        <v>26</v>
      </c>
      <c r="E320" t="s">
        <v>16</v>
      </c>
      <c r="F320">
        <v>2000</v>
      </c>
    </row>
    <row r="321" spans="1:26" hidden="1">
      <c r="C321">
        <v>27</v>
      </c>
      <c r="E321" t="s">
        <v>16</v>
      </c>
      <c r="F321">
        <v>2000</v>
      </c>
    </row>
    <row r="322" spans="1:26" hidden="1">
      <c r="C322">
        <v>28</v>
      </c>
      <c r="E322" t="s">
        <v>16</v>
      </c>
      <c r="F322">
        <v>2000</v>
      </c>
    </row>
    <row r="323" spans="1:26" hidden="1">
      <c r="C323">
        <v>29</v>
      </c>
      <c r="E323" t="s">
        <v>16</v>
      </c>
      <c r="F323">
        <v>2000</v>
      </c>
    </row>
    <row r="324" spans="1:26">
      <c r="C324" t="s">
        <v>14</v>
      </c>
      <c r="G324">
        <f>AVERAGE(G295:G323)</f>
        <v>21.074285714285711</v>
      </c>
      <c r="H324">
        <f t="shared" ref="H324:M324" si="17">AVERAGE(H295:H323)</f>
        <v>2.1214285714285714</v>
      </c>
      <c r="I324" t="e">
        <f t="shared" si="17"/>
        <v>#DIV/0!</v>
      </c>
      <c r="J324">
        <f t="shared" si="17"/>
        <v>75.100000000000009</v>
      </c>
      <c r="K324">
        <f t="shared" si="17"/>
        <v>4.3042857142857143</v>
      </c>
      <c r="L324">
        <f t="shared" si="17"/>
        <v>0</v>
      </c>
      <c r="M324">
        <f t="shared" si="17"/>
        <v>17.448775110333791</v>
      </c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4" spans="1:26" ht="60">
      <c r="C334" s="1" t="s">
        <v>2</v>
      </c>
      <c r="D334" s="1" t="s">
        <v>9</v>
      </c>
      <c r="E334" s="1" t="s">
        <v>3</v>
      </c>
      <c r="F334" s="1" t="s">
        <v>1</v>
      </c>
      <c r="G334" s="1" t="s">
        <v>4</v>
      </c>
      <c r="H334" s="1" t="s">
        <v>5</v>
      </c>
      <c r="I334" s="1" t="s">
        <v>11</v>
      </c>
      <c r="J334" s="1" t="s">
        <v>10</v>
      </c>
      <c r="K334" s="1" t="s">
        <v>8</v>
      </c>
      <c r="L334" s="1" t="s">
        <v>13</v>
      </c>
      <c r="M334" s="1" t="s">
        <v>12</v>
      </c>
    </row>
    <row r="335" spans="1:26">
      <c r="C335" t="s">
        <v>0</v>
      </c>
      <c r="D335">
        <v>4</v>
      </c>
      <c r="E335" t="s">
        <v>6</v>
      </c>
      <c r="F335">
        <v>500</v>
      </c>
      <c r="G335">
        <v>186.84</v>
      </c>
      <c r="H335">
        <v>1.73</v>
      </c>
      <c r="J335">
        <v>75.099999999999994</v>
      </c>
      <c r="K335">
        <v>17</v>
      </c>
      <c r="M335">
        <f>J335/K335</f>
        <v>4.4176470588235288</v>
      </c>
    </row>
    <row r="336" spans="1:26">
      <c r="D336">
        <v>8</v>
      </c>
      <c r="E336" t="s">
        <v>6</v>
      </c>
      <c r="F336">
        <v>500</v>
      </c>
      <c r="G336">
        <v>28.98</v>
      </c>
      <c r="H336">
        <v>1.72</v>
      </c>
      <c r="J336">
        <v>75.099999999999994</v>
      </c>
      <c r="K336">
        <v>4.3499999999999996</v>
      </c>
      <c r="M336">
        <f t="shared" ref="M336:M358" si="18">J336/K336</f>
        <v>17.264367816091955</v>
      </c>
    </row>
    <row r="337" spans="4:13">
      <c r="D337">
        <v>16</v>
      </c>
      <c r="E337" t="s">
        <v>6</v>
      </c>
      <c r="F337">
        <v>500</v>
      </c>
      <c r="G337">
        <v>7.74</v>
      </c>
      <c r="H337">
        <v>2.36</v>
      </c>
      <c r="J337">
        <v>75.099999999999994</v>
      </c>
      <c r="K337">
        <v>1.0900000000000001</v>
      </c>
      <c r="M337">
        <f t="shared" si="18"/>
        <v>68.89908256880733</v>
      </c>
    </row>
    <row r="338" spans="4:13">
      <c r="D338">
        <v>4</v>
      </c>
      <c r="E338" t="s">
        <v>6</v>
      </c>
      <c r="F338">
        <v>1000</v>
      </c>
      <c r="G338">
        <v>181.18</v>
      </c>
      <c r="H338">
        <v>1.83</v>
      </c>
      <c r="J338">
        <v>75.099999999999994</v>
      </c>
      <c r="K338">
        <v>17</v>
      </c>
      <c r="M338">
        <f t="shared" si="18"/>
        <v>4.4176470588235288</v>
      </c>
    </row>
    <row r="339" spans="4:13">
      <c r="D339">
        <v>8</v>
      </c>
      <c r="E339" t="s">
        <v>6</v>
      </c>
      <c r="F339">
        <v>1000</v>
      </c>
      <c r="G339">
        <v>49.05</v>
      </c>
      <c r="H339">
        <v>2.0299999999999998</v>
      </c>
      <c r="J339">
        <v>75.099999999999994</v>
      </c>
      <c r="K339">
        <v>4.3499999999999996</v>
      </c>
      <c r="M339">
        <f t="shared" si="18"/>
        <v>17.264367816091955</v>
      </c>
    </row>
    <row r="340" spans="4:13">
      <c r="D340">
        <v>16</v>
      </c>
      <c r="E340" t="s">
        <v>6</v>
      </c>
      <c r="F340">
        <v>1000</v>
      </c>
      <c r="G340">
        <v>11.48</v>
      </c>
      <c r="H340">
        <v>1.98</v>
      </c>
      <c r="J340">
        <v>75.099999999999994</v>
      </c>
      <c r="K340">
        <v>1.0900000000000001</v>
      </c>
      <c r="M340">
        <f t="shared" si="18"/>
        <v>68.89908256880733</v>
      </c>
    </row>
    <row r="341" spans="4:13">
      <c r="D341">
        <v>4</v>
      </c>
      <c r="E341" t="s">
        <v>6</v>
      </c>
      <c r="F341">
        <v>1500</v>
      </c>
      <c r="G341">
        <v>176.85</v>
      </c>
      <c r="H341">
        <v>1.81</v>
      </c>
      <c r="J341">
        <v>75.099999999999994</v>
      </c>
      <c r="K341">
        <v>17.100000000000001</v>
      </c>
      <c r="M341">
        <f t="shared" si="18"/>
        <v>4.3918128654970756</v>
      </c>
    </row>
    <row r="342" spans="4:13">
      <c r="D342">
        <v>8</v>
      </c>
      <c r="E342" t="s">
        <v>6</v>
      </c>
      <c r="F342">
        <v>1500</v>
      </c>
      <c r="G342">
        <v>44.51</v>
      </c>
      <c r="H342">
        <v>1.89</v>
      </c>
      <c r="J342">
        <v>75.099999999999994</v>
      </c>
      <c r="K342">
        <v>4.3499999999999996</v>
      </c>
      <c r="M342">
        <f t="shared" si="18"/>
        <v>17.264367816091955</v>
      </c>
    </row>
    <row r="343" spans="4:13">
      <c r="D343">
        <v>16</v>
      </c>
      <c r="E343" t="s">
        <v>6</v>
      </c>
      <c r="F343">
        <v>1500</v>
      </c>
      <c r="G343">
        <v>7.77</v>
      </c>
      <c r="H343">
        <v>1.83</v>
      </c>
      <c r="J343">
        <v>75.099999999999994</v>
      </c>
      <c r="K343">
        <v>1.0900000000000001</v>
      </c>
      <c r="M343">
        <f t="shared" si="18"/>
        <v>68.89908256880733</v>
      </c>
    </row>
    <row r="344" spans="4:13">
      <c r="D344">
        <v>4</v>
      </c>
      <c r="E344" t="s">
        <v>6</v>
      </c>
      <c r="F344">
        <v>2000</v>
      </c>
      <c r="G344">
        <v>129.21</v>
      </c>
      <c r="H344">
        <v>1.79</v>
      </c>
      <c r="J344">
        <v>75.099999999999994</v>
      </c>
      <c r="K344">
        <v>17.100000000000001</v>
      </c>
      <c r="M344">
        <f t="shared" si="18"/>
        <v>4.3918128654970756</v>
      </c>
    </row>
    <row r="345" spans="4:13">
      <c r="D345">
        <v>8</v>
      </c>
      <c r="E345" t="s">
        <v>6</v>
      </c>
      <c r="F345">
        <v>2000</v>
      </c>
      <c r="G345">
        <v>29.08</v>
      </c>
      <c r="H345">
        <v>1.65</v>
      </c>
      <c r="J345">
        <v>75.099999999999994</v>
      </c>
      <c r="K345">
        <v>4.3499999999999996</v>
      </c>
      <c r="M345">
        <f t="shared" si="18"/>
        <v>17.264367816091955</v>
      </c>
    </row>
    <row r="346" spans="4:13">
      <c r="D346">
        <v>16</v>
      </c>
      <c r="E346" t="s">
        <v>6</v>
      </c>
      <c r="F346">
        <v>2000</v>
      </c>
      <c r="G346">
        <v>6.05</v>
      </c>
      <c r="H346">
        <v>1.72</v>
      </c>
      <c r="J346">
        <v>75.099999999999994</v>
      </c>
      <c r="K346">
        <v>1.0900000000000001</v>
      </c>
      <c r="M346">
        <f t="shared" si="18"/>
        <v>68.89908256880733</v>
      </c>
    </row>
    <row r="347" spans="4:13">
      <c r="D347">
        <v>4</v>
      </c>
      <c r="E347" t="s">
        <v>6</v>
      </c>
      <c r="F347">
        <v>2500</v>
      </c>
      <c r="G347">
        <v>99.95</v>
      </c>
      <c r="H347">
        <v>1.76</v>
      </c>
      <c r="J347">
        <v>75.099999999999994</v>
      </c>
      <c r="K347">
        <v>17</v>
      </c>
      <c r="M347">
        <f t="shared" si="18"/>
        <v>4.4176470588235288</v>
      </c>
    </row>
    <row r="348" spans="4:13">
      <c r="D348">
        <v>8</v>
      </c>
      <c r="E348" t="s">
        <v>6</v>
      </c>
      <c r="F348">
        <v>2500</v>
      </c>
      <c r="G348">
        <v>28.83</v>
      </c>
      <c r="H348">
        <v>1.68</v>
      </c>
      <c r="J348">
        <v>75.099999999999994</v>
      </c>
      <c r="K348">
        <v>4.3499999999999996</v>
      </c>
      <c r="M348">
        <f t="shared" si="18"/>
        <v>17.264367816091955</v>
      </c>
    </row>
    <row r="349" spans="4:13">
      <c r="D349">
        <v>16</v>
      </c>
      <c r="E349" t="s">
        <v>6</v>
      </c>
      <c r="F349">
        <v>2500</v>
      </c>
      <c r="G349">
        <v>6.13</v>
      </c>
      <c r="H349">
        <v>1.81</v>
      </c>
      <c r="J349">
        <v>75.099999999999994</v>
      </c>
      <c r="K349">
        <v>1.0900000000000001</v>
      </c>
      <c r="M349">
        <f t="shared" si="18"/>
        <v>68.89908256880733</v>
      </c>
    </row>
    <row r="350" spans="4:13">
      <c r="D350">
        <v>4</v>
      </c>
      <c r="E350" t="s">
        <v>6</v>
      </c>
      <c r="F350">
        <v>3000</v>
      </c>
      <c r="G350">
        <v>97.08</v>
      </c>
      <c r="H350">
        <v>1.76</v>
      </c>
      <c r="J350">
        <v>75.099999999999994</v>
      </c>
      <c r="K350">
        <v>17</v>
      </c>
      <c r="M350">
        <f t="shared" si="18"/>
        <v>4.4176470588235288</v>
      </c>
    </row>
    <row r="351" spans="4:13">
      <c r="D351">
        <v>8</v>
      </c>
      <c r="E351" t="s">
        <v>6</v>
      </c>
      <c r="F351">
        <v>3000</v>
      </c>
      <c r="G351">
        <v>29.16</v>
      </c>
      <c r="H351">
        <v>1.79</v>
      </c>
      <c r="J351">
        <v>75.099999999999994</v>
      </c>
      <c r="K351">
        <v>4.3499999999999996</v>
      </c>
      <c r="M351">
        <f t="shared" si="18"/>
        <v>17.264367816091955</v>
      </c>
    </row>
    <row r="352" spans="4:13">
      <c r="D352">
        <v>16</v>
      </c>
      <c r="E352" t="s">
        <v>6</v>
      </c>
      <c r="F352">
        <v>3000</v>
      </c>
      <c r="G352">
        <v>6.15</v>
      </c>
      <c r="H352">
        <v>1.73</v>
      </c>
      <c r="J352">
        <v>75.099999999999994</v>
      </c>
      <c r="K352">
        <v>1.0900000000000001</v>
      </c>
      <c r="M352">
        <f t="shared" si="18"/>
        <v>68.89908256880733</v>
      </c>
    </row>
    <row r="353" spans="1:26">
      <c r="D353">
        <v>4</v>
      </c>
      <c r="E353" t="s">
        <v>6</v>
      </c>
      <c r="F353">
        <v>3500</v>
      </c>
      <c r="G353">
        <v>100.85</v>
      </c>
      <c r="H353">
        <v>1.67</v>
      </c>
      <c r="J353">
        <v>75.099999999999994</v>
      </c>
      <c r="K353">
        <v>17</v>
      </c>
      <c r="M353">
        <f t="shared" si="18"/>
        <v>4.4176470588235288</v>
      </c>
    </row>
    <row r="354" spans="1:26">
      <c r="D354">
        <v>8</v>
      </c>
      <c r="E354" t="s">
        <v>6</v>
      </c>
      <c r="F354">
        <v>3500</v>
      </c>
      <c r="G354">
        <v>28.95</v>
      </c>
      <c r="H354">
        <v>1.78</v>
      </c>
      <c r="J354">
        <v>75.099999999999994</v>
      </c>
      <c r="K354">
        <v>4.3499999999999996</v>
      </c>
      <c r="M354">
        <f t="shared" si="18"/>
        <v>17.264367816091955</v>
      </c>
    </row>
    <row r="355" spans="1:26">
      <c r="D355">
        <v>16</v>
      </c>
      <c r="E355" t="s">
        <v>6</v>
      </c>
      <c r="F355">
        <v>3500</v>
      </c>
      <c r="G355">
        <v>6.13</v>
      </c>
      <c r="H355">
        <v>1.76</v>
      </c>
      <c r="J355">
        <v>75.099999999999994</v>
      </c>
      <c r="K355">
        <v>1.0900000000000001</v>
      </c>
      <c r="M355">
        <f t="shared" si="18"/>
        <v>68.89908256880733</v>
      </c>
    </row>
    <row r="356" spans="1:26">
      <c r="D356">
        <v>4</v>
      </c>
      <c r="E356" t="s">
        <v>6</v>
      </c>
      <c r="F356">
        <v>4000</v>
      </c>
      <c r="G356">
        <v>96.67</v>
      </c>
      <c r="H356">
        <v>1.7</v>
      </c>
      <c r="J356">
        <v>75.099999999999994</v>
      </c>
      <c r="K356">
        <v>17</v>
      </c>
      <c r="M356">
        <f t="shared" si="18"/>
        <v>4.4176470588235288</v>
      </c>
    </row>
    <row r="357" spans="1:26">
      <c r="D357">
        <v>8</v>
      </c>
      <c r="E357" t="s">
        <v>6</v>
      </c>
      <c r="F357">
        <v>4000</v>
      </c>
      <c r="G357">
        <v>28.64</v>
      </c>
      <c r="H357">
        <v>1.76</v>
      </c>
      <c r="J357">
        <v>75.099999999999994</v>
      </c>
      <c r="K357">
        <v>4.3499999999999996</v>
      </c>
      <c r="M357">
        <f t="shared" si="18"/>
        <v>17.264367816091955</v>
      </c>
    </row>
    <row r="358" spans="1:26">
      <c r="D358">
        <v>16</v>
      </c>
      <c r="E358" t="s">
        <v>6</v>
      </c>
      <c r="F358">
        <v>4000</v>
      </c>
      <c r="G358">
        <v>6.27</v>
      </c>
      <c r="H358">
        <v>1.65</v>
      </c>
      <c r="J358">
        <v>75.099999999999994</v>
      </c>
      <c r="K358">
        <v>1.0900000000000001</v>
      </c>
      <c r="M358">
        <f t="shared" si="18"/>
        <v>68.89908256880733</v>
      </c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72" spans="3:13" ht="60">
      <c r="D372" s="1" t="s">
        <v>2</v>
      </c>
      <c r="E372" s="1" t="s">
        <v>20</v>
      </c>
      <c r="F372" s="1" t="s">
        <v>1</v>
      </c>
      <c r="G372" s="1" t="s">
        <v>4</v>
      </c>
      <c r="H372" s="1" t="s">
        <v>5</v>
      </c>
      <c r="I372" s="1" t="s">
        <v>11</v>
      </c>
      <c r="J372" s="1" t="s">
        <v>10</v>
      </c>
      <c r="K372" s="1" t="s">
        <v>8</v>
      </c>
      <c r="L372" s="1" t="s">
        <v>13</v>
      </c>
      <c r="M372" s="1" t="s">
        <v>12</v>
      </c>
    </row>
    <row r="373" spans="3:13">
      <c r="C373">
        <v>1</v>
      </c>
      <c r="D373" t="s">
        <v>19</v>
      </c>
      <c r="E373">
        <v>8</v>
      </c>
      <c r="F373">
        <v>2000</v>
      </c>
      <c r="G373">
        <v>30.41</v>
      </c>
      <c r="H373">
        <v>2.2999999999999998</v>
      </c>
      <c r="J373">
        <v>75.099999999999994</v>
      </c>
      <c r="K373">
        <v>4.26</v>
      </c>
      <c r="L373">
        <f>I373/K373</f>
        <v>0</v>
      </c>
      <c r="M373">
        <f>J373/K373</f>
        <v>17.629107981220656</v>
      </c>
    </row>
    <row r="374" spans="3:13" hidden="1">
      <c r="C374">
        <v>2</v>
      </c>
      <c r="E374">
        <v>8</v>
      </c>
      <c r="F374">
        <v>2000</v>
      </c>
      <c r="G374">
        <v>43.19</v>
      </c>
      <c r="H374">
        <v>2.12</v>
      </c>
      <c r="J374">
        <v>75.099999999999994</v>
      </c>
      <c r="K374">
        <v>4.4000000000000004</v>
      </c>
      <c r="M374">
        <f t="shared" ref="M374:M379" si="19">J374/K374</f>
        <v>17.068181818181817</v>
      </c>
    </row>
    <row r="375" spans="3:13" hidden="1">
      <c r="C375">
        <v>3</v>
      </c>
      <c r="E375">
        <v>8</v>
      </c>
      <c r="F375">
        <v>2000</v>
      </c>
      <c r="G375">
        <v>48.52</v>
      </c>
      <c r="H375">
        <v>2.4300000000000002</v>
      </c>
      <c r="J375">
        <v>75.099999999999994</v>
      </c>
      <c r="K375">
        <v>4.3499999999999996</v>
      </c>
      <c r="M375">
        <f t="shared" si="19"/>
        <v>17.264367816091955</v>
      </c>
    </row>
    <row r="376" spans="3:13" hidden="1">
      <c r="C376">
        <v>4</v>
      </c>
      <c r="E376">
        <v>8</v>
      </c>
      <c r="F376">
        <v>2000</v>
      </c>
      <c r="G376">
        <v>49.53</v>
      </c>
      <c r="H376">
        <v>2.59</v>
      </c>
      <c r="J376">
        <v>75.099999999999994</v>
      </c>
      <c r="K376">
        <v>4.33</v>
      </c>
      <c r="M376">
        <f t="shared" si="19"/>
        <v>17.344110854503462</v>
      </c>
    </row>
    <row r="377" spans="3:13" hidden="1">
      <c r="C377">
        <v>5</v>
      </c>
      <c r="E377">
        <v>8</v>
      </c>
      <c r="F377">
        <v>2000</v>
      </c>
      <c r="G377">
        <v>45.41</v>
      </c>
      <c r="H377">
        <v>1.7</v>
      </c>
      <c r="J377">
        <v>75.099999999999994</v>
      </c>
      <c r="K377">
        <v>4.37</v>
      </c>
      <c r="M377">
        <f t="shared" si="19"/>
        <v>17.185354691075514</v>
      </c>
    </row>
    <row r="378" spans="3:13" hidden="1">
      <c r="C378">
        <v>6</v>
      </c>
      <c r="E378">
        <v>8</v>
      </c>
      <c r="F378">
        <v>2000</v>
      </c>
      <c r="G378">
        <v>56.43</v>
      </c>
      <c r="H378">
        <v>2.31</v>
      </c>
      <c r="J378">
        <v>75.099999999999994</v>
      </c>
      <c r="K378">
        <v>4.37</v>
      </c>
      <c r="M378">
        <f t="shared" si="19"/>
        <v>17.185354691075514</v>
      </c>
    </row>
    <row r="379" spans="3:13" hidden="1">
      <c r="C379">
        <v>7</v>
      </c>
      <c r="E379">
        <v>8</v>
      </c>
      <c r="F379">
        <v>2000</v>
      </c>
      <c r="G379">
        <v>37.74</v>
      </c>
      <c r="H379">
        <v>2.2599999999999998</v>
      </c>
      <c r="J379">
        <v>75.099999999999994</v>
      </c>
      <c r="K379">
        <v>4.3499999999999996</v>
      </c>
      <c r="M379">
        <f t="shared" si="19"/>
        <v>17.264367816091955</v>
      </c>
    </row>
    <row r="380" spans="3:13" hidden="1">
      <c r="C380">
        <v>8</v>
      </c>
      <c r="E380">
        <v>8</v>
      </c>
      <c r="F380">
        <v>2000</v>
      </c>
    </row>
    <row r="381" spans="3:13" hidden="1">
      <c r="C381">
        <v>9</v>
      </c>
      <c r="E381">
        <v>8</v>
      </c>
      <c r="F381">
        <v>2000</v>
      </c>
    </row>
    <row r="382" spans="3:13" hidden="1">
      <c r="C382">
        <v>10</v>
      </c>
      <c r="E382">
        <v>8</v>
      </c>
      <c r="F382">
        <v>2000</v>
      </c>
    </row>
    <row r="383" spans="3:13" hidden="1">
      <c r="C383">
        <v>11</v>
      </c>
      <c r="E383">
        <v>8</v>
      </c>
      <c r="F383">
        <v>2000</v>
      </c>
    </row>
    <row r="384" spans="3:13" hidden="1">
      <c r="C384">
        <v>12</v>
      </c>
      <c r="E384">
        <v>8</v>
      </c>
      <c r="F384">
        <v>2000</v>
      </c>
    </row>
    <row r="385" spans="3:6" hidden="1">
      <c r="C385">
        <v>13</v>
      </c>
      <c r="E385">
        <v>8</v>
      </c>
      <c r="F385">
        <v>2000</v>
      </c>
    </row>
    <row r="386" spans="3:6" hidden="1">
      <c r="C386">
        <v>14</v>
      </c>
      <c r="E386">
        <v>8</v>
      </c>
      <c r="F386">
        <v>2000</v>
      </c>
    </row>
    <row r="387" spans="3:6" hidden="1">
      <c r="C387">
        <v>15</v>
      </c>
      <c r="E387">
        <v>8</v>
      </c>
      <c r="F387">
        <v>2000</v>
      </c>
    </row>
    <row r="388" spans="3:6" hidden="1">
      <c r="C388">
        <v>16</v>
      </c>
      <c r="E388">
        <v>8</v>
      </c>
      <c r="F388">
        <v>2000</v>
      </c>
    </row>
    <row r="389" spans="3:6" hidden="1">
      <c r="C389">
        <v>17</v>
      </c>
      <c r="E389">
        <v>8</v>
      </c>
      <c r="F389">
        <v>2000</v>
      </c>
    </row>
    <row r="390" spans="3:6" hidden="1">
      <c r="C390">
        <v>18</v>
      </c>
      <c r="E390">
        <v>8</v>
      </c>
      <c r="F390">
        <v>2000</v>
      </c>
    </row>
    <row r="391" spans="3:6" hidden="1">
      <c r="C391">
        <v>19</v>
      </c>
      <c r="E391">
        <v>8</v>
      </c>
      <c r="F391">
        <v>2000</v>
      </c>
    </row>
    <row r="392" spans="3:6" hidden="1">
      <c r="C392">
        <v>20</v>
      </c>
      <c r="E392">
        <v>8</v>
      </c>
      <c r="F392">
        <v>2000</v>
      </c>
    </row>
    <row r="393" spans="3:6" hidden="1">
      <c r="C393">
        <v>21</v>
      </c>
      <c r="E393">
        <v>8</v>
      </c>
      <c r="F393">
        <v>2000</v>
      </c>
    </row>
    <row r="394" spans="3:6" hidden="1">
      <c r="C394">
        <v>22</v>
      </c>
      <c r="E394">
        <v>8</v>
      </c>
      <c r="F394">
        <v>2000</v>
      </c>
    </row>
    <row r="395" spans="3:6" hidden="1">
      <c r="C395">
        <v>23</v>
      </c>
      <c r="E395">
        <v>8</v>
      </c>
      <c r="F395">
        <v>2000</v>
      </c>
    </row>
    <row r="396" spans="3:6" hidden="1">
      <c r="C396">
        <v>24</v>
      </c>
      <c r="E396">
        <v>8</v>
      </c>
      <c r="F396">
        <v>2000</v>
      </c>
    </row>
    <row r="397" spans="3:6" hidden="1">
      <c r="C397">
        <v>25</v>
      </c>
      <c r="E397">
        <v>8</v>
      </c>
      <c r="F397">
        <v>2000</v>
      </c>
    </row>
    <row r="398" spans="3:6" hidden="1">
      <c r="C398">
        <v>26</v>
      </c>
      <c r="E398">
        <v>8</v>
      </c>
      <c r="F398">
        <v>2000</v>
      </c>
    </row>
    <row r="399" spans="3:6" hidden="1">
      <c r="C399">
        <v>27</v>
      </c>
      <c r="E399">
        <v>8</v>
      </c>
      <c r="F399">
        <v>2000</v>
      </c>
    </row>
    <row r="400" spans="3:6" hidden="1">
      <c r="C400">
        <v>28</v>
      </c>
      <c r="E400">
        <v>8</v>
      </c>
      <c r="F400">
        <v>2000</v>
      </c>
    </row>
    <row r="401" spans="3:13" hidden="1">
      <c r="C401">
        <v>29</v>
      </c>
      <c r="E401">
        <v>8</v>
      </c>
      <c r="F401">
        <v>2000</v>
      </c>
    </row>
    <row r="402" spans="3:13">
      <c r="C402" t="s">
        <v>14</v>
      </c>
      <c r="G402">
        <f>AVERAGE(G373:G401)</f>
        <v>44.461428571428577</v>
      </c>
      <c r="H402">
        <f t="shared" ref="H402:M402" si="20">AVERAGE(H373:H401)</f>
        <v>2.2442857142857142</v>
      </c>
      <c r="I402" t="e">
        <f t="shared" si="20"/>
        <v>#DIV/0!</v>
      </c>
      <c r="J402">
        <f t="shared" si="20"/>
        <v>75.100000000000009</v>
      </c>
      <c r="K402">
        <f t="shared" si="20"/>
        <v>4.347142857142857</v>
      </c>
      <c r="L402">
        <f t="shared" si="20"/>
        <v>0</v>
      </c>
      <c r="M402">
        <f t="shared" si="20"/>
        <v>17.277263666891553</v>
      </c>
    </row>
    <row r="416" spans="3:13" ht="60">
      <c r="C416" s="1" t="s">
        <v>2</v>
      </c>
      <c r="D416" s="1" t="s">
        <v>9</v>
      </c>
      <c r="E416" s="1" t="s">
        <v>1</v>
      </c>
      <c r="F416" s="1" t="s">
        <v>4</v>
      </c>
      <c r="G416" s="1" t="s">
        <v>5</v>
      </c>
      <c r="H416" s="1" t="s">
        <v>12</v>
      </c>
      <c r="I416" s="1" t="s">
        <v>11</v>
      </c>
      <c r="J416" s="1" t="s">
        <v>29</v>
      </c>
      <c r="K416" s="1"/>
      <c r="L416" s="1" t="s">
        <v>13</v>
      </c>
    </row>
    <row r="417" spans="3:10">
      <c r="C417" t="s">
        <v>0</v>
      </c>
      <c r="D417">
        <v>4</v>
      </c>
      <c r="E417">
        <v>500</v>
      </c>
      <c r="F417">
        <v>186.84</v>
      </c>
      <c r="G417">
        <v>1.73</v>
      </c>
      <c r="H417">
        <v>4.4176470588235288</v>
      </c>
      <c r="J417">
        <v>875.75</v>
      </c>
    </row>
    <row r="418" spans="3:10">
      <c r="D418">
        <v>4</v>
      </c>
      <c r="E418">
        <v>1000</v>
      </c>
      <c r="F418">
        <v>181.18</v>
      </c>
      <c r="G418">
        <v>1.83</v>
      </c>
      <c r="H418">
        <v>4.4176470588235288</v>
      </c>
    </row>
    <row r="419" spans="3:10">
      <c r="D419">
        <v>4</v>
      </c>
      <c r="E419">
        <v>1500</v>
      </c>
      <c r="F419">
        <v>176.85</v>
      </c>
      <c r="G419">
        <v>1.81</v>
      </c>
      <c r="H419">
        <v>4.3918128654970756</v>
      </c>
      <c r="J419">
        <v>877.66</v>
      </c>
    </row>
    <row r="420" spans="3:10">
      <c r="D420">
        <v>4</v>
      </c>
      <c r="E420">
        <v>2000</v>
      </c>
      <c r="F420">
        <v>129.21</v>
      </c>
      <c r="G420">
        <v>1.79</v>
      </c>
      <c r="H420">
        <v>4.3918128654970756</v>
      </c>
    </row>
    <row r="421" spans="3:10">
      <c r="D421">
        <v>4</v>
      </c>
      <c r="E421">
        <v>2500</v>
      </c>
      <c r="F421">
        <v>99.95</v>
      </c>
      <c r="G421">
        <v>1.76</v>
      </c>
      <c r="H421">
        <v>4.4176470588235288</v>
      </c>
    </row>
    <row r="422" spans="3:10">
      <c r="D422">
        <v>4</v>
      </c>
      <c r="E422">
        <v>3000</v>
      </c>
      <c r="F422">
        <v>97.08</v>
      </c>
      <c r="G422">
        <v>1.76</v>
      </c>
      <c r="H422">
        <v>4.4176470588235288</v>
      </c>
    </row>
    <row r="423" spans="3:10">
      <c r="D423">
        <v>4</v>
      </c>
      <c r="E423">
        <v>3500</v>
      </c>
      <c r="F423">
        <v>100.85</v>
      </c>
      <c r="G423">
        <v>1.67</v>
      </c>
      <c r="H423">
        <v>4.4176470588235288</v>
      </c>
    </row>
    <row r="424" spans="3:10">
      <c r="D424">
        <v>4</v>
      </c>
      <c r="E424">
        <v>4000</v>
      </c>
      <c r="F424">
        <v>96.67</v>
      </c>
      <c r="G424">
        <v>1.7</v>
      </c>
      <c r="H424">
        <v>4.4176470588235288</v>
      </c>
    </row>
    <row r="425" spans="3:10">
      <c r="D425">
        <v>8</v>
      </c>
      <c r="E425">
        <v>500</v>
      </c>
      <c r="F425">
        <v>28.98</v>
      </c>
      <c r="G425">
        <v>1.72</v>
      </c>
      <c r="H425">
        <v>17.264367816091955</v>
      </c>
    </row>
    <row r="426" spans="3:10">
      <c r="D426">
        <v>8</v>
      </c>
      <c r="E426">
        <v>1000</v>
      </c>
      <c r="F426">
        <v>49.05</v>
      </c>
      <c r="G426">
        <v>2.0299999999999998</v>
      </c>
      <c r="H426">
        <v>17.264367816091955</v>
      </c>
    </row>
    <row r="427" spans="3:10">
      <c r="D427">
        <v>8</v>
      </c>
      <c r="E427">
        <v>1500</v>
      </c>
      <c r="F427">
        <v>44.51</v>
      </c>
      <c r="G427">
        <v>1.89</v>
      </c>
      <c r="H427">
        <v>17.264367816091955</v>
      </c>
    </row>
    <row r="428" spans="3:10">
      <c r="D428">
        <v>8</v>
      </c>
      <c r="E428">
        <v>2000</v>
      </c>
      <c r="F428">
        <v>29.08</v>
      </c>
      <c r="G428">
        <v>1.65</v>
      </c>
      <c r="H428">
        <v>17.264367816091955</v>
      </c>
    </row>
    <row r="429" spans="3:10">
      <c r="D429">
        <v>8</v>
      </c>
      <c r="E429">
        <v>2500</v>
      </c>
      <c r="F429">
        <v>28.83</v>
      </c>
      <c r="G429">
        <v>1.68</v>
      </c>
      <c r="H429">
        <v>17.264367816091955</v>
      </c>
    </row>
    <row r="430" spans="3:10">
      <c r="D430">
        <v>8</v>
      </c>
      <c r="E430">
        <v>3000</v>
      </c>
      <c r="F430">
        <v>29.16</v>
      </c>
      <c r="G430">
        <v>1.79</v>
      </c>
      <c r="H430">
        <v>17.264367816091955</v>
      </c>
    </row>
    <row r="431" spans="3:10">
      <c r="D431">
        <v>8</v>
      </c>
      <c r="E431">
        <v>3500</v>
      </c>
      <c r="F431">
        <v>28.95</v>
      </c>
      <c r="G431">
        <v>1.78</v>
      </c>
      <c r="H431">
        <v>17.264367816091955</v>
      </c>
    </row>
    <row r="432" spans="3:10">
      <c r="D432">
        <v>8</v>
      </c>
      <c r="E432">
        <v>4000</v>
      </c>
      <c r="F432">
        <v>28.64</v>
      </c>
      <c r="G432">
        <v>1.76</v>
      </c>
      <c r="H432">
        <v>17.264367816091955</v>
      </c>
    </row>
    <row r="433" spans="4:8">
      <c r="D433">
        <v>16</v>
      </c>
      <c r="E433">
        <v>500</v>
      </c>
      <c r="F433">
        <v>7.74</v>
      </c>
      <c r="G433">
        <v>2.36</v>
      </c>
      <c r="H433">
        <v>68.89908256880733</v>
      </c>
    </row>
    <row r="434" spans="4:8">
      <c r="D434">
        <v>16</v>
      </c>
      <c r="E434">
        <v>1000</v>
      </c>
      <c r="F434">
        <v>11.48</v>
      </c>
      <c r="G434">
        <v>1.98</v>
      </c>
      <c r="H434">
        <v>68.89908256880733</v>
      </c>
    </row>
    <row r="435" spans="4:8">
      <c r="D435">
        <v>16</v>
      </c>
      <c r="E435">
        <v>1500</v>
      </c>
      <c r="F435">
        <v>7.77</v>
      </c>
      <c r="G435">
        <v>1.83</v>
      </c>
      <c r="H435">
        <v>68.89908256880733</v>
      </c>
    </row>
    <row r="436" spans="4:8">
      <c r="D436">
        <v>16</v>
      </c>
      <c r="E436">
        <v>2000</v>
      </c>
      <c r="F436">
        <v>6.05</v>
      </c>
      <c r="G436">
        <v>1.72</v>
      </c>
      <c r="H436">
        <v>68.89908256880733</v>
      </c>
    </row>
    <row r="437" spans="4:8">
      <c r="D437">
        <v>16</v>
      </c>
      <c r="E437">
        <v>2500</v>
      </c>
      <c r="F437">
        <v>6.13</v>
      </c>
      <c r="G437">
        <v>1.81</v>
      </c>
      <c r="H437">
        <v>68.89908256880733</v>
      </c>
    </row>
    <row r="438" spans="4:8">
      <c r="D438">
        <v>16</v>
      </c>
      <c r="E438">
        <v>3000</v>
      </c>
      <c r="F438">
        <v>6.15</v>
      </c>
      <c r="G438">
        <v>1.73</v>
      </c>
      <c r="H438">
        <v>68.89908256880733</v>
      </c>
    </row>
    <row r="439" spans="4:8">
      <c r="D439">
        <v>16</v>
      </c>
      <c r="E439">
        <v>3500</v>
      </c>
      <c r="F439">
        <v>6.13</v>
      </c>
      <c r="G439">
        <v>1.76</v>
      </c>
      <c r="H439">
        <v>68.89908256880733</v>
      </c>
    </row>
    <row r="440" spans="4:8">
      <c r="D440">
        <v>16</v>
      </c>
      <c r="E440">
        <v>4000</v>
      </c>
      <c r="F440">
        <v>6.27</v>
      </c>
      <c r="G440">
        <v>1.65</v>
      </c>
      <c r="H440">
        <v>68.89908256880733</v>
      </c>
    </row>
    <row r="445" spans="4:8" s="2" customFormat="1"/>
    <row r="450" spans="4:7">
      <c r="E450" s="4" t="s">
        <v>26</v>
      </c>
      <c r="F450" s="4" t="s">
        <v>27</v>
      </c>
      <c r="G450" s="4" t="s">
        <v>28</v>
      </c>
    </row>
    <row r="451" spans="4:7" ht="15.75">
      <c r="D451" t="s">
        <v>23</v>
      </c>
      <c r="E451" s="13">
        <v>176.85</v>
      </c>
      <c r="F451" s="3">
        <v>51.36</v>
      </c>
      <c r="G451" s="3">
        <v>151.01</v>
      </c>
    </row>
    <row r="452" spans="4:7" ht="15.75">
      <c r="D452" t="s">
        <v>24</v>
      </c>
      <c r="E452" s="3">
        <v>239.78</v>
      </c>
      <c r="F452" s="3">
        <v>167.19</v>
      </c>
      <c r="G452" s="3">
        <v>126.72</v>
      </c>
    </row>
    <row r="453" spans="4:7" ht="15.75">
      <c r="D453" t="s">
        <v>25</v>
      </c>
      <c r="E453" s="3">
        <v>101.12</v>
      </c>
      <c r="F453" s="3">
        <v>154.02000000000001</v>
      </c>
      <c r="G453" s="3">
        <v>59.64</v>
      </c>
    </row>
    <row r="475" spans="4:14" s="2" customFormat="1"/>
    <row r="479" spans="4:14" ht="60">
      <c r="D479" s="1" t="s">
        <v>2</v>
      </c>
      <c r="E479" s="1" t="s">
        <v>20</v>
      </c>
      <c r="F479" s="1" t="s">
        <v>1</v>
      </c>
      <c r="G479" s="1" t="s">
        <v>4</v>
      </c>
      <c r="H479" s="1" t="s">
        <v>5</v>
      </c>
      <c r="I479" s="1" t="s">
        <v>11</v>
      </c>
      <c r="J479" s="1" t="s">
        <v>10</v>
      </c>
      <c r="K479" s="1" t="s">
        <v>8</v>
      </c>
      <c r="L479" s="1" t="s">
        <v>13</v>
      </c>
      <c r="M479" s="1" t="s">
        <v>12</v>
      </c>
      <c r="N479" s="1" t="s">
        <v>29</v>
      </c>
    </row>
    <row r="480" spans="4:14">
      <c r="D480" t="s">
        <v>19</v>
      </c>
      <c r="E480">
        <v>4</v>
      </c>
      <c r="F480">
        <v>500</v>
      </c>
      <c r="G480">
        <v>189.71</v>
      </c>
      <c r="H480">
        <v>1.91</v>
      </c>
      <c r="J480">
        <v>75.099999999999994</v>
      </c>
      <c r="K480">
        <v>16.7</v>
      </c>
      <c r="L480">
        <f>I480/K480</f>
        <v>0</v>
      </c>
      <c r="M480">
        <f>J480/K480</f>
        <v>4.4970059880239521</v>
      </c>
      <c r="N480">
        <v>361.48</v>
      </c>
    </row>
    <row r="481" spans="4:14">
      <c r="E481">
        <v>4</v>
      </c>
      <c r="F481">
        <v>1000</v>
      </c>
      <c r="J481">
        <v>75.099999999999994</v>
      </c>
      <c r="M481" t="e">
        <f t="shared" ref="M481:M495" si="21">J481/K481</f>
        <v>#DIV/0!</v>
      </c>
    </row>
    <row r="482" spans="4:14">
      <c r="E482">
        <v>4</v>
      </c>
      <c r="F482">
        <v>1500</v>
      </c>
      <c r="J482">
        <v>75.099999999999994</v>
      </c>
      <c r="M482" t="e">
        <f t="shared" si="21"/>
        <v>#DIV/0!</v>
      </c>
    </row>
    <row r="483" spans="4:14">
      <c r="E483">
        <v>4</v>
      </c>
      <c r="F483">
        <v>2000</v>
      </c>
      <c r="G483">
        <v>174.35</v>
      </c>
      <c r="H483">
        <v>1.81</v>
      </c>
      <c r="J483">
        <v>75.099999999999994</v>
      </c>
      <c r="K483">
        <v>16.7</v>
      </c>
      <c r="M483">
        <f t="shared" si="21"/>
        <v>4.4970059880239521</v>
      </c>
      <c r="N483">
        <v>364.76</v>
      </c>
    </row>
    <row r="484" spans="4:14">
      <c r="E484">
        <v>4</v>
      </c>
      <c r="F484">
        <v>2500</v>
      </c>
      <c r="J484">
        <v>75.099999999999994</v>
      </c>
      <c r="M484" t="e">
        <f t="shared" si="21"/>
        <v>#DIV/0!</v>
      </c>
    </row>
    <row r="485" spans="4:14">
      <c r="E485">
        <v>4</v>
      </c>
      <c r="F485">
        <v>3000</v>
      </c>
      <c r="J485">
        <v>75.099999999999994</v>
      </c>
      <c r="M485" t="e">
        <f t="shared" si="21"/>
        <v>#DIV/0!</v>
      </c>
    </row>
    <row r="486" spans="4:14">
      <c r="E486">
        <v>4</v>
      </c>
      <c r="F486">
        <v>3500</v>
      </c>
      <c r="J486">
        <v>75.099999999999994</v>
      </c>
      <c r="M486" t="e">
        <f t="shared" si="21"/>
        <v>#DIV/0!</v>
      </c>
    </row>
    <row r="487" spans="4:14">
      <c r="D487" s="1"/>
      <c r="E487">
        <v>4</v>
      </c>
      <c r="F487">
        <v>4000</v>
      </c>
      <c r="G487" s="1"/>
      <c r="H487" s="1"/>
      <c r="I487" s="1"/>
      <c r="J487">
        <v>75.099999999999994</v>
      </c>
      <c r="K487" s="1"/>
      <c r="L487" s="1"/>
      <c r="M487" t="e">
        <f t="shared" si="21"/>
        <v>#DIV/0!</v>
      </c>
    </row>
    <row r="488" spans="4:14">
      <c r="E488">
        <v>8</v>
      </c>
      <c r="F488">
        <v>500</v>
      </c>
      <c r="J488">
        <v>75.099999999999994</v>
      </c>
      <c r="M488" t="e">
        <f t="shared" si="21"/>
        <v>#DIV/0!</v>
      </c>
    </row>
    <row r="489" spans="4:14">
      <c r="E489">
        <v>8</v>
      </c>
      <c r="F489">
        <v>1000</v>
      </c>
      <c r="J489">
        <v>75.099999999999994</v>
      </c>
      <c r="M489" t="e">
        <f t="shared" si="21"/>
        <v>#DIV/0!</v>
      </c>
    </row>
    <row r="490" spans="4:14">
      <c r="E490">
        <v>8</v>
      </c>
      <c r="F490">
        <v>1500</v>
      </c>
      <c r="J490">
        <v>75.099999999999994</v>
      </c>
      <c r="M490" t="e">
        <f t="shared" si="21"/>
        <v>#DIV/0!</v>
      </c>
    </row>
    <row r="491" spans="4:14">
      <c r="E491">
        <v>8</v>
      </c>
      <c r="F491">
        <v>2000</v>
      </c>
      <c r="J491">
        <v>75.099999999999994</v>
      </c>
      <c r="M491" t="e">
        <f t="shared" si="21"/>
        <v>#DIV/0!</v>
      </c>
    </row>
    <row r="492" spans="4:14">
      <c r="E492">
        <v>8</v>
      </c>
      <c r="F492">
        <v>2500</v>
      </c>
      <c r="J492">
        <v>75.099999999999994</v>
      </c>
      <c r="M492" t="e">
        <f t="shared" si="21"/>
        <v>#DIV/0!</v>
      </c>
    </row>
    <row r="493" spans="4:14">
      <c r="E493">
        <v>8</v>
      </c>
      <c r="F493">
        <v>3000</v>
      </c>
      <c r="J493">
        <v>75.099999999999994</v>
      </c>
      <c r="M493" t="e">
        <f t="shared" si="21"/>
        <v>#DIV/0!</v>
      </c>
    </row>
    <row r="494" spans="4:14">
      <c r="E494">
        <v>8</v>
      </c>
      <c r="F494">
        <v>3500</v>
      </c>
      <c r="J494">
        <v>75.099999999999994</v>
      </c>
      <c r="M494" t="e">
        <f t="shared" si="21"/>
        <v>#DIV/0!</v>
      </c>
    </row>
    <row r="495" spans="4:14">
      <c r="E495">
        <v>8</v>
      </c>
      <c r="F495">
        <v>4000</v>
      </c>
      <c r="J495">
        <v>75.099999999999994</v>
      </c>
      <c r="M495" t="e">
        <f t="shared" si="21"/>
        <v>#DIV/0!</v>
      </c>
    </row>
    <row r="497" spans="3:7" s="2" customFormat="1"/>
    <row r="501" spans="3:7">
      <c r="D501" t="s">
        <v>24</v>
      </c>
      <c r="E501" t="s">
        <v>52</v>
      </c>
      <c r="F501" t="s">
        <v>47</v>
      </c>
      <c r="G501" t="s">
        <v>54</v>
      </c>
    </row>
    <row r="502" spans="3:7" ht="15.75">
      <c r="C502" t="s">
        <v>48</v>
      </c>
      <c r="D502" s="3">
        <v>239.78</v>
      </c>
      <c r="E502" s="3">
        <v>167.19</v>
      </c>
      <c r="F502" s="13">
        <v>174.35</v>
      </c>
      <c r="G502" s="3">
        <v>154.02000000000001</v>
      </c>
    </row>
    <row r="503" spans="3:7" ht="15.75">
      <c r="C503" t="s">
        <v>29</v>
      </c>
      <c r="D503" s="3">
        <v>899.91</v>
      </c>
      <c r="E503" s="3">
        <v>998.96</v>
      </c>
      <c r="F503" s="13">
        <v>364.76</v>
      </c>
      <c r="G503" s="3">
        <v>737.26</v>
      </c>
    </row>
  </sheetData>
  <sortState ref="D417:H440">
    <sortCondition ref="D41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L28"/>
  <sheetViews>
    <sheetView topLeftCell="B1" workbookViewId="0">
      <selection activeCell="J29" sqref="J29"/>
    </sheetView>
  </sheetViews>
  <sheetFormatPr defaultRowHeight="15"/>
  <sheetData>
    <row r="4" spans="1:11" ht="60">
      <c r="C4" s="1" t="s">
        <v>2</v>
      </c>
      <c r="D4" s="1" t="s">
        <v>9</v>
      </c>
      <c r="E4" s="1" t="s">
        <v>1</v>
      </c>
      <c r="F4" s="1" t="s">
        <v>4</v>
      </c>
      <c r="G4" s="1" t="s">
        <v>5</v>
      </c>
      <c r="H4" s="1" t="s">
        <v>59</v>
      </c>
      <c r="I4" s="1" t="s">
        <v>8</v>
      </c>
      <c r="J4" s="1" t="s">
        <v>12</v>
      </c>
      <c r="K4" s="1" t="s">
        <v>29</v>
      </c>
    </row>
    <row r="5" spans="1:11">
      <c r="C5" t="s">
        <v>0</v>
      </c>
      <c r="D5">
        <v>4</v>
      </c>
      <c r="E5">
        <v>500</v>
      </c>
      <c r="F5">
        <v>409.94</v>
      </c>
      <c r="G5">
        <v>4.26</v>
      </c>
      <c r="H5">
        <v>75.099999999999994</v>
      </c>
      <c r="I5">
        <v>51.5</v>
      </c>
      <c r="J5">
        <f>H5/I5</f>
        <v>1.4582524271844659</v>
      </c>
      <c r="K5">
        <v>54.26</v>
      </c>
    </row>
    <row r="6" spans="1:11">
      <c r="D6">
        <v>4</v>
      </c>
      <c r="E6">
        <v>1000</v>
      </c>
      <c r="H6">
        <v>75.099999999999994</v>
      </c>
      <c r="J6" t="e">
        <f t="shared" ref="J6:J20" si="0">H6/I6</f>
        <v>#DIV/0!</v>
      </c>
    </row>
    <row r="7" spans="1:11">
      <c r="D7">
        <v>4</v>
      </c>
      <c r="E7">
        <v>1500</v>
      </c>
      <c r="H7">
        <v>75.099999999999994</v>
      </c>
      <c r="J7" t="e">
        <f t="shared" si="0"/>
        <v>#DIV/0!</v>
      </c>
    </row>
    <row r="8" spans="1:11">
      <c r="D8">
        <v>4</v>
      </c>
      <c r="E8">
        <v>2000</v>
      </c>
      <c r="F8">
        <v>304.89</v>
      </c>
      <c r="G8">
        <v>4.07</v>
      </c>
      <c r="H8">
        <v>75.099999999999994</v>
      </c>
      <c r="I8">
        <v>51.5</v>
      </c>
      <c r="J8">
        <f t="shared" si="0"/>
        <v>1.4582524271844659</v>
      </c>
      <c r="K8">
        <v>54.26</v>
      </c>
    </row>
    <row r="9" spans="1:11">
      <c r="A9" t="s">
        <v>60</v>
      </c>
      <c r="D9">
        <v>4</v>
      </c>
      <c r="E9">
        <v>2500</v>
      </c>
      <c r="F9">
        <v>389.07</v>
      </c>
      <c r="G9">
        <v>4.59</v>
      </c>
      <c r="H9">
        <v>75.099999999999994</v>
      </c>
      <c r="I9">
        <v>51.5</v>
      </c>
      <c r="J9">
        <f t="shared" si="0"/>
        <v>1.4582524271844659</v>
      </c>
      <c r="K9">
        <v>54.26</v>
      </c>
    </row>
    <row r="10" spans="1:11">
      <c r="D10">
        <v>4</v>
      </c>
      <c r="E10">
        <v>3000</v>
      </c>
      <c r="H10">
        <v>75.099999999999994</v>
      </c>
      <c r="J10" t="e">
        <f t="shared" si="0"/>
        <v>#DIV/0!</v>
      </c>
    </row>
    <row r="11" spans="1:11">
      <c r="D11">
        <v>4</v>
      </c>
      <c r="E11">
        <v>3500</v>
      </c>
      <c r="H11">
        <v>75.099999999999994</v>
      </c>
      <c r="J11" t="e">
        <f t="shared" si="0"/>
        <v>#DIV/0!</v>
      </c>
    </row>
    <row r="12" spans="1:11">
      <c r="D12">
        <v>4</v>
      </c>
      <c r="E12">
        <v>4000</v>
      </c>
      <c r="H12">
        <v>75.099999999999994</v>
      </c>
      <c r="J12" t="e">
        <f t="shared" si="0"/>
        <v>#DIV/0!</v>
      </c>
    </row>
    <row r="13" spans="1:11">
      <c r="D13">
        <v>8</v>
      </c>
      <c r="E13">
        <v>500</v>
      </c>
      <c r="H13">
        <v>75.099999999999994</v>
      </c>
      <c r="J13" t="e">
        <f t="shared" si="0"/>
        <v>#DIV/0!</v>
      </c>
    </row>
    <row r="14" spans="1:11">
      <c r="D14">
        <v>8</v>
      </c>
      <c r="E14">
        <v>1000</v>
      </c>
      <c r="H14">
        <v>75.099999999999994</v>
      </c>
      <c r="J14" t="e">
        <f t="shared" si="0"/>
        <v>#DIV/0!</v>
      </c>
    </row>
    <row r="15" spans="1:11">
      <c r="D15">
        <v>8</v>
      </c>
      <c r="E15">
        <v>1500</v>
      </c>
      <c r="H15">
        <v>75.099999999999994</v>
      </c>
      <c r="J15" t="e">
        <f t="shared" si="0"/>
        <v>#DIV/0!</v>
      </c>
    </row>
    <row r="16" spans="1:11">
      <c r="D16">
        <v>8</v>
      </c>
      <c r="E16">
        <v>2000</v>
      </c>
      <c r="H16">
        <v>75.099999999999994</v>
      </c>
      <c r="J16" t="e">
        <f t="shared" si="0"/>
        <v>#DIV/0!</v>
      </c>
    </row>
    <row r="17" spans="3:12">
      <c r="D17">
        <v>8</v>
      </c>
      <c r="E17">
        <v>2500</v>
      </c>
      <c r="H17">
        <v>75.099999999999994</v>
      </c>
      <c r="J17" t="e">
        <f t="shared" si="0"/>
        <v>#DIV/0!</v>
      </c>
    </row>
    <row r="18" spans="3:12">
      <c r="D18">
        <v>8</v>
      </c>
      <c r="E18">
        <v>3000</v>
      </c>
      <c r="H18">
        <v>75.099999999999994</v>
      </c>
      <c r="J18" t="e">
        <f t="shared" si="0"/>
        <v>#DIV/0!</v>
      </c>
    </row>
    <row r="19" spans="3:12">
      <c r="D19">
        <v>8</v>
      </c>
      <c r="E19">
        <v>3500</v>
      </c>
      <c r="H19">
        <v>75.099999999999994</v>
      </c>
      <c r="J19" t="e">
        <f t="shared" si="0"/>
        <v>#DIV/0!</v>
      </c>
    </row>
    <row r="20" spans="3:12">
      <c r="D20">
        <v>8</v>
      </c>
      <c r="E20">
        <v>4000</v>
      </c>
      <c r="H20">
        <v>75.099999999999994</v>
      </c>
      <c r="J20" t="e">
        <f t="shared" si="0"/>
        <v>#DIV/0!</v>
      </c>
    </row>
    <row r="23" spans="3:12" s="2" customFormat="1"/>
    <row r="25" spans="3:12" ht="60">
      <c r="C25" s="1" t="s">
        <v>2</v>
      </c>
      <c r="D25" s="1" t="s">
        <v>9</v>
      </c>
      <c r="E25" s="1" t="s">
        <v>3</v>
      </c>
      <c r="F25" s="1" t="s">
        <v>1</v>
      </c>
      <c r="G25" s="1" t="s">
        <v>4</v>
      </c>
      <c r="H25" s="1" t="s">
        <v>5</v>
      </c>
      <c r="I25" s="1" t="s">
        <v>10</v>
      </c>
      <c r="J25" s="1" t="s">
        <v>8</v>
      </c>
      <c r="K25" s="1" t="s">
        <v>12</v>
      </c>
      <c r="L25" s="1" t="s">
        <v>29</v>
      </c>
    </row>
    <row r="26" spans="3:12">
      <c r="C26" t="s">
        <v>23</v>
      </c>
      <c r="D26">
        <v>4</v>
      </c>
      <c r="E26" t="s">
        <v>6</v>
      </c>
      <c r="F26">
        <v>2000</v>
      </c>
      <c r="G26">
        <v>304.89</v>
      </c>
      <c r="H26">
        <v>4.07</v>
      </c>
      <c r="I26">
        <v>75.099999999999994</v>
      </c>
      <c r="J26">
        <v>51.5</v>
      </c>
      <c r="K26">
        <f>I26/J26</f>
        <v>1.4582524271844659</v>
      </c>
      <c r="L26">
        <v>54.26</v>
      </c>
    </row>
    <row r="27" spans="3:12">
      <c r="C27" t="s">
        <v>24</v>
      </c>
      <c r="D27">
        <v>8</v>
      </c>
      <c r="E27" t="s">
        <v>6</v>
      </c>
      <c r="F27">
        <v>2000</v>
      </c>
      <c r="G27">
        <v>71.92</v>
      </c>
      <c r="H27">
        <v>4.01</v>
      </c>
      <c r="I27">
        <v>75.099999999999994</v>
      </c>
      <c r="J27">
        <v>12.8</v>
      </c>
      <c r="K27">
        <f t="shared" ref="K27:K28" si="1">I27/J27</f>
        <v>5.8671874999999991</v>
      </c>
      <c r="L27">
        <v>215.12</v>
      </c>
    </row>
    <row r="28" spans="3:12">
      <c r="C28" t="s">
        <v>25</v>
      </c>
      <c r="D28">
        <v>4</v>
      </c>
      <c r="E28" t="s">
        <v>6</v>
      </c>
      <c r="F28" t="s">
        <v>6</v>
      </c>
      <c r="G28">
        <v>371.89</v>
      </c>
      <c r="H28">
        <v>4.0599999999999996</v>
      </c>
      <c r="I28">
        <v>75.099999999999994</v>
      </c>
      <c r="J28">
        <v>51.5</v>
      </c>
      <c r="K28">
        <f t="shared" si="1"/>
        <v>1.4582524271844659</v>
      </c>
      <c r="L28">
        <v>54.26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3:L83"/>
  <sheetViews>
    <sheetView topLeftCell="C62" workbookViewId="0">
      <selection activeCell="K73" sqref="K73"/>
    </sheetView>
  </sheetViews>
  <sheetFormatPr defaultRowHeight="15"/>
  <sheetData>
    <row r="3" spans="2:6">
      <c r="B3" t="s">
        <v>39</v>
      </c>
    </row>
    <row r="5" spans="2:6" ht="45">
      <c r="C5" s="1" t="s">
        <v>4</v>
      </c>
      <c r="D5" s="1" t="s">
        <v>29</v>
      </c>
      <c r="E5" s="1" t="s">
        <v>9</v>
      </c>
      <c r="F5" s="1" t="s">
        <v>1</v>
      </c>
    </row>
    <row r="6" spans="2:6">
      <c r="C6">
        <v>76.59</v>
      </c>
      <c r="D6">
        <v>47.19</v>
      </c>
      <c r="E6">
        <v>4</v>
      </c>
      <c r="F6">
        <v>500</v>
      </c>
    </row>
    <row r="7" spans="2:6">
      <c r="C7">
        <v>64.239999999999995</v>
      </c>
      <c r="D7">
        <v>56.44</v>
      </c>
      <c r="E7">
        <v>4</v>
      </c>
      <c r="F7">
        <v>1000</v>
      </c>
    </row>
    <row r="8" spans="2:6">
      <c r="C8">
        <v>47.61</v>
      </c>
      <c r="D8">
        <v>65.12</v>
      </c>
      <c r="E8">
        <v>4</v>
      </c>
      <c r="F8">
        <v>1500</v>
      </c>
    </row>
    <row r="9" spans="2:6">
      <c r="C9">
        <v>13.01</v>
      </c>
      <c r="D9">
        <v>81.81</v>
      </c>
      <c r="E9">
        <v>4</v>
      </c>
      <c r="F9">
        <v>2500</v>
      </c>
    </row>
    <row r="10" spans="2:6">
      <c r="C10">
        <v>18.579999999999998</v>
      </c>
      <c r="D10">
        <v>83.36</v>
      </c>
      <c r="E10">
        <v>4</v>
      </c>
      <c r="F10">
        <v>2000</v>
      </c>
    </row>
    <row r="11" spans="2:6">
      <c r="C11">
        <v>8.91</v>
      </c>
      <c r="D11">
        <v>87.01</v>
      </c>
      <c r="E11">
        <v>4</v>
      </c>
      <c r="F11">
        <v>3000</v>
      </c>
    </row>
    <row r="12" spans="2:6">
      <c r="C12">
        <v>6.13</v>
      </c>
      <c r="D12">
        <v>92.98</v>
      </c>
      <c r="E12">
        <v>4</v>
      </c>
      <c r="F12">
        <v>3500</v>
      </c>
    </row>
    <row r="13" spans="2:6">
      <c r="C13">
        <v>5.58</v>
      </c>
      <c r="D13">
        <v>99.5</v>
      </c>
      <c r="E13">
        <v>4</v>
      </c>
      <c r="F13">
        <v>4000</v>
      </c>
    </row>
    <row r="14" spans="2:6">
      <c r="C14">
        <v>30.03</v>
      </c>
      <c r="D14">
        <v>169.99</v>
      </c>
      <c r="E14">
        <v>8</v>
      </c>
      <c r="F14">
        <v>500</v>
      </c>
    </row>
    <row r="15" spans="2:6">
      <c r="C15">
        <v>40.67</v>
      </c>
      <c r="D15">
        <v>172.74</v>
      </c>
      <c r="E15">
        <v>8</v>
      </c>
      <c r="F15">
        <v>1000</v>
      </c>
    </row>
    <row r="16" spans="2:6">
      <c r="C16">
        <v>33.06</v>
      </c>
      <c r="D16">
        <v>175.23</v>
      </c>
      <c r="E16">
        <v>8</v>
      </c>
      <c r="F16">
        <v>1500</v>
      </c>
    </row>
    <row r="17" spans="3:12">
      <c r="C17">
        <v>21.29</v>
      </c>
      <c r="D17">
        <v>176.06</v>
      </c>
      <c r="E17">
        <v>8</v>
      </c>
      <c r="F17">
        <v>2000</v>
      </c>
    </row>
    <row r="18" spans="3:12">
      <c r="C18">
        <v>20.48</v>
      </c>
      <c r="D18">
        <v>176.57</v>
      </c>
      <c r="E18">
        <v>8</v>
      </c>
      <c r="F18">
        <v>2500</v>
      </c>
    </row>
    <row r="19" spans="3:12">
      <c r="C19">
        <v>19.79</v>
      </c>
      <c r="D19">
        <v>176.64</v>
      </c>
      <c r="E19">
        <v>8</v>
      </c>
      <c r="F19">
        <v>3000</v>
      </c>
    </row>
    <row r="20" spans="3:12">
      <c r="C20">
        <v>18.75</v>
      </c>
      <c r="D20">
        <v>178.87</v>
      </c>
      <c r="E20">
        <v>8</v>
      </c>
      <c r="F20">
        <v>3500</v>
      </c>
    </row>
    <row r="21" spans="3:12">
      <c r="C21">
        <v>26.01</v>
      </c>
      <c r="D21">
        <v>179.21</v>
      </c>
      <c r="E21">
        <v>8</v>
      </c>
      <c r="F21">
        <v>4000</v>
      </c>
    </row>
    <row r="27" spans="3:12" ht="60">
      <c r="C27" s="1" t="s">
        <v>9</v>
      </c>
      <c r="D27" s="1" t="s">
        <v>1</v>
      </c>
      <c r="E27" s="1" t="s">
        <v>4</v>
      </c>
      <c r="F27" s="1" t="s">
        <v>5</v>
      </c>
      <c r="G27" s="1" t="s">
        <v>11</v>
      </c>
      <c r="H27" s="1" t="s">
        <v>10</v>
      </c>
      <c r="I27" s="1" t="s">
        <v>8</v>
      </c>
      <c r="J27" s="1" t="s">
        <v>13</v>
      </c>
      <c r="K27" s="1" t="s">
        <v>12</v>
      </c>
      <c r="L27" s="1" t="s">
        <v>29</v>
      </c>
    </row>
    <row r="28" spans="3:12">
      <c r="C28">
        <v>4</v>
      </c>
      <c r="D28">
        <v>500</v>
      </c>
      <c r="E28">
        <v>76.59</v>
      </c>
      <c r="F28">
        <v>1.9</v>
      </c>
      <c r="G28">
        <v>5.0599999999999996</v>
      </c>
      <c r="H28">
        <v>75</v>
      </c>
      <c r="I28">
        <v>17.100000000000001</v>
      </c>
      <c r="J28">
        <f t="shared" ref="J28:J51" si="0">G28/I28</f>
        <v>0.29590643274853795</v>
      </c>
      <c r="K28">
        <f t="shared" ref="K28:K51" si="1">H28/I28</f>
        <v>4.3859649122807012</v>
      </c>
      <c r="L28">
        <v>47.19</v>
      </c>
    </row>
    <row r="29" spans="3:12">
      <c r="C29">
        <v>4</v>
      </c>
      <c r="D29">
        <v>1000</v>
      </c>
      <c r="E29">
        <v>64.239999999999995</v>
      </c>
      <c r="F29">
        <v>2.09</v>
      </c>
      <c r="G29">
        <v>5.0599999999999996</v>
      </c>
      <c r="H29">
        <v>75</v>
      </c>
      <c r="I29">
        <v>17.2</v>
      </c>
      <c r="J29">
        <f t="shared" si="0"/>
        <v>0.29418604651162789</v>
      </c>
      <c r="K29">
        <f t="shared" si="1"/>
        <v>4.3604651162790695</v>
      </c>
      <c r="L29">
        <v>56.44</v>
      </c>
    </row>
    <row r="30" spans="3:12">
      <c r="C30">
        <v>4</v>
      </c>
      <c r="D30">
        <v>1500</v>
      </c>
      <c r="E30">
        <v>47.61</v>
      </c>
      <c r="F30">
        <v>2.0299999999999998</v>
      </c>
      <c r="G30">
        <v>5.0599999999999996</v>
      </c>
      <c r="H30">
        <v>75</v>
      </c>
      <c r="I30">
        <v>17.2</v>
      </c>
      <c r="J30">
        <f t="shared" si="0"/>
        <v>0.29418604651162789</v>
      </c>
      <c r="K30">
        <f t="shared" si="1"/>
        <v>4.3604651162790695</v>
      </c>
      <c r="L30">
        <v>65.12</v>
      </c>
    </row>
    <row r="31" spans="3:12">
      <c r="C31">
        <v>4</v>
      </c>
      <c r="D31">
        <v>2000</v>
      </c>
      <c r="E31">
        <v>18.579999999999998</v>
      </c>
      <c r="F31">
        <v>1.79</v>
      </c>
      <c r="G31">
        <v>5.0599999999999996</v>
      </c>
      <c r="H31">
        <v>75</v>
      </c>
      <c r="I31">
        <v>17.2</v>
      </c>
      <c r="J31">
        <f t="shared" si="0"/>
        <v>0.29418604651162789</v>
      </c>
      <c r="K31">
        <f t="shared" si="1"/>
        <v>4.3604651162790695</v>
      </c>
      <c r="L31">
        <v>83.36</v>
      </c>
    </row>
    <row r="32" spans="3:12">
      <c r="C32">
        <v>4</v>
      </c>
      <c r="D32">
        <v>2500</v>
      </c>
      <c r="E32">
        <v>13.01</v>
      </c>
      <c r="F32">
        <v>1.87</v>
      </c>
      <c r="G32">
        <v>5.0599999999999996</v>
      </c>
      <c r="H32">
        <v>75</v>
      </c>
      <c r="I32">
        <v>17.2</v>
      </c>
      <c r="J32">
        <f t="shared" si="0"/>
        <v>0.29418604651162789</v>
      </c>
      <c r="K32">
        <f t="shared" si="1"/>
        <v>4.3604651162790695</v>
      </c>
      <c r="L32">
        <v>81.81</v>
      </c>
    </row>
    <row r="33" spans="3:12">
      <c r="C33">
        <v>4</v>
      </c>
      <c r="D33">
        <v>3000</v>
      </c>
      <c r="E33">
        <v>8.91</v>
      </c>
      <c r="F33">
        <v>1.83</v>
      </c>
      <c r="G33">
        <v>5.0599999999999996</v>
      </c>
      <c r="H33">
        <v>75</v>
      </c>
      <c r="I33">
        <v>17.2</v>
      </c>
      <c r="J33">
        <f t="shared" si="0"/>
        <v>0.29418604651162789</v>
      </c>
      <c r="K33">
        <f t="shared" si="1"/>
        <v>4.3604651162790695</v>
      </c>
      <c r="L33">
        <v>87.01</v>
      </c>
    </row>
    <row r="34" spans="3:12">
      <c r="C34">
        <v>4</v>
      </c>
      <c r="D34">
        <v>3500</v>
      </c>
      <c r="E34">
        <v>6.13</v>
      </c>
      <c r="F34">
        <v>1.79</v>
      </c>
      <c r="G34">
        <v>5.0599999999999996</v>
      </c>
      <c r="H34">
        <v>75</v>
      </c>
      <c r="I34">
        <v>17.2</v>
      </c>
      <c r="J34">
        <f t="shared" si="0"/>
        <v>0.29418604651162789</v>
      </c>
      <c r="K34">
        <f t="shared" si="1"/>
        <v>4.3604651162790695</v>
      </c>
      <c r="L34">
        <v>92.98</v>
      </c>
    </row>
    <row r="35" spans="3:12">
      <c r="C35">
        <v>4</v>
      </c>
      <c r="D35">
        <v>4000</v>
      </c>
      <c r="E35">
        <v>5.58</v>
      </c>
      <c r="F35">
        <v>1.95</v>
      </c>
      <c r="G35">
        <v>5.0599999999999996</v>
      </c>
      <c r="H35">
        <v>75</v>
      </c>
      <c r="I35">
        <v>17.2</v>
      </c>
      <c r="J35">
        <f t="shared" si="0"/>
        <v>0.29418604651162789</v>
      </c>
      <c r="K35">
        <f t="shared" si="1"/>
        <v>4.3604651162790695</v>
      </c>
      <c r="L35">
        <v>99.5</v>
      </c>
    </row>
    <row r="36" spans="3:12">
      <c r="C36">
        <v>8</v>
      </c>
      <c r="D36">
        <v>500</v>
      </c>
      <c r="E36">
        <v>30.03</v>
      </c>
      <c r="F36">
        <v>1.71</v>
      </c>
      <c r="G36">
        <v>5.0599999999999996</v>
      </c>
      <c r="H36">
        <v>75</v>
      </c>
      <c r="I36">
        <v>4.28</v>
      </c>
      <c r="J36">
        <f t="shared" si="0"/>
        <v>1.1822429906542054</v>
      </c>
      <c r="K36">
        <f t="shared" si="1"/>
        <v>17.523364485981308</v>
      </c>
      <c r="L36">
        <v>169.99</v>
      </c>
    </row>
    <row r="37" spans="3:12">
      <c r="C37">
        <v>8</v>
      </c>
      <c r="D37">
        <v>1000</v>
      </c>
      <c r="E37">
        <v>40.67</v>
      </c>
      <c r="F37">
        <v>2.15</v>
      </c>
      <c r="G37">
        <v>5.0599999999999996</v>
      </c>
      <c r="H37">
        <v>75</v>
      </c>
      <c r="I37">
        <v>4.28</v>
      </c>
      <c r="J37">
        <f t="shared" si="0"/>
        <v>1.1822429906542054</v>
      </c>
      <c r="K37">
        <f t="shared" si="1"/>
        <v>17.523364485981308</v>
      </c>
      <c r="L37">
        <v>172.74</v>
      </c>
    </row>
    <row r="38" spans="3:12">
      <c r="C38">
        <v>8</v>
      </c>
      <c r="D38">
        <v>1500</v>
      </c>
      <c r="E38">
        <v>33.06</v>
      </c>
      <c r="F38">
        <v>2.04</v>
      </c>
      <c r="G38">
        <v>5.0599999999999996</v>
      </c>
      <c r="H38">
        <v>75</v>
      </c>
      <c r="I38">
        <v>4.28</v>
      </c>
      <c r="J38">
        <f t="shared" si="0"/>
        <v>1.1822429906542054</v>
      </c>
      <c r="K38">
        <f t="shared" si="1"/>
        <v>17.523364485981308</v>
      </c>
      <c r="L38">
        <v>175.23</v>
      </c>
    </row>
    <row r="39" spans="3:12">
      <c r="C39">
        <v>8</v>
      </c>
      <c r="D39">
        <v>2000</v>
      </c>
      <c r="E39">
        <v>21.29</v>
      </c>
      <c r="F39">
        <v>1.65</v>
      </c>
      <c r="G39">
        <v>5.0599999999999996</v>
      </c>
      <c r="H39">
        <v>75</v>
      </c>
      <c r="I39">
        <v>4.28</v>
      </c>
      <c r="J39">
        <f t="shared" si="0"/>
        <v>1.1822429906542054</v>
      </c>
      <c r="K39">
        <f t="shared" si="1"/>
        <v>17.523364485981308</v>
      </c>
      <c r="L39">
        <v>176.06</v>
      </c>
    </row>
    <row r="40" spans="3:12">
      <c r="C40">
        <v>8</v>
      </c>
      <c r="D40">
        <v>2500</v>
      </c>
      <c r="E40">
        <v>20.48</v>
      </c>
      <c r="F40">
        <v>1.76</v>
      </c>
      <c r="G40">
        <v>5.0599999999999996</v>
      </c>
      <c r="H40">
        <v>75</v>
      </c>
      <c r="I40">
        <v>4.28</v>
      </c>
      <c r="J40">
        <f t="shared" si="0"/>
        <v>1.1822429906542054</v>
      </c>
      <c r="K40">
        <f t="shared" si="1"/>
        <v>17.523364485981308</v>
      </c>
      <c r="L40">
        <v>176.57</v>
      </c>
    </row>
    <row r="41" spans="3:12">
      <c r="C41">
        <v>8</v>
      </c>
      <c r="D41">
        <v>3000</v>
      </c>
      <c r="E41">
        <v>19.79</v>
      </c>
      <c r="F41">
        <v>1.72</v>
      </c>
      <c r="G41">
        <v>5.0599999999999996</v>
      </c>
      <c r="H41">
        <v>75</v>
      </c>
      <c r="I41">
        <v>4.28</v>
      </c>
      <c r="J41">
        <f t="shared" si="0"/>
        <v>1.1822429906542054</v>
      </c>
      <c r="K41">
        <f t="shared" si="1"/>
        <v>17.523364485981308</v>
      </c>
      <c r="L41">
        <v>176.64</v>
      </c>
    </row>
    <row r="42" spans="3:12">
      <c r="C42">
        <v>8</v>
      </c>
      <c r="D42">
        <v>3500</v>
      </c>
      <c r="E42">
        <v>18.75</v>
      </c>
      <c r="F42">
        <v>1.79</v>
      </c>
      <c r="G42">
        <v>5.0599999999999996</v>
      </c>
      <c r="H42">
        <v>75</v>
      </c>
      <c r="I42">
        <v>4.28</v>
      </c>
      <c r="J42">
        <f t="shared" si="0"/>
        <v>1.1822429906542054</v>
      </c>
      <c r="K42">
        <f t="shared" si="1"/>
        <v>17.523364485981308</v>
      </c>
      <c r="L42">
        <v>178.87</v>
      </c>
    </row>
    <row r="43" spans="3:12">
      <c r="C43">
        <v>8</v>
      </c>
      <c r="D43">
        <v>4000</v>
      </c>
      <c r="E43">
        <v>26.01</v>
      </c>
      <c r="F43">
        <v>1.92</v>
      </c>
      <c r="G43">
        <v>5.0599999999999996</v>
      </c>
      <c r="H43">
        <v>75</v>
      </c>
      <c r="I43">
        <v>4.28</v>
      </c>
      <c r="J43">
        <f t="shared" si="0"/>
        <v>1.1822429906542054</v>
      </c>
      <c r="K43">
        <f t="shared" si="1"/>
        <v>17.523364485981308</v>
      </c>
      <c r="L43">
        <v>179.21</v>
      </c>
    </row>
    <row r="44" spans="3:12">
      <c r="C44">
        <v>16</v>
      </c>
      <c r="D44">
        <v>500</v>
      </c>
      <c r="E44">
        <v>7.75</v>
      </c>
      <c r="F44">
        <v>1.96</v>
      </c>
      <c r="G44">
        <v>5.0599999999999996</v>
      </c>
      <c r="H44">
        <v>75</v>
      </c>
      <c r="I44">
        <v>1.07</v>
      </c>
      <c r="J44">
        <f t="shared" si="0"/>
        <v>4.7289719626168214</v>
      </c>
      <c r="K44">
        <f t="shared" si="1"/>
        <v>70.09345794392523</v>
      </c>
      <c r="L44">
        <v>396.69</v>
      </c>
    </row>
    <row r="45" spans="3:12">
      <c r="C45">
        <v>16</v>
      </c>
      <c r="D45">
        <v>1000</v>
      </c>
      <c r="E45">
        <v>11.37</v>
      </c>
      <c r="F45">
        <v>2.11</v>
      </c>
      <c r="G45">
        <v>5.0599999999999996</v>
      </c>
      <c r="H45">
        <v>75</v>
      </c>
      <c r="I45">
        <v>1.07</v>
      </c>
      <c r="J45">
        <f t="shared" si="0"/>
        <v>4.7289719626168214</v>
      </c>
      <c r="K45">
        <f t="shared" si="1"/>
        <v>70.09345794392523</v>
      </c>
      <c r="L45">
        <v>396.65</v>
      </c>
    </row>
    <row r="46" spans="3:12">
      <c r="C46">
        <v>16</v>
      </c>
      <c r="D46">
        <v>1500</v>
      </c>
      <c r="E46">
        <v>8.0299999999999994</v>
      </c>
      <c r="F46">
        <v>1.71</v>
      </c>
      <c r="G46">
        <v>5.0599999999999996</v>
      </c>
      <c r="H46">
        <v>75</v>
      </c>
      <c r="I46">
        <v>1.07</v>
      </c>
      <c r="J46">
        <f t="shared" si="0"/>
        <v>4.7289719626168214</v>
      </c>
      <c r="K46">
        <f t="shared" si="1"/>
        <v>70.09345794392523</v>
      </c>
      <c r="L46">
        <v>396.67</v>
      </c>
    </row>
    <row r="47" spans="3:12">
      <c r="C47">
        <v>16</v>
      </c>
      <c r="D47">
        <v>2000</v>
      </c>
      <c r="E47">
        <v>5.74</v>
      </c>
      <c r="F47">
        <v>1.7</v>
      </c>
      <c r="G47">
        <v>5.0599999999999996</v>
      </c>
      <c r="H47">
        <v>75</v>
      </c>
      <c r="I47">
        <v>1.07</v>
      </c>
      <c r="J47">
        <f t="shared" si="0"/>
        <v>4.7289719626168214</v>
      </c>
      <c r="K47">
        <f t="shared" si="1"/>
        <v>70.09345794392523</v>
      </c>
      <c r="L47">
        <v>396.69</v>
      </c>
    </row>
    <row r="48" spans="3:12">
      <c r="C48">
        <v>16</v>
      </c>
      <c r="D48">
        <v>2500</v>
      </c>
      <c r="E48">
        <v>5.96</v>
      </c>
      <c r="F48">
        <v>1.79</v>
      </c>
      <c r="G48">
        <v>5.0599999999999996</v>
      </c>
      <c r="H48">
        <v>75</v>
      </c>
      <c r="I48">
        <v>1.07</v>
      </c>
      <c r="J48">
        <f t="shared" si="0"/>
        <v>4.7289719626168214</v>
      </c>
      <c r="K48">
        <f t="shared" si="1"/>
        <v>70.09345794392523</v>
      </c>
      <c r="L48">
        <v>396.69</v>
      </c>
    </row>
    <row r="49" spans="2:12">
      <c r="C49">
        <v>16</v>
      </c>
      <c r="D49">
        <v>3000</v>
      </c>
      <c r="E49">
        <v>5.74</v>
      </c>
      <c r="F49">
        <v>1.84</v>
      </c>
      <c r="G49">
        <v>5.0599999999999996</v>
      </c>
      <c r="H49">
        <v>75</v>
      </c>
      <c r="I49">
        <v>1.07</v>
      </c>
      <c r="J49">
        <f t="shared" si="0"/>
        <v>4.7289719626168214</v>
      </c>
      <c r="K49">
        <f t="shared" si="1"/>
        <v>70.09345794392523</v>
      </c>
      <c r="L49">
        <v>396.69</v>
      </c>
    </row>
    <row r="50" spans="2:12">
      <c r="C50">
        <v>16</v>
      </c>
      <c r="D50">
        <v>3500</v>
      </c>
      <c r="E50">
        <v>5.74</v>
      </c>
      <c r="F50">
        <v>1.81</v>
      </c>
      <c r="G50">
        <v>5.0599999999999996</v>
      </c>
      <c r="H50">
        <v>75</v>
      </c>
      <c r="I50">
        <v>1.07</v>
      </c>
      <c r="J50">
        <f t="shared" si="0"/>
        <v>4.7289719626168214</v>
      </c>
      <c r="K50">
        <f t="shared" si="1"/>
        <v>70.09345794392523</v>
      </c>
      <c r="L50">
        <v>396.7</v>
      </c>
    </row>
    <row r="51" spans="2:12">
      <c r="C51">
        <v>16</v>
      </c>
      <c r="D51">
        <v>4000</v>
      </c>
      <c r="E51">
        <v>7.78</v>
      </c>
      <c r="F51">
        <v>1.75</v>
      </c>
      <c r="G51">
        <v>5.0599999999999996</v>
      </c>
      <c r="H51">
        <v>75</v>
      </c>
      <c r="I51">
        <v>1.07</v>
      </c>
      <c r="J51">
        <f t="shared" si="0"/>
        <v>4.7289719626168214</v>
      </c>
      <c r="K51">
        <f t="shared" si="1"/>
        <v>70.09345794392523</v>
      </c>
      <c r="L51">
        <v>396.77</v>
      </c>
    </row>
    <row r="54" spans="2:12" s="2" customFormat="1"/>
    <row r="57" spans="2:12">
      <c r="B57" t="s">
        <v>49</v>
      </c>
    </row>
    <row r="59" spans="2:12" ht="45">
      <c r="D59" s="1" t="s">
        <v>9</v>
      </c>
      <c r="E59" s="1" t="s">
        <v>1</v>
      </c>
      <c r="F59" s="1" t="s">
        <v>4</v>
      </c>
      <c r="G59" s="1" t="s">
        <v>5</v>
      </c>
      <c r="H59" s="1" t="s">
        <v>12</v>
      </c>
      <c r="I59" s="1" t="s">
        <v>29</v>
      </c>
      <c r="J59" s="1"/>
      <c r="K59" s="1"/>
      <c r="L59" s="1"/>
    </row>
    <row r="60" spans="2:12">
      <c r="D60">
        <v>4</v>
      </c>
      <c r="E60">
        <v>500</v>
      </c>
      <c r="F60">
        <v>2.17</v>
      </c>
      <c r="G60">
        <v>2.14</v>
      </c>
      <c r="H60">
        <v>4.3410404624277454</v>
      </c>
      <c r="I60">
        <v>4.51</v>
      </c>
    </row>
    <row r="61" spans="2:12">
      <c r="D61">
        <v>4</v>
      </c>
      <c r="E61">
        <v>1000</v>
      </c>
      <c r="F61">
        <v>0.85</v>
      </c>
      <c r="G61">
        <v>1.76</v>
      </c>
      <c r="H61">
        <v>4.3410404624277454</v>
      </c>
      <c r="I61">
        <v>5.46</v>
      </c>
    </row>
    <row r="62" spans="2:12">
      <c r="D62">
        <v>4</v>
      </c>
      <c r="E62">
        <v>1500</v>
      </c>
      <c r="F62">
        <v>0.39</v>
      </c>
      <c r="G62">
        <v>1.88</v>
      </c>
      <c r="H62">
        <v>4.3410404624277499</v>
      </c>
      <c r="I62">
        <v>5.9</v>
      </c>
    </row>
    <row r="63" spans="2:12">
      <c r="D63">
        <v>4</v>
      </c>
      <c r="E63">
        <v>2000</v>
      </c>
      <c r="F63">
        <v>0.28000000000000003</v>
      </c>
      <c r="G63">
        <v>1.7</v>
      </c>
      <c r="H63">
        <v>4.3410404624277454</v>
      </c>
      <c r="I63">
        <v>6.01</v>
      </c>
    </row>
    <row r="64" spans="2:12">
      <c r="D64">
        <v>4</v>
      </c>
      <c r="E64">
        <v>3500</v>
      </c>
      <c r="F64">
        <v>0.15</v>
      </c>
      <c r="G64">
        <v>1.91</v>
      </c>
      <c r="H64">
        <v>4.3410404624277454</v>
      </c>
      <c r="I64">
        <v>6.01</v>
      </c>
    </row>
    <row r="65" spans="4:9">
      <c r="D65">
        <v>4</v>
      </c>
      <c r="E65">
        <v>4000</v>
      </c>
      <c r="F65">
        <v>0.16</v>
      </c>
      <c r="G65">
        <v>1.95</v>
      </c>
      <c r="H65">
        <v>4.3410404624277454</v>
      </c>
      <c r="I65">
        <v>6.02</v>
      </c>
    </row>
    <row r="66" spans="4:9">
      <c r="D66">
        <v>4</v>
      </c>
      <c r="E66">
        <v>3000</v>
      </c>
      <c r="F66">
        <v>0.25</v>
      </c>
      <c r="G66">
        <v>1.9</v>
      </c>
      <c r="H66">
        <v>4.3410404624277454</v>
      </c>
      <c r="I66">
        <v>6.05</v>
      </c>
    </row>
    <row r="67" spans="4:9">
      <c r="D67">
        <v>4</v>
      </c>
      <c r="E67">
        <v>2500</v>
      </c>
      <c r="F67">
        <v>0.21</v>
      </c>
      <c r="G67">
        <v>1.9</v>
      </c>
      <c r="H67">
        <v>4.3410404624277454</v>
      </c>
      <c r="I67">
        <v>6.08</v>
      </c>
    </row>
    <row r="68" spans="4:9">
      <c r="D68">
        <v>8</v>
      </c>
      <c r="E68">
        <v>500</v>
      </c>
      <c r="F68">
        <v>6.07</v>
      </c>
      <c r="G68">
        <v>1.67</v>
      </c>
      <c r="H68">
        <v>17.224770642201833</v>
      </c>
      <c r="I68">
        <v>6.79</v>
      </c>
    </row>
    <row r="69" spans="4:9">
      <c r="D69">
        <v>8</v>
      </c>
      <c r="E69">
        <v>1000</v>
      </c>
      <c r="F69">
        <v>5.41</v>
      </c>
      <c r="G69">
        <v>1.68</v>
      </c>
      <c r="H69">
        <v>17.224770642201833</v>
      </c>
      <c r="I69">
        <v>7.43</v>
      </c>
    </row>
    <row r="70" spans="4:9">
      <c r="D70">
        <v>8</v>
      </c>
      <c r="E70">
        <v>1500</v>
      </c>
      <c r="F70">
        <v>3.78</v>
      </c>
      <c r="G70">
        <v>1.73</v>
      </c>
      <c r="H70">
        <v>17.224770642201833</v>
      </c>
      <c r="I70">
        <v>7.76</v>
      </c>
    </row>
    <row r="71" spans="4:9">
      <c r="D71">
        <v>8</v>
      </c>
      <c r="E71">
        <v>2000</v>
      </c>
      <c r="F71">
        <v>2.84</v>
      </c>
      <c r="G71">
        <v>2.2599999999999998</v>
      </c>
      <c r="H71">
        <v>17.224770642201833</v>
      </c>
      <c r="I71">
        <v>8.36</v>
      </c>
    </row>
    <row r="72" spans="4:9">
      <c r="D72">
        <v>8</v>
      </c>
      <c r="E72">
        <v>2500</v>
      </c>
      <c r="F72">
        <v>2.4300000000000002</v>
      </c>
      <c r="G72">
        <v>2.12</v>
      </c>
      <c r="H72">
        <v>17.224770642201833</v>
      </c>
      <c r="I72">
        <v>8.6300000000000008</v>
      </c>
    </row>
    <row r="73" spans="4:9">
      <c r="D73">
        <v>8</v>
      </c>
      <c r="E73">
        <v>3000</v>
      </c>
      <c r="F73">
        <v>2.11</v>
      </c>
      <c r="G73">
        <v>1.76</v>
      </c>
      <c r="H73">
        <v>17.224770642201833</v>
      </c>
      <c r="I73">
        <v>9.1199999999999992</v>
      </c>
    </row>
    <row r="74" spans="4:9">
      <c r="D74">
        <v>8</v>
      </c>
      <c r="E74">
        <v>3500</v>
      </c>
      <c r="F74">
        <v>1.44</v>
      </c>
      <c r="G74">
        <v>1.79</v>
      </c>
      <c r="H74">
        <v>17.224770642201833</v>
      </c>
      <c r="I74">
        <v>9.48</v>
      </c>
    </row>
    <row r="75" spans="4:9">
      <c r="D75">
        <v>8</v>
      </c>
      <c r="E75">
        <v>4000</v>
      </c>
      <c r="F75">
        <v>1.28</v>
      </c>
      <c r="G75">
        <v>1.75</v>
      </c>
      <c r="H75">
        <v>17.224770642201833</v>
      </c>
      <c r="I75">
        <v>9.65</v>
      </c>
    </row>
    <row r="76" spans="4:9">
      <c r="D76">
        <v>16</v>
      </c>
      <c r="E76">
        <v>500</v>
      </c>
      <c r="F76">
        <v>4.2699999999999996</v>
      </c>
      <c r="G76">
        <v>1.81</v>
      </c>
      <c r="H76">
        <v>69.537037037037024</v>
      </c>
      <c r="I76">
        <v>19.52</v>
      </c>
    </row>
    <row r="77" spans="4:9">
      <c r="D77">
        <v>16</v>
      </c>
      <c r="E77">
        <v>1000</v>
      </c>
      <c r="F77">
        <v>2.63</v>
      </c>
      <c r="G77">
        <v>2.0699999999999998</v>
      </c>
      <c r="H77">
        <v>69.537037037037024</v>
      </c>
      <c r="I77">
        <v>19.809999999999999</v>
      </c>
    </row>
    <row r="78" spans="4:9">
      <c r="D78">
        <v>16</v>
      </c>
      <c r="E78">
        <v>1500</v>
      </c>
      <c r="F78">
        <v>2.57</v>
      </c>
      <c r="G78">
        <v>1.84</v>
      </c>
      <c r="H78">
        <v>69.537037037037024</v>
      </c>
      <c r="I78">
        <v>19.93</v>
      </c>
    </row>
    <row r="79" spans="4:9">
      <c r="D79">
        <v>16</v>
      </c>
      <c r="E79">
        <v>2000</v>
      </c>
      <c r="F79">
        <v>2.73</v>
      </c>
      <c r="G79">
        <v>1.99</v>
      </c>
      <c r="H79">
        <v>69.537037037037024</v>
      </c>
    </row>
    <row r="80" spans="4:9">
      <c r="D80">
        <v>16</v>
      </c>
      <c r="E80">
        <v>2500</v>
      </c>
      <c r="F80">
        <v>1.99</v>
      </c>
      <c r="G80">
        <v>1.73</v>
      </c>
      <c r="H80">
        <v>69.537037037037024</v>
      </c>
    </row>
    <row r="81" spans="4:8">
      <c r="D81">
        <v>16</v>
      </c>
      <c r="E81">
        <v>3000</v>
      </c>
      <c r="F81">
        <v>1.4</v>
      </c>
      <c r="G81">
        <v>2.0099999999999998</v>
      </c>
      <c r="H81">
        <v>69.537037037037024</v>
      </c>
    </row>
    <row r="82" spans="4:8">
      <c r="D82">
        <v>16</v>
      </c>
      <c r="E82">
        <v>3500</v>
      </c>
      <c r="F82">
        <v>1.19</v>
      </c>
      <c r="G82">
        <v>1.72</v>
      </c>
      <c r="H82">
        <v>69.537037037037024</v>
      </c>
    </row>
    <row r="83" spans="4:8">
      <c r="D83">
        <v>16</v>
      </c>
      <c r="E83">
        <v>4000</v>
      </c>
      <c r="F83">
        <v>1.06</v>
      </c>
      <c r="G83">
        <v>1.78</v>
      </c>
      <c r="H83">
        <v>69.537037037037024</v>
      </c>
    </row>
  </sheetData>
  <sortState ref="D60:I83">
    <sortCondition ref="I8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AQ200"/>
  <sheetViews>
    <sheetView topLeftCell="Z3" workbookViewId="0">
      <selection activeCell="AL10" sqref="AL10"/>
    </sheetView>
  </sheetViews>
  <sheetFormatPr defaultRowHeight="15"/>
  <cols>
    <col min="1" max="1" width="19" customWidth="1"/>
    <col min="2" max="2" width="24.28515625" customWidth="1"/>
    <col min="3" max="3" width="16.7109375" customWidth="1"/>
    <col min="4" max="4" width="24.85546875" customWidth="1"/>
  </cols>
  <sheetData>
    <row r="2" spans="1:43">
      <c r="B2" t="s">
        <v>39</v>
      </c>
    </row>
    <row r="4" spans="1:43">
      <c r="A4" t="s">
        <v>15</v>
      </c>
      <c r="B4" t="s">
        <v>30</v>
      </c>
      <c r="C4" t="s">
        <v>38</v>
      </c>
      <c r="D4" t="s">
        <v>30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>
        <v>12</v>
      </c>
      <c r="Q4">
        <v>13</v>
      </c>
      <c r="R4">
        <v>14</v>
      </c>
      <c r="S4">
        <v>15</v>
      </c>
      <c r="T4">
        <v>16</v>
      </c>
      <c r="U4">
        <v>17</v>
      </c>
      <c r="V4">
        <v>18</v>
      </c>
      <c r="W4">
        <v>19</v>
      </c>
      <c r="X4">
        <v>20</v>
      </c>
      <c r="Y4">
        <v>21</v>
      </c>
      <c r="Z4">
        <v>22</v>
      </c>
      <c r="AA4">
        <v>23</v>
      </c>
      <c r="AB4">
        <v>24</v>
      </c>
      <c r="AC4">
        <v>25</v>
      </c>
      <c r="AD4">
        <v>26</v>
      </c>
      <c r="AE4">
        <v>27</v>
      </c>
      <c r="AF4">
        <v>28</v>
      </c>
      <c r="AG4">
        <v>29</v>
      </c>
      <c r="AI4" t="s">
        <v>63</v>
      </c>
      <c r="AJ4" t="s">
        <v>30</v>
      </c>
      <c r="AQ4" t="s">
        <v>64</v>
      </c>
    </row>
    <row r="5" spans="1:43">
      <c r="B5" t="s">
        <v>33</v>
      </c>
      <c r="C5">
        <f>AVERAGE(E5:AG5)</f>
        <v>442.68965517241378</v>
      </c>
      <c r="D5" t="s">
        <v>33</v>
      </c>
      <c r="E5">
        <v>0</v>
      </c>
      <c r="F5">
        <v>171</v>
      </c>
      <c r="G5">
        <v>171</v>
      </c>
      <c r="H5">
        <v>171</v>
      </c>
      <c r="I5">
        <v>1040</v>
      </c>
      <c r="J5">
        <v>435</v>
      </c>
      <c r="K5">
        <v>1034</v>
      </c>
      <c r="L5">
        <v>781</v>
      </c>
      <c r="M5">
        <v>781</v>
      </c>
      <c r="N5">
        <v>781</v>
      </c>
      <c r="O5">
        <v>1076</v>
      </c>
      <c r="P5">
        <v>84</v>
      </c>
      <c r="Q5">
        <v>1233</v>
      </c>
      <c r="R5">
        <v>231</v>
      </c>
      <c r="S5">
        <v>231</v>
      </c>
      <c r="T5">
        <v>545</v>
      </c>
      <c r="U5">
        <v>92</v>
      </c>
      <c r="V5">
        <v>61</v>
      </c>
      <c r="W5">
        <v>12</v>
      </c>
      <c r="X5">
        <v>94</v>
      </c>
      <c r="Y5">
        <v>719</v>
      </c>
      <c r="Z5">
        <v>3</v>
      </c>
      <c r="AA5">
        <v>252</v>
      </c>
      <c r="AB5">
        <v>537</v>
      </c>
      <c r="AC5">
        <v>771</v>
      </c>
      <c r="AD5">
        <v>1064</v>
      </c>
      <c r="AE5">
        <v>213</v>
      </c>
      <c r="AF5">
        <v>114</v>
      </c>
      <c r="AG5">
        <v>141</v>
      </c>
      <c r="AI5">
        <f>SUM(E5:AG5)</f>
        <v>12838</v>
      </c>
      <c r="AJ5" t="s">
        <v>33</v>
      </c>
    </row>
    <row r="6" spans="1:43">
      <c r="B6" t="s">
        <v>34</v>
      </c>
      <c r="C6">
        <f t="shared" ref="C6:C9" si="0">AVERAGE(E6:AG6)</f>
        <v>404.34482758620692</v>
      </c>
      <c r="D6" t="s">
        <v>34</v>
      </c>
      <c r="E6">
        <v>528</v>
      </c>
      <c r="F6">
        <v>469</v>
      </c>
      <c r="G6">
        <v>469</v>
      </c>
      <c r="H6">
        <v>469</v>
      </c>
      <c r="I6">
        <v>210</v>
      </c>
      <c r="J6">
        <v>522</v>
      </c>
      <c r="K6">
        <v>218</v>
      </c>
      <c r="L6">
        <v>617</v>
      </c>
      <c r="M6">
        <v>617</v>
      </c>
      <c r="N6">
        <v>617</v>
      </c>
      <c r="O6">
        <v>282</v>
      </c>
      <c r="P6">
        <v>329</v>
      </c>
      <c r="Q6">
        <v>166</v>
      </c>
      <c r="R6">
        <v>503</v>
      </c>
      <c r="S6">
        <v>503</v>
      </c>
      <c r="T6">
        <v>660</v>
      </c>
      <c r="U6">
        <v>385</v>
      </c>
      <c r="V6">
        <v>365</v>
      </c>
      <c r="W6">
        <v>236</v>
      </c>
      <c r="X6">
        <v>514</v>
      </c>
      <c r="Y6">
        <v>484</v>
      </c>
      <c r="Z6">
        <v>432</v>
      </c>
      <c r="AA6">
        <v>551</v>
      </c>
      <c r="AB6">
        <v>296</v>
      </c>
      <c r="AC6">
        <v>316</v>
      </c>
      <c r="AD6">
        <v>156</v>
      </c>
      <c r="AE6">
        <v>239</v>
      </c>
      <c r="AF6">
        <v>406</v>
      </c>
      <c r="AG6">
        <v>167</v>
      </c>
      <c r="AI6">
        <f t="shared" ref="AI6:AI9" si="1">SUM(E6:AG6)</f>
        <v>11726</v>
      </c>
      <c r="AJ6" t="s">
        <v>34</v>
      </c>
    </row>
    <row r="7" spans="1:43">
      <c r="B7" t="s">
        <v>35</v>
      </c>
      <c r="C7">
        <f t="shared" si="0"/>
        <v>410.24137931034483</v>
      </c>
      <c r="D7" t="s">
        <v>35</v>
      </c>
      <c r="E7">
        <v>643</v>
      </c>
      <c r="F7">
        <v>745</v>
      </c>
      <c r="G7">
        <v>745</v>
      </c>
      <c r="H7">
        <v>745</v>
      </c>
      <c r="I7">
        <v>237</v>
      </c>
      <c r="J7">
        <v>322</v>
      </c>
      <c r="K7">
        <v>170</v>
      </c>
      <c r="L7">
        <v>76</v>
      </c>
      <c r="M7">
        <v>76</v>
      </c>
      <c r="N7">
        <v>76</v>
      </c>
      <c r="O7">
        <v>105</v>
      </c>
      <c r="P7">
        <v>882</v>
      </c>
      <c r="Q7">
        <v>78</v>
      </c>
      <c r="R7">
        <v>439</v>
      </c>
      <c r="S7">
        <v>439</v>
      </c>
      <c r="T7">
        <v>206</v>
      </c>
      <c r="U7">
        <v>479</v>
      </c>
      <c r="V7">
        <v>813</v>
      </c>
      <c r="W7">
        <v>1125</v>
      </c>
      <c r="X7">
        <v>503</v>
      </c>
      <c r="Y7">
        <v>121</v>
      </c>
      <c r="Z7">
        <v>611</v>
      </c>
      <c r="AA7">
        <v>370</v>
      </c>
      <c r="AB7">
        <v>342</v>
      </c>
      <c r="AC7">
        <v>262</v>
      </c>
      <c r="AD7">
        <v>218</v>
      </c>
      <c r="AE7">
        <v>200</v>
      </c>
      <c r="AF7">
        <v>412</v>
      </c>
      <c r="AG7">
        <v>457</v>
      </c>
      <c r="AI7">
        <f t="shared" si="1"/>
        <v>11897</v>
      </c>
      <c r="AJ7" t="s">
        <v>35</v>
      </c>
    </row>
    <row r="8" spans="1:43">
      <c r="B8" t="s">
        <v>36</v>
      </c>
      <c r="C8">
        <f t="shared" si="0"/>
        <v>210.44827586206895</v>
      </c>
      <c r="D8" t="s">
        <v>36</v>
      </c>
      <c r="E8">
        <v>346</v>
      </c>
      <c r="F8">
        <v>122</v>
      </c>
      <c r="G8">
        <v>122</v>
      </c>
      <c r="H8">
        <v>122</v>
      </c>
      <c r="I8">
        <v>34</v>
      </c>
      <c r="J8">
        <v>213</v>
      </c>
      <c r="K8">
        <v>95</v>
      </c>
      <c r="L8">
        <v>46</v>
      </c>
      <c r="M8">
        <v>46</v>
      </c>
      <c r="N8">
        <v>46</v>
      </c>
      <c r="O8">
        <v>53</v>
      </c>
      <c r="P8">
        <v>202</v>
      </c>
      <c r="Q8">
        <v>42</v>
      </c>
      <c r="R8">
        <v>329</v>
      </c>
      <c r="S8">
        <v>329</v>
      </c>
      <c r="T8">
        <v>110</v>
      </c>
      <c r="U8">
        <v>521</v>
      </c>
      <c r="V8">
        <v>257</v>
      </c>
      <c r="W8">
        <v>148</v>
      </c>
      <c r="X8">
        <v>292</v>
      </c>
      <c r="Y8">
        <v>137</v>
      </c>
      <c r="Z8">
        <v>378</v>
      </c>
      <c r="AA8">
        <v>266</v>
      </c>
      <c r="AB8">
        <v>295</v>
      </c>
      <c r="AC8">
        <v>124</v>
      </c>
      <c r="AD8">
        <v>77</v>
      </c>
      <c r="AE8">
        <v>414</v>
      </c>
      <c r="AF8">
        <v>292</v>
      </c>
      <c r="AG8">
        <v>645</v>
      </c>
      <c r="AI8">
        <f t="shared" si="1"/>
        <v>6103</v>
      </c>
      <c r="AJ8" t="s">
        <v>36</v>
      </c>
    </row>
    <row r="9" spans="1:43">
      <c r="B9" t="s">
        <v>37</v>
      </c>
      <c r="C9">
        <f t="shared" si="0"/>
        <v>53.275862068965516</v>
      </c>
      <c r="D9" t="s">
        <v>37</v>
      </c>
      <c r="E9">
        <v>4</v>
      </c>
      <c r="F9">
        <v>14</v>
      </c>
      <c r="G9">
        <v>14</v>
      </c>
      <c r="H9">
        <v>14</v>
      </c>
      <c r="I9">
        <v>0</v>
      </c>
      <c r="J9">
        <v>29</v>
      </c>
      <c r="K9">
        <v>4</v>
      </c>
      <c r="L9">
        <v>1</v>
      </c>
      <c r="M9">
        <v>1</v>
      </c>
      <c r="N9">
        <v>1</v>
      </c>
      <c r="O9">
        <v>5</v>
      </c>
      <c r="P9">
        <v>24</v>
      </c>
      <c r="Q9">
        <v>2</v>
      </c>
      <c r="R9">
        <v>19</v>
      </c>
      <c r="S9">
        <v>19</v>
      </c>
      <c r="T9">
        <v>0</v>
      </c>
      <c r="U9">
        <v>44</v>
      </c>
      <c r="V9">
        <v>25</v>
      </c>
      <c r="W9">
        <v>0</v>
      </c>
      <c r="X9">
        <v>118</v>
      </c>
      <c r="Y9">
        <v>60</v>
      </c>
      <c r="Z9">
        <v>97</v>
      </c>
      <c r="AA9">
        <v>82</v>
      </c>
      <c r="AB9">
        <v>51</v>
      </c>
      <c r="AC9">
        <v>48</v>
      </c>
      <c r="AD9">
        <v>6</v>
      </c>
      <c r="AE9">
        <v>455</v>
      </c>
      <c r="AF9">
        <v>297</v>
      </c>
      <c r="AG9">
        <v>111</v>
      </c>
      <c r="AI9">
        <f t="shared" si="1"/>
        <v>1545</v>
      </c>
      <c r="AJ9" t="s">
        <v>37</v>
      </c>
    </row>
    <row r="10" spans="1:43">
      <c r="E10" t="s">
        <v>31</v>
      </c>
      <c r="F10" t="s">
        <v>32</v>
      </c>
      <c r="L10" t="s">
        <v>31</v>
      </c>
      <c r="O10" t="s">
        <v>32</v>
      </c>
      <c r="Q10" t="s">
        <v>31</v>
      </c>
    </row>
    <row r="14" spans="1:43" s="5" customFormat="1"/>
    <row r="16" spans="1:43">
      <c r="A16" t="s">
        <v>16</v>
      </c>
      <c r="B16" t="s">
        <v>30</v>
      </c>
      <c r="C16" t="s">
        <v>38</v>
      </c>
      <c r="D16" t="s">
        <v>30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  <c r="T16">
        <v>16</v>
      </c>
      <c r="U16">
        <v>17</v>
      </c>
      <c r="V16">
        <v>18</v>
      </c>
      <c r="W16">
        <v>19</v>
      </c>
      <c r="X16">
        <v>20</v>
      </c>
      <c r="Y16">
        <v>21</v>
      </c>
      <c r="Z16">
        <v>22</v>
      </c>
      <c r="AA16">
        <v>23</v>
      </c>
      <c r="AB16">
        <v>24</v>
      </c>
      <c r="AC16">
        <v>25</v>
      </c>
      <c r="AD16">
        <v>26</v>
      </c>
      <c r="AE16">
        <v>27</v>
      </c>
      <c r="AF16">
        <v>28</v>
      </c>
      <c r="AG16">
        <v>29</v>
      </c>
    </row>
    <row r="17" spans="2:33">
      <c r="B17" t="s">
        <v>33</v>
      </c>
      <c r="C17">
        <f>AVERAGE(E17:AG17)</f>
        <v>808.06896551724139</v>
      </c>
      <c r="D17" t="s">
        <v>33</v>
      </c>
      <c r="E17">
        <v>605</v>
      </c>
      <c r="F17">
        <v>728</v>
      </c>
      <c r="G17">
        <v>828</v>
      </c>
      <c r="H17">
        <v>1193</v>
      </c>
      <c r="I17">
        <v>1184</v>
      </c>
      <c r="J17">
        <v>1009</v>
      </c>
      <c r="K17">
        <v>1068</v>
      </c>
      <c r="L17">
        <v>1134</v>
      </c>
      <c r="M17">
        <v>761</v>
      </c>
      <c r="N17">
        <v>586</v>
      </c>
      <c r="O17">
        <v>939</v>
      </c>
      <c r="P17">
        <v>734</v>
      </c>
      <c r="Q17">
        <v>1127</v>
      </c>
      <c r="R17">
        <v>351</v>
      </c>
      <c r="S17">
        <v>971</v>
      </c>
      <c r="T17">
        <v>584</v>
      </c>
      <c r="U17">
        <v>605</v>
      </c>
      <c r="V17">
        <v>924</v>
      </c>
      <c r="W17">
        <v>947</v>
      </c>
      <c r="X17">
        <v>468</v>
      </c>
      <c r="Y17">
        <v>1019</v>
      </c>
      <c r="Z17">
        <v>612</v>
      </c>
      <c r="AA17">
        <v>532</v>
      </c>
      <c r="AB17">
        <v>778</v>
      </c>
      <c r="AC17">
        <v>677</v>
      </c>
      <c r="AD17">
        <v>1205</v>
      </c>
      <c r="AE17">
        <v>930</v>
      </c>
      <c r="AF17">
        <v>476</v>
      </c>
      <c r="AG17">
        <v>459</v>
      </c>
    </row>
    <row r="18" spans="2:33">
      <c r="B18" t="s">
        <v>34</v>
      </c>
      <c r="C18">
        <f t="shared" ref="C18:C21" si="2">AVERAGE(E18:AG18)</f>
        <v>360.82758620689657</v>
      </c>
      <c r="D18" t="s">
        <v>34</v>
      </c>
      <c r="E18">
        <v>498</v>
      </c>
      <c r="F18">
        <v>263</v>
      </c>
      <c r="G18">
        <v>528</v>
      </c>
      <c r="H18">
        <v>257</v>
      </c>
      <c r="I18">
        <v>268</v>
      </c>
      <c r="J18">
        <v>347</v>
      </c>
      <c r="K18">
        <v>217</v>
      </c>
      <c r="L18">
        <v>266</v>
      </c>
      <c r="M18">
        <v>339</v>
      </c>
      <c r="N18">
        <v>376</v>
      </c>
      <c r="O18">
        <v>267</v>
      </c>
      <c r="P18">
        <v>290</v>
      </c>
      <c r="Q18">
        <v>211</v>
      </c>
      <c r="R18">
        <v>448</v>
      </c>
      <c r="S18">
        <v>408</v>
      </c>
      <c r="T18">
        <v>552</v>
      </c>
      <c r="U18">
        <v>417</v>
      </c>
      <c r="V18">
        <v>377</v>
      </c>
      <c r="W18">
        <v>491</v>
      </c>
      <c r="X18">
        <v>475</v>
      </c>
      <c r="Y18">
        <v>292</v>
      </c>
      <c r="Z18">
        <v>543</v>
      </c>
      <c r="AA18">
        <v>458</v>
      </c>
      <c r="AB18">
        <v>385</v>
      </c>
      <c r="AC18">
        <v>215</v>
      </c>
      <c r="AD18">
        <v>179</v>
      </c>
      <c r="AE18">
        <v>244</v>
      </c>
      <c r="AF18">
        <v>361</v>
      </c>
      <c r="AG18">
        <v>492</v>
      </c>
    </row>
    <row r="19" spans="2:33">
      <c r="B19" t="s">
        <v>35</v>
      </c>
      <c r="C19">
        <f t="shared" si="2"/>
        <v>222.58620689655172</v>
      </c>
      <c r="D19" t="s">
        <v>35</v>
      </c>
      <c r="E19">
        <v>327</v>
      </c>
      <c r="F19">
        <v>291</v>
      </c>
      <c r="G19">
        <v>121</v>
      </c>
      <c r="H19">
        <v>64</v>
      </c>
      <c r="I19">
        <v>69</v>
      </c>
      <c r="J19">
        <v>133</v>
      </c>
      <c r="K19">
        <v>127</v>
      </c>
      <c r="L19">
        <v>97</v>
      </c>
      <c r="M19">
        <v>265</v>
      </c>
      <c r="N19">
        <v>158</v>
      </c>
      <c r="O19">
        <v>171</v>
      </c>
      <c r="P19">
        <v>345</v>
      </c>
      <c r="Q19">
        <v>134</v>
      </c>
      <c r="R19">
        <v>465</v>
      </c>
      <c r="S19">
        <v>105</v>
      </c>
      <c r="T19">
        <v>285</v>
      </c>
      <c r="U19">
        <v>310</v>
      </c>
      <c r="V19">
        <v>206</v>
      </c>
      <c r="W19">
        <v>83</v>
      </c>
      <c r="X19">
        <v>317</v>
      </c>
      <c r="Y19">
        <v>126</v>
      </c>
      <c r="Z19">
        <v>295</v>
      </c>
      <c r="AA19">
        <v>412</v>
      </c>
      <c r="AB19">
        <v>262</v>
      </c>
      <c r="AC19">
        <v>241</v>
      </c>
      <c r="AD19">
        <v>83</v>
      </c>
      <c r="AE19">
        <v>235</v>
      </c>
      <c r="AF19">
        <v>356</v>
      </c>
      <c r="AG19">
        <v>372</v>
      </c>
    </row>
    <row r="20" spans="2:33">
      <c r="B20" t="s">
        <v>36</v>
      </c>
      <c r="C20">
        <f t="shared" si="2"/>
        <v>105.68965517241379</v>
      </c>
      <c r="D20" t="s">
        <v>36</v>
      </c>
      <c r="E20">
        <v>91</v>
      </c>
      <c r="F20">
        <v>194</v>
      </c>
      <c r="G20">
        <v>37</v>
      </c>
      <c r="H20">
        <v>7</v>
      </c>
      <c r="I20">
        <v>0</v>
      </c>
      <c r="J20">
        <v>30</v>
      </c>
      <c r="K20">
        <v>95</v>
      </c>
      <c r="L20">
        <v>24</v>
      </c>
      <c r="M20">
        <v>145</v>
      </c>
      <c r="N20">
        <v>247</v>
      </c>
      <c r="O20">
        <v>99</v>
      </c>
      <c r="P20">
        <v>131</v>
      </c>
      <c r="Q20">
        <v>49</v>
      </c>
      <c r="R20">
        <v>212</v>
      </c>
      <c r="S20">
        <v>37</v>
      </c>
      <c r="T20">
        <v>97</v>
      </c>
      <c r="U20">
        <v>185</v>
      </c>
      <c r="V20">
        <v>14</v>
      </c>
      <c r="W20">
        <v>0</v>
      </c>
      <c r="X20">
        <v>242</v>
      </c>
      <c r="Y20">
        <v>80</v>
      </c>
      <c r="Z20">
        <v>69</v>
      </c>
      <c r="AA20">
        <v>110</v>
      </c>
      <c r="AB20">
        <v>95</v>
      </c>
      <c r="AC20">
        <v>200</v>
      </c>
      <c r="AD20">
        <v>47</v>
      </c>
      <c r="AE20">
        <v>112</v>
      </c>
      <c r="AF20">
        <v>276</v>
      </c>
      <c r="AG20">
        <v>140</v>
      </c>
    </row>
    <row r="21" spans="2:33">
      <c r="B21" t="s">
        <v>37</v>
      </c>
      <c r="C21">
        <f t="shared" si="2"/>
        <v>23.827586206896552</v>
      </c>
      <c r="D21" t="s">
        <v>37</v>
      </c>
      <c r="E21">
        <v>0</v>
      </c>
      <c r="F21">
        <v>45</v>
      </c>
      <c r="G21">
        <v>7</v>
      </c>
      <c r="H21">
        <v>0</v>
      </c>
      <c r="I21">
        <v>0</v>
      </c>
      <c r="J21">
        <v>2</v>
      </c>
      <c r="K21">
        <v>14</v>
      </c>
      <c r="L21">
        <v>0</v>
      </c>
      <c r="M21">
        <v>11</v>
      </c>
      <c r="N21">
        <v>154</v>
      </c>
      <c r="O21">
        <v>45</v>
      </c>
      <c r="P21">
        <v>21</v>
      </c>
      <c r="Q21">
        <v>0</v>
      </c>
      <c r="R21">
        <v>45</v>
      </c>
      <c r="S21">
        <v>0</v>
      </c>
      <c r="T21">
        <v>3</v>
      </c>
      <c r="U21">
        <v>4</v>
      </c>
      <c r="V21">
        <v>0</v>
      </c>
      <c r="W21">
        <v>0</v>
      </c>
      <c r="X21">
        <v>19</v>
      </c>
      <c r="Y21">
        <v>4</v>
      </c>
      <c r="Z21">
        <v>2</v>
      </c>
      <c r="AA21">
        <v>9</v>
      </c>
      <c r="AB21">
        <v>1</v>
      </c>
      <c r="AC21">
        <v>188</v>
      </c>
      <c r="AD21">
        <v>7</v>
      </c>
      <c r="AE21">
        <v>0</v>
      </c>
      <c r="AF21">
        <v>52</v>
      </c>
      <c r="AG21">
        <v>58</v>
      </c>
    </row>
    <row r="22" spans="2:33">
      <c r="Y22" t="s">
        <v>32</v>
      </c>
    </row>
    <row r="24" spans="2:33">
      <c r="B24" t="s">
        <v>30</v>
      </c>
      <c r="C24" t="s">
        <v>15</v>
      </c>
      <c r="D24" t="s">
        <v>16</v>
      </c>
    </row>
    <row r="25" spans="2:33">
      <c r="B25" t="s">
        <v>33</v>
      </c>
      <c r="C25">
        <v>442.68965517241378</v>
      </c>
      <c r="D25">
        <v>808.06896551724139</v>
      </c>
    </row>
    <row r="26" spans="2:33">
      <c r="B26" t="s">
        <v>34</v>
      </c>
      <c r="C26">
        <v>404.34482758620692</v>
      </c>
      <c r="D26">
        <v>360.82758620689657</v>
      </c>
    </row>
    <row r="27" spans="2:33">
      <c r="B27" t="s">
        <v>35</v>
      </c>
      <c r="C27">
        <v>410.24137931034483</v>
      </c>
      <c r="D27">
        <v>222.58620689655172</v>
      </c>
    </row>
    <row r="28" spans="2:33">
      <c r="B28" t="s">
        <v>36</v>
      </c>
      <c r="C28">
        <v>210.44827586206895</v>
      </c>
      <c r="D28">
        <v>105.68965517241379</v>
      </c>
    </row>
    <row r="29" spans="2:33">
      <c r="B29" t="s">
        <v>37</v>
      </c>
      <c r="C29">
        <v>53.275862068965516</v>
      </c>
      <c r="D29">
        <v>23.827586206896552</v>
      </c>
    </row>
    <row r="49" spans="1:11" s="2" customFormat="1"/>
    <row r="52" spans="1:11">
      <c r="B52" t="s">
        <v>49</v>
      </c>
    </row>
    <row r="55" spans="1:11">
      <c r="A55" t="s">
        <v>15</v>
      </c>
      <c r="B55" t="s">
        <v>30</v>
      </c>
      <c r="C55" t="s">
        <v>38</v>
      </c>
      <c r="D55" t="s">
        <v>30</v>
      </c>
      <c r="E55">
        <v>1</v>
      </c>
      <c r="F55">
        <v>2</v>
      </c>
      <c r="G55">
        <v>3</v>
      </c>
      <c r="H55">
        <v>4</v>
      </c>
      <c r="I55">
        <v>5</v>
      </c>
      <c r="J55">
        <v>6</v>
      </c>
      <c r="K55">
        <v>7</v>
      </c>
    </row>
    <row r="56" spans="1:11">
      <c r="B56" t="s">
        <v>33</v>
      </c>
      <c r="C56">
        <f>AVERAGE(E56:AG56)</f>
        <v>339.57142857142856</v>
      </c>
      <c r="D56" t="s">
        <v>33</v>
      </c>
      <c r="E56">
        <v>0</v>
      </c>
      <c r="F56">
        <v>299</v>
      </c>
      <c r="G56">
        <v>224</v>
      </c>
      <c r="H56">
        <v>308</v>
      </c>
      <c r="I56">
        <v>961</v>
      </c>
      <c r="J56">
        <v>585</v>
      </c>
      <c r="K56">
        <v>0</v>
      </c>
    </row>
    <row r="57" spans="1:11">
      <c r="B57" t="s">
        <v>34</v>
      </c>
      <c r="C57">
        <f t="shared" ref="C57:C60" si="3">AVERAGE(E57:AG57)</f>
        <v>267</v>
      </c>
      <c r="D57" t="s">
        <v>34</v>
      </c>
      <c r="E57">
        <v>81</v>
      </c>
      <c r="F57">
        <v>80</v>
      </c>
      <c r="G57">
        <v>207</v>
      </c>
      <c r="H57">
        <v>519</v>
      </c>
      <c r="I57">
        <v>356</v>
      </c>
      <c r="J57">
        <v>407</v>
      </c>
      <c r="K57">
        <v>219</v>
      </c>
    </row>
    <row r="58" spans="1:11">
      <c r="B58" t="s">
        <v>35</v>
      </c>
      <c r="C58">
        <f t="shared" si="3"/>
        <v>336.71428571428572</v>
      </c>
      <c r="D58" t="s">
        <v>35</v>
      </c>
      <c r="E58">
        <v>484</v>
      </c>
      <c r="F58">
        <v>431</v>
      </c>
      <c r="G58">
        <v>287</v>
      </c>
      <c r="H58">
        <v>388</v>
      </c>
      <c r="I58">
        <v>131</v>
      </c>
      <c r="J58">
        <v>269</v>
      </c>
      <c r="K58">
        <v>367</v>
      </c>
    </row>
    <row r="59" spans="1:11">
      <c r="B59" t="s">
        <v>36</v>
      </c>
      <c r="C59">
        <f t="shared" si="3"/>
        <v>372.14285714285717</v>
      </c>
      <c r="D59" t="s">
        <v>36</v>
      </c>
      <c r="E59">
        <v>187</v>
      </c>
      <c r="F59">
        <v>500</v>
      </c>
      <c r="G59">
        <v>529</v>
      </c>
      <c r="H59">
        <v>201</v>
      </c>
      <c r="I59">
        <v>73</v>
      </c>
      <c r="J59">
        <v>180</v>
      </c>
      <c r="K59">
        <v>935</v>
      </c>
    </row>
    <row r="60" spans="1:11">
      <c r="B60" t="s">
        <v>37</v>
      </c>
      <c r="C60">
        <f t="shared" si="3"/>
        <v>205.57142857142858</v>
      </c>
      <c r="D60" t="s">
        <v>37</v>
      </c>
      <c r="E60">
        <v>769</v>
      </c>
      <c r="F60">
        <v>211</v>
      </c>
      <c r="G60">
        <v>274</v>
      </c>
      <c r="H60">
        <v>105</v>
      </c>
      <c r="I60">
        <v>0</v>
      </c>
      <c r="J60">
        <v>80</v>
      </c>
      <c r="K60">
        <v>0</v>
      </c>
    </row>
    <row r="65" spans="1:1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</row>
    <row r="67" spans="1:11">
      <c r="A67" t="s">
        <v>16</v>
      </c>
      <c r="B67" t="s">
        <v>30</v>
      </c>
      <c r="C67" t="s">
        <v>38</v>
      </c>
      <c r="D67" t="s">
        <v>30</v>
      </c>
      <c r="E67">
        <v>1</v>
      </c>
      <c r="F67">
        <v>2</v>
      </c>
      <c r="G67">
        <v>3</v>
      </c>
      <c r="H67">
        <v>4</v>
      </c>
      <c r="I67">
        <v>5</v>
      </c>
      <c r="J67">
        <v>6</v>
      </c>
      <c r="K67">
        <v>7</v>
      </c>
    </row>
    <row r="68" spans="1:11">
      <c r="B68" t="s">
        <v>33</v>
      </c>
      <c r="C68">
        <f>AVERAGE(E68:AG68)</f>
        <v>1220.4285714285713</v>
      </c>
      <c r="D68" t="s">
        <v>33</v>
      </c>
      <c r="E68">
        <v>991</v>
      </c>
      <c r="F68">
        <v>1382</v>
      </c>
      <c r="G68">
        <v>1060</v>
      </c>
      <c r="H68">
        <v>855</v>
      </c>
      <c r="I68">
        <v>1381</v>
      </c>
      <c r="J68">
        <v>1433</v>
      </c>
      <c r="K68">
        <v>1441</v>
      </c>
    </row>
    <row r="69" spans="1:11">
      <c r="B69" t="s">
        <v>34</v>
      </c>
      <c r="C69">
        <f>AVERAGE(E69:AG69)</f>
        <v>201</v>
      </c>
      <c r="D69" t="s">
        <v>34</v>
      </c>
      <c r="E69">
        <v>249</v>
      </c>
      <c r="F69">
        <v>100</v>
      </c>
      <c r="G69">
        <v>349</v>
      </c>
      <c r="H69">
        <v>580</v>
      </c>
      <c r="I69">
        <v>96</v>
      </c>
      <c r="J69">
        <v>33</v>
      </c>
      <c r="K69">
        <v>0</v>
      </c>
    </row>
    <row r="70" spans="1:11">
      <c r="B70" t="s">
        <v>35</v>
      </c>
      <c r="C70">
        <f>AVERAGE(E70:AG70)</f>
        <v>77.428571428571431</v>
      </c>
      <c r="D70" t="s">
        <v>35</v>
      </c>
      <c r="E70">
        <v>264</v>
      </c>
      <c r="F70">
        <v>39</v>
      </c>
      <c r="G70">
        <v>75</v>
      </c>
      <c r="H70">
        <v>38</v>
      </c>
      <c r="I70">
        <v>44</v>
      </c>
      <c r="J70">
        <v>44</v>
      </c>
      <c r="K70">
        <v>38</v>
      </c>
    </row>
    <row r="71" spans="1:11">
      <c r="B71" t="s">
        <v>36</v>
      </c>
      <c r="C71">
        <f>AVERAGE(E71:AG71)</f>
        <v>18.714285714285715</v>
      </c>
      <c r="D71" t="s">
        <v>36</v>
      </c>
      <c r="E71">
        <v>17</v>
      </c>
      <c r="F71">
        <v>0</v>
      </c>
      <c r="G71">
        <v>37</v>
      </c>
      <c r="H71">
        <v>24</v>
      </c>
      <c r="I71">
        <v>0</v>
      </c>
      <c r="J71">
        <v>11</v>
      </c>
      <c r="K71">
        <v>42</v>
      </c>
    </row>
    <row r="72" spans="1:11">
      <c r="B72" t="s">
        <v>37</v>
      </c>
      <c r="C72">
        <f>AVERAGE(E72:AG72)</f>
        <v>3.4285714285714284</v>
      </c>
      <c r="D72" t="s">
        <v>37</v>
      </c>
      <c r="E72">
        <v>0</v>
      </c>
      <c r="F72">
        <v>0</v>
      </c>
      <c r="G72">
        <v>0</v>
      </c>
      <c r="H72">
        <v>24</v>
      </c>
      <c r="I72">
        <v>0</v>
      </c>
      <c r="J72">
        <v>0</v>
      </c>
      <c r="K72">
        <v>0</v>
      </c>
    </row>
    <row r="81" spans="2:4">
      <c r="B81" t="s">
        <v>30</v>
      </c>
      <c r="C81" t="s">
        <v>15</v>
      </c>
      <c r="D81" t="s">
        <v>16</v>
      </c>
    </row>
    <row r="82" spans="2:4">
      <c r="B82" t="s">
        <v>33</v>
      </c>
      <c r="C82">
        <v>339.57142857142856</v>
      </c>
      <c r="D82">
        <v>1220.4285714285713</v>
      </c>
    </row>
    <row r="83" spans="2:4">
      <c r="B83" t="s">
        <v>34</v>
      </c>
      <c r="C83">
        <v>267</v>
      </c>
      <c r="D83">
        <v>201</v>
      </c>
    </row>
    <row r="84" spans="2:4">
      <c r="B84" t="s">
        <v>35</v>
      </c>
      <c r="C84">
        <v>336.71428571428572</v>
      </c>
      <c r="D84">
        <v>77.428571428571431</v>
      </c>
    </row>
    <row r="85" spans="2:4">
      <c r="B85" t="s">
        <v>36</v>
      </c>
      <c r="C85">
        <v>372.14285714285717</v>
      </c>
      <c r="D85">
        <v>18.714285714285715</v>
      </c>
    </row>
    <row r="86" spans="2:4">
      <c r="B86" t="s">
        <v>37</v>
      </c>
      <c r="C86">
        <v>205.57142857142858</v>
      </c>
      <c r="D86">
        <v>3.4285714285714284</v>
      </c>
    </row>
    <row r="114" spans="1:11" s="2" customFormat="1"/>
    <row r="118" spans="1:11">
      <c r="B118" t="s">
        <v>50</v>
      </c>
    </row>
    <row r="121" spans="1:11">
      <c r="A121" t="s">
        <v>15</v>
      </c>
      <c r="B121" t="s">
        <v>30</v>
      </c>
      <c r="C121" t="s">
        <v>38</v>
      </c>
      <c r="D121" t="s">
        <v>30</v>
      </c>
      <c r="E121">
        <v>1</v>
      </c>
      <c r="F121">
        <v>2</v>
      </c>
      <c r="G121">
        <v>3</v>
      </c>
      <c r="H121">
        <v>4</v>
      </c>
      <c r="I121">
        <v>5</v>
      </c>
      <c r="J121">
        <v>6</v>
      </c>
      <c r="K121">
        <v>7</v>
      </c>
    </row>
    <row r="122" spans="1:11">
      <c r="B122" t="s">
        <v>33</v>
      </c>
      <c r="C122">
        <f>AVERAGE(E122:AG122)</f>
        <v>100.57142857142857</v>
      </c>
      <c r="D122" t="s">
        <v>33</v>
      </c>
      <c r="E122">
        <v>0</v>
      </c>
      <c r="F122">
        <v>5</v>
      </c>
      <c r="G122">
        <v>0</v>
      </c>
      <c r="H122">
        <v>425</v>
      </c>
      <c r="I122">
        <v>0</v>
      </c>
      <c r="J122">
        <v>19</v>
      </c>
      <c r="K122">
        <v>255</v>
      </c>
    </row>
    <row r="123" spans="1:11">
      <c r="B123" t="s">
        <v>34</v>
      </c>
      <c r="C123">
        <f t="shared" ref="C123:C126" si="4">AVERAGE(E123:AG123)</f>
        <v>481.85714285714283</v>
      </c>
      <c r="D123" t="s">
        <v>34</v>
      </c>
      <c r="E123">
        <v>22</v>
      </c>
      <c r="F123">
        <v>235</v>
      </c>
      <c r="G123">
        <v>307</v>
      </c>
      <c r="H123">
        <v>584</v>
      </c>
      <c r="I123">
        <v>262</v>
      </c>
      <c r="J123">
        <v>958</v>
      </c>
      <c r="K123">
        <v>1005</v>
      </c>
    </row>
    <row r="124" spans="1:11">
      <c r="B124" t="s">
        <v>35</v>
      </c>
      <c r="C124">
        <f t="shared" si="4"/>
        <v>585.85714285714289</v>
      </c>
      <c r="D124" t="s">
        <v>35</v>
      </c>
      <c r="E124">
        <v>580</v>
      </c>
      <c r="F124">
        <v>631</v>
      </c>
      <c r="G124">
        <v>889</v>
      </c>
      <c r="H124">
        <v>232</v>
      </c>
      <c r="I124">
        <v>997</v>
      </c>
      <c r="J124">
        <v>526</v>
      </c>
      <c r="K124">
        <v>246</v>
      </c>
    </row>
    <row r="125" spans="1:11">
      <c r="B125" t="s">
        <v>36</v>
      </c>
      <c r="C125">
        <f t="shared" si="4"/>
        <v>297</v>
      </c>
      <c r="D125" t="s">
        <v>36</v>
      </c>
      <c r="E125">
        <v>839</v>
      </c>
      <c r="F125">
        <v>531</v>
      </c>
      <c r="G125">
        <v>318</v>
      </c>
      <c r="H125">
        <v>102</v>
      </c>
      <c r="I125">
        <v>256</v>
      </c>
      <c r="J125">
        <v>18</v>
      </c>
      <c r="K125">
        <v>15</v>
      </c>
    </row>
    <row r="126" spans="1:11">
      <c r="B126" t="s">
        <v>37</v>
      </c>
      <c r="C126">
        <f t="shared" si="4"/>
        <v>55.714285714285715</v>
      </c>
      <c r="D126" t="s">
        <v>37</v>
      </c>
      <c r="E126">
        <v>80</v>
      </c>
      <c r="F126">
        <v>119</v>
      </c>
      <c r="G126">
        <v>7</v>
      </c>
      <c r="H126">
        <v>178</v>
      </c>
      <c r="I126">
        <v>6</v>
      </c>
      <c r="J126">
        <v>0</v>
      </c>
      <c r="K126">
        <v>0</v>
      </c>
    </row>
    <row r="127" spans="1:11">
      <c r="E127" t="s">
        <v>31</v>
      </c>
      <c r="I127" t="s">
        <v>32</v>
      </c>
    </row>
    <row r="131" spans="1:1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3" spans="1:11">
      <c r="A133" t="s">
        <v>16</v>
      </c>
      <c r="B133" t="s">
        <v>30</v>
      </c>
      <c r="C133" t="s">
        <v>38</v>
      </c>
      <c r="D133" t="s">
        <v>30</v>
      </c>
      <c r="E133">
        <v>1</v>
      </c>
      <c r="F133">
        <v>2</v>
      </c>
      <c r="G133">
        <v>3</v>
      </c>
      <c r="H133">
        <v>4</v>
      </c>
      <c r="I133">
        <v>5</v>
      </c>
      <c r="J133">
        <v>6</v>
      </c>
      <c r="K133">
        <v>7</v>
      </c>
    </row>
    <row r="134" spans="1:11">
      <c r="B134" t="s">
        <v>33</v>
      </c>
      <c r="C134">
        <f>AVERAGE(E134:AG134)</f>
        <v>202.28571428571428</v>
      </c>
      <c r="D134" t="s">
        <v>33</v>
      </c>
      <c r="E134">
        <v>123</v>
      </c>
      <c r="F134">
        <v>219</v>
      </c>
      <c r="G134">
        <v>52</v>
      </c>
      <c r="H134">
        <v>277</v>
      </c>
      <c r="I134">
        <v>151</v>
      </c>
      <c r="J134">
        <v>50</v>
      </c>
      <c r="K134">
        <v>544</v>
      </c>
    </row>
    <row r="135" spans="1:11">
      <c r="B135" t="s">
        <v>34</v>
      </c>
      <c r="C135">
        <f>AVERAGE(E135:AG135)</f>
        <v>285.14285714285717</v>
      </c>
      <c r="D135" t="s">
        <v>34</v>
      </c>
      <c r="E135">
        <v>529</v>
      </c>
      <c r="F135">
        <v>194</v>
      </c>
      <c r="G135">
        <v>151</v>
      </c>
      <c r="H135">
        <v>201</v>
      </c>
      <c r="I135">
        <v>372</v>
      </c>
      <c r="J135">
        <v>146</v>
      </c>
      <c r="K135">
        <v>403</v>
      </c>
    </row>
    <row r="136" spans="1:11">
      <c r="B136" t="s">
        <v>35</v>
      </c>
      <c r="C136">
        <f>AVERAGE(E136:AG136)</f>
        <v>604.71428571428567</v>
      </c>
      <c r="D136" t="s">
        <v>35</v>
      </c>
      <c r="E136">
        <v>651</v>
      </c>
      <c r="F136">
        <v>722</v>
      </c>
      <c r="G136">
        <v>596</v>
      </c>
      <c r="H136">
        <v>314</v>
      </c>
      <c r="I136">
        <v>757</v>
      </c>
      <c r="J136">
        <v>737</v>
      </c>
      <c r="K136">
        <v>456</v>
      </c>
    </row>
    <row r="137" spans="1:11">
      <c r="B137" t="s">
        <v>36</v>
      </c>
      <c r="C137">
        <f>AVERAGE(E137:AG137)</f>
        <v>359.28571428571428</v>
      </c>
      <c r="D137" t="s">
        <v>36</v>
      </c>
      <c r="E137">
        <v>192</v>
      </c>
      <c r="F137">
        <v>371</v>
      </c>
      <c r="G137">
        <v>655</v>
      </c>
      <c r="H137">
        <v>397</v>
      </c>
      <c r="I137">
        <v>220</v>
      </c>
      <c r="J137">
        <v>562</v>
      </c>
      <c r="K137">
        <v>118</v>
      </c>
    </row>
    <row r="138" spans="1:11">
      <c r="B138" t="s">
        <v>37</v>
      </c>
      <c r="C138">
        <f>AVERAGE(E138:AG138)</f>
        <v>69.571428571428569</v>
      </c>
      <c r="D138" t="s">
        <v>37</v>
      </c>
      <c r="E138">
        <v>26</v>
      </c>
      <c r="F138">
        <v>15</v>
      </c>
      <c r="G138">
        <v>67</v>
      </c>
      <c r="H138">
        <v>332</v>
      </c>
      <c r="I138">
        <v>21</v>
      </c>
      <c r="J138">
        <v>26</v>
      </c>
      <c r="K138">
        <v>0</v>
      </c>
    </row>
    <row r="143" spans="1:11">
      <c r="B143" t="s">
        <v>30</v>
      </c>
      <c r="C143" t="s">
        <v>15</v>
      </c>
      <c r="D143" t="s">
        <v>16</v>
      </c>
    </row>
    <row r="144" spans="1:11">
      <c r="B144" t="s">
        <v>33</v>
      </c>
      <c r="C144">
        <v>100.57142857142857</v>
      </c>
      <c r="D144">
        <v>202.28571428571428</v>
      </c>
    </row>
    <row r="145" spans="2:4">
      <c r="B145" t="s">
        <v>34</v>
      </c>
      <c r="C145">
        <v>481.85714285714283</v>
      </c>
      <c r="D145">
        <v>285.14285714285717</v>
      </c>
    </row>
    <row r="146" spans="2:4">
      <c r="B146" t="s">
        <v>35</v>
      </c>
      <c r="C146">
        <v>585.85714285714289</v>
      </c>
      <c r="D146">
        <v>604.71428571428567</v>
      </c>
    </row>
    <row r="147" spans="2:4">
      <c r="B147" t="s">
        <v>36</v>
      </c>
      <c r="C147">
        <v>297</v>
      </c>
      <c r="D147">
        <v>359.28571428571428</v>
      </c>
    </row>
    <row r="148" spans="2:4">
      <c r="B148" t="s">
        <v>37</v>
      </c>
      <c r="C148">
        <v>55.714285714285715</v>
      </c>
      <c r="D148">
        <v>69.571428571428569</v>
      </c>
    </row>
    <row r="175" s="2" customFormat="1"/>
    <row r="179" spans="1:11">
      <c r="B179" t="s">
        <v>51</v>
      </c>
    </row>
    <row r="182" spans="1:11">
      <c r="A182" t="s">
        <v>15</v>
      </c>
      <c r="B182" t="s">
        <v>30</v>
      </c>
      <c r="C182" t="s">
        <v>38</v>
      </c>
      <c r="D182" t="s">
        <v>30</v>
      </c>
      <c r="E182">
        <v>1</v>
      </c>
      <c r="F182">
        <v>2</v>
      </c>
      <c r="G182">
        <v>3</v>
      </c>
      <c r="H182">
        <v>4</v>
      </c>
      <c r="I182">
        <v>5</v>
      </c>
      <c r="J182">
        <v>6</v>
      </c>
      <c r="K182">
        <v>7</v>
      </c>
    </row>
    <row r="183" spans="1:11">
      <c r="B183" t="s">
        <v>33</v>
      </c>
      <c r="C183">
        <f>AVERAGE(E183:AG183)</f>
        <v>0</v>
      </c>
      <c r="D183" t="s">
        <v>33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B184" t="s">
        <v>34</v>
      </c>
      <c r="C184">
        <f t="shared" ref="C184:C187" si="5">AVERAGE(E184:AG184)</f>
        <v>0</v>
      </c>
      <c r="D184" t="s">
        <v>34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B185" t="s">
        <v>35</v>
      </c>
      <c r="C185">
        <f t="shared" si="5"/>
        <v>1.4285714285714286</v>
      </c>
      <c r="D185" t="s">
        <v>35</v>
      </c>
      <c r="E185">
        <v>0</v>
      </c>
      <c r="F185">
        <v>8</v>
      </c>
      <c r="G185">
        <v>1</v>
      </c>
      <c r="H185">
        <v>0</v>
      </c>
      <c r="I185">
        <v>0</v>
      </c>
      <c r="J185">
        <v>0</v>
      </c>
      <c r="K185">
        <v>1</v>
      </c>
    </row>
    <row r="186" spans="1:11">
      <c r="B186" t="s">
        <v>36</v>
      </c>
      <c r="C186">
        <f t="shared" si="5"/>
        <v>238.71428571428572</v>
      </c>
      <c r="D186" t="s">
        <v>36</v>
      </c>
      <c r="E186">
        <v>124</v>
      </c>
      <c r="F186">
        <v>376</v>
      </c>
      <c r="G186">
        <v>425</v>
      </c>
      <c r="H186">
        <v>113</v>
      </c>
      <c r="I186">
        <v>266</v>
      </c>
      <c r="J186">
        <v>2</v>
      </c>
      <c r="K186">
        <v>365</v>
      </c>
    </row>
    <row r="187" spans="1:11">
      <c r="B187" t="s">
        <v>37</v>
      </c>
      <c r="C187">
        <f t="shared" si="5"/>
        <v>1280.8571428571429</v>
      </c>
      <c r="D187" t="s">
        <v>37</v>
      </c>
      <c r="E187">
        <v>1397</v>
      </c>
      <c r="F187">
        <v>1137</v>
      </c>
      <c r="G187">
        <v>1095</v>
      </c>
      <c r="H187">
        <v>1408</v>
      </c>
      <c r="I187">
        <v>1255</v>
      </c>
      <c r="J187">
        <v>1519</v>
      </c>
      <c r="K187">
        <v>1155</v>
      </c>
    </row>
    <row r="188" spans="1:11">
      <c r="E188" t="s">
        <v>31</v>
      </c>
      <c r="F188" t="s">
        <v>32</v>
      </c>
    </row>
    <row r="192" spans="1:1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4" spans="1:11">
      <c r="A194" t="s">
        <v>16</v>
      </c>
      <c r="B194" t="s">
        <v>30</v>
      </c>
      <c r="C194" t="s">
        <v>38</v>
      </c>
      <c r="D194" t="s">
        <v>30</v>
      </c>
      <c r="E194">
        <v>1</v>
      </c>
      <c r="F194">
        <v>2</v>
      </c>
      <c r="G194">
        <v>3</v>
      </c>
      <c r="H194">
        <v>4</v>
      </c>
      <c r="I194">
        <v>5</v>
      </c>
      <c r="J194">
        <v>6</v>
      </c>
      <c r="K194">
        <v>7</v>
      </c>
    </row>
    <row r="195" spans="1:11">
      <c r="B195" t="s">
        <v>33</v>
      </c>
      <c r="C195">
        <f>AVERAGE(E195:AG195)</f>
        <v>129.28571428571428</v>
      </c>
      <c r="D195" t="s">
        <v>33</v>
      </c>
      <c r="E195">
        <v>275</v>
      </c>
      <c r="F195">
        <v>148</v>
      </c>
      <c r="G195">
        <v>118</v>
      </c>
      <c r="H195">
        <v>82</v>
      </c>
      <c r="I195">
        <v>120</v>
      </c>
      <c r="J195">
        <v>67</v>
      </c>
      <c r="K195">
        <v>95</v>
      </c>
    </row>
    <row r="196" spans="1:11">
      <c r="B196" t="s">
        <v>34</v>
      </c>
      <c r="C196">
        <f>AVERAGE(E196:AG196)</f>
        <v>42.857142857142854</v>
      </c>
      <c r="D196" t="s">
        <v>34</v>
      </c>
      <c r="E196">
        <v>16</v>
      </c>
      <c r="F196">
        <v>1</v>
      </c>
      <c r="G196">
        <v>5</v>
      </c>
      <c r="H196">
        <v>223</v>
      </c>
      <c r="I196">
        <v>16</v>
      </c>
      <c r="J196">
        <v>33</v>
      </c>
      <c r="K196">
        <v>6</v>
      </c>
    </row>
    <row r="197" spans="1:11">
      <c r="B197" t="s">
        <v>35</v>
      </c>
      <c r="C197">
        <f>AVERAGE(E197:AG197)</f>
        <v>206.71428571428572</v>
      </c>
      <c r="D197" t="s">
        <v>35</v>
      </c>
      <c r="E197">
        <v>143</v>
      </c>
      <c r="F197">
        <v>2</v>
      </c>
      <c r="G197">
        <v>2</v>
      </c>
      <c r="H197">
        <v>252</v>
      </c>
      <c r="I197">
        <v>110</v>
      </c>
      <c r="J197">
        <v>931</v>
      </c>
      <c r="K197">
        <v>7</v>
      </c>
    </row>
    <row r="198" spans="1:11">
      <c r="B198" t="s">
        <v>36</v>
      </c>
      <c r="C198">
        <f>AVERAGE(E198:AG198)</f>
        <v>473.85714285714283</v>
      </c>
      <c r="D198" t="s">
        <v>36</v>
      </c>
      <c r="E198">
        <v>921</v>
      </c>
      <c r="F198">
        <v>42</v>
      </c>
      <c r="G198">
        <v>26</v>
      </c>
      <c r="H198">
        <v>891</v>
      </c>
      <c r="I198">
        <v>924</v>
      </c>
      <c r="J198">
        <v>484</v>
      </c>
      <c r="K198">
        <v>29</v>
      </c>
    </row>
    <row r="199" spans="1:11">
      <c r="B199" t="s">
        <v>37</v>
      </c>
      <c r="C199">
        <f>AVERAGE(E199:AG199)</f>
        <v>668.28571428571433</v>
      </c>
      <c r="D199" t="s">
        <v>37</v>
      </c>
      <c r="E199">
        <v>166</v>
      </c>
      <c r="F199">
        <v>1328</v>
      </c>
      <c r="G199">
        <v>1370</v>
      </c>
      <c r="H199">
        <v>73</v>
      </c>
      <c r="I199">
        <v>351</v>
      </c>
      <c r="J199">
        <v>6</v>
      </c>
      <c r="K199">
        <v>1384</v>
      </c>
    </row>
    <row r="200" spans="1:11">
      <c r="K200" t="s">
        <v>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3:J13"/>
  <sheetViews>
    <sheetView topLeftCell="A4" workbookViewId="0">
      <selection activeCell="G5" sqref="G5:J8"/>
    </sheetView>
  </sheetViews>
  <sheetFormatPr defaultRowHeight="15"/>
  <sheetData>
    <row r="3" spans="3:10" ht="15.75" thickBot="1"/>
    <row r="4" spans="3:10" ht="95.25" thickBot="1">
      <c r="C4" s="6" t="s">
        <v>40</v>
      </c>
      <c r="D4" s="7" t="s">
        <v>41</v>
      </c>
      <c r="E4" s="7" t="s">
        <v>42</v>
      </c>
      <c r="H4" s="10"/>
    </row>
    <row r="5" spans="3:10" ht="48" thickBot="1">
      <c r="C5" s="14" t="s">
        <v>23</v>
      </c>
      <c r="D5" s="8" t="s">
        <v>6</v>
      </c>
      <c r="H5" s="10" t="s">
        <v>26</v>
      </c>
      <c r="I5" t="s">
        <v>15</v>
      </c>
      <c r="J5" t="s">
        <v>16</v>
      </c>
    </row>
    <row r="6" spans="3:10" ht="32.25" thickBot="1">
      <c r="C6" s="15"/>
      <c r="D6" s="8" t="s">
        <v>27</v>
      </c>
      <c r="G6" t="s">
        <v>23</v>
      </c>
      <c r="H6" s="9">
        <v>16.87</v>
      </c>
      <c r="I6" s="9">
        <v>7.87</v>
      </c>
      <c r="J6" s="9">
        <v>9.49</v>
      </c>
    </row>
    <row r="7" spans="3:10" ht="32.25" customHeight="1" thickBot="1">
      <c r="C7" s="16"/>
      <c r="D7" s="8" t="s">
        <v>28</v>
      </c>
      <c r="G7" t="s">
        <v>25</v>
      </c>
      <c r="H7" s="9">
        <v>29.92</v>
      </c>
      <c r="I7" s="9">
        <v>14.62</v>
      </c>
      <c r="J7" s="9">
        <v>12.46</v>
      </c>
    </row>
    <row r="8" spans="3:10" ht="16.5" thickBot="1">
      <c r="C8" s="14" t="s">
        <v>24</v>
      </c>
      <c r="D8" s="8" t="s">
        <v>6</v>
      </c>
      <c r="G8" t="s">
        <v>24</v>
      </c>
      <c r="H8" s="9">
        <v>145.25</v>
      </c>
      <c r="I8" s="9">
        <v>52.86</v>
      </c>
      <c r="J8" s="9">
        <v>75.209999999999994</v>
      </c>
    </row>
    <row r="9" spans="3:10" ht="32.25" thickBot="1">
      <c r="C9" s="15"/>
      <c r="D9" s="8" t="s">
        <v>27</v>
      </c>
    </row>
    <row r="10" spans="3:10" ht="95.25" thickBot="1">
      <c r="C10" s="16"/>
      <c r="D10" s="8" t="s">
        <v>28</v>
      </c>
    </row>
    <row r="11" spans="3:10" ht="16.5" thickBot="1">
      <c r="C11" s="14" t="s">
        <v>25</v>
      </c>
      <c r="D11" s="8" t="s">
        <v>6</v>
      </c>
    </row>
    <row r="12" spans="3:10" ht="32.25" thickBot="1">
      <c r="C12" s="15"/>
      <c r="D12" s="8" t="s">
        <v>27</v>
      </c>
    </row>
    <row r="13" spans="3:10" ht="95.25" thickBot="1">
      <c r="C13" s="16"/>
      <c r="D13" s="8" t="s">
        <v>28</v>
      </c>
    </row>
  </sheetData>
  <mergeCells count="3">
    <mergeCell ref="C5:C7"/>
    <mergeCell ref="C8:C10"/>
    <mergeCell ref="C11:C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портрет</vt:lpstr>
      <vt:lpstr>разные размеры</vt:lpstr>
      <vt:lpstr>мало деталей</vt:lpstr>
      <vt:lpstr>много деталей</vt:lpstr>
      <vt:lpstr>текст</vt:lpstr>
      <vt:lpstr>цвет</vt:lpstr>
      <vt:lpstr>Лист1</vt:lpstr>
      <vt:lpstr>распределение классов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2018-05-08T20:16:14Z</dcterms:modified>
</cp:coreProperties>
</file>