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activeTab="1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  <sheet name="Лист2" sheetId="10" r:id="rId10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J59" i="9"/>
  <c r="J60"/>
  <c r="J61"/>
  <c r="J62"/>
  <c r="J63"/>
  <c r="J64"/>
  <c r="J65"/>
  <c r="J66"/>
  <c r="J67"/>
  <c r="J68"/>
  <c r="J69"/>
  <c r="I143"/>
  <c r="M448" i="4"/>
  <c r="N400" i="3"/>
  <c r="M442" i="2"/>
  <c r="I144" i="9"/>
  <c r="I145"/>
  <c r="I146"/>
  <c r="I147"/>
  <c r="I148"/>
  <c r="I149"/>
  <c r="I150"/>
  <c r="I151"/>
  <c r="M372" i="3"/>
  <c r="M373"/>
  <c r="M374"/>
  <c r="M375"/>
  <c r="M376"/>
  <c r="M377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79" i="9"/>
  <c r="K78"/>
  <c r="K77"/>
  <c r="J58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3" i="9"/>
  <c r="K24"/>
  <c r="K22"/>
  <c r="J6"/>
  <c r="J7"/>
  <c r="J8"/>
  <c r="J9"/>
  <c r="J10"/>
  <c r="J11"/>
  <c r="J12"/>
  <c r="J13"/>
  <c r="J14"/>
  <c r="J15"/>
  <c r="J16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<sst xmlns="http://schemas.openxmlformats.org/spreadsheetml/2006/main" count="2654" uniqueCount="80">
  <si>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</si>
  <si>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</si>
  <si>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</si>
  <si>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</si>
  <si>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</si>
  <si>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</si>
  <si>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</si>
  <si>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</si>
  <si>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</si>
  <si>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</si>
  <si>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</si>
  <si>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</si>
  <si>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</si>
  <si>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</si>
  <si>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</si>
  <si>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</si>
  <si>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</si>
  <si>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</si>
  <si>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</si>
  <si>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</si>
  <si>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</si>
  <si>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</si>
  <si>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</si>
  <si>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</si>
  <si>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</si>
  <si>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</si>
  <si>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</si>
  <si>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</si>
  <si>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</si>
  <si>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</si>
  <si>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</si>
  <si>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</si>
  <si>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</si>
  <si>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</si>
  <si>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</si>
  <si>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</si>
  <si>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</si>
  <si>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</si>
  <si>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</si>
  <si>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</si>
  <si>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</si>
  <si>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</si>
  <si>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</si>
  <si>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</si>
  <si>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</si>
  <si>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</si>
  <si>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</si>
  <si>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</si>
  <si>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</si>
  <si>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</si>
  <si>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</si>
  <si>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</si>
  <si>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</si>
  <si>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</si>
  <si>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</si>
  <si>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</si>
  <si>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</si>
  <si>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</si>
  <si>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</si>
  <si>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</si>
  <si>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</si>
  <si>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</si>
  <si>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</si>
  <si>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</si>
  <si>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</si>
  <si>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</si>
  <si>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</si>
  <si>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</si>
  <si>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</si>
  <si>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</si>
  <si>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</si>
  <si>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</si>
  <si>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</si>
  <si>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</si>
  <si>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</si>
  <si>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</si>
  <si>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</si>
  <si>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</si>
  <si>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</si>
  <si>
    <t>Тип изображения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</si>
</sst>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2" fontId="0" fillId="0" borderId="0" xfId="0" applyNumberFormat="1"/>
    <xf numFmtId="166" fontId="0" fillId="0" borderId="0" xfId="0" applyNumberForma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145274821522348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86850560"/>
        <c:axId val="86865408"/>
      </c:barChart>
      <c:catAx>
        <c:axId val="8685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266121712198234"/>
              <c:y val="0.91952292951176851"/>
            </c:manualLayout>
          </c:layout>
        </c:title>
        <c:tickLblPos val="nextTo"/>
        <c:crossAx val="86865408"/>
        <c:crosses val="autoZero"/>
        <c:auto val="1"/>
        <c:lblAlgn val="ctr"/>
        <c:lblOffset val="100"/>
      </c:catAx>
      <c:valAx>
        <c:axId val="868654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685056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73"/>
          <c:y val="8.6460758061807932E-2"/>
          <c:w val="0.3202756921895283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972030336698818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89886720"/>
        <c:axId val="89888640"/>
      </c:barChart>
      <c:catAx>
        <c:axId val="8988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77"/>
              <c:y val="0.92425647714281112"/>
            </c:manualLayout>
          </c:layout>
        </c:title>
        <c:tickLblPos val="nextTo"/>
        <c:crossAx val="89888640"/>
        <c:crosses val="autoZero"/>
        <c:auto val="1"/>
        <c:lblAlgn val="ctr"/>
        <c:lblOffset val="100"/>
      </c:catAx>
      <c:valAx>
        <c:axId val="898886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88672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29"/>
          <c:y val="8.6460758061807932E-2"/>
          <c:w val="0.3202756921895284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24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89458560"/>
        <c:axId val="89468928"/>
      </c:barChart>
      <c:catAx>
        <c:axId val="894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67"/>
              <c:y val="0.89983141341320205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9468928"/>
        <c:crosses val="autoZero"/>
        <c:auto val="1"/>
        <c:lblAlgn val="ctr"/>
        <c:lblOffset val="100"/>
      </c:catAx>
      <c:valAx>
        <c:axId val="89468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945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4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8139537103316661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89934080"/>
        <c:axId val="89952640"/>
      </c:barChart>
      <c:catAx>
        <c:axId val="8993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66"/>
              <c:y val="0.92569633341286883"/>
            </c:manualLayout>
          </c:layout>
        </c:title>
        <c:tickLblPos val="nextTo"/>
        <c:crossAx val="89952640"/>
        <c:crosses val="autoZero"/>
        <c:auto val="1"/>
        <c:lblAlgn val="ctr"/>
        <c:lblOffset val="100"/>
      </c:catAx>
      <c:valAx>
        <c:axId val="899526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93408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84"/>
          <c:y val="8.6460758061807932E-2"/>
          <c:w val="0.32027569218952856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46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89969024"/>
        <c:axId val="89970944"/>
      </c:barChart>
      <c:catAx>
        <c:axId val="8996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84"/>
              <c:y val="0.89983141341320239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9970944"/>
        <c:crosses val="autoZero"/>
        <c:auto val="1"/>
        <c:lblAlgn val="ctr"/>
        <c:lblOffset val="100"/>
      </c:catAx>
      <c:valAx>
        <c:axId val="899709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996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5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7803852210781412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90014464"/>
        <c:axId val="90016384"/>
      </c:barChart>
      <c:catAx>
        <c:axId val="9001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366336548877581"/>
              <c:y val="0.92901918029477082"/>
            </c:manualLayout>
          </c:layout>
        </c:title>
        <c:tickLblPos val="nextTo"/>
        <c:crossAx val="90016384"/>
        <c:crosses val="autoZero"/>
        <c:auto val="1"/>
        <c:lblAlgn val="ctr"/>
        <c:lblOffset val="100"/>
      </c:catAx>
      <c:valAx>
        <c:axId val="90016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001446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74"/>
          <c:y val="8.6460758061807932E-2"/>
          <c:w val="0.3202756921895286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5162384431675835"/>
          <c:h val="0.5397904038973545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90040960"/>
        <c:axId val="90051328"/>
      </c:barChart>
      <c:catAx>
        <c:axId val="9004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95"/>
              <c:y val="0.89983141341320272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0051328"/>
        <c:crosses val="autoZero"/>
        <c:auto val="1"/>
        <c:lblAlgn val="ctr"/>
        <c:lblOffset val="100"/>
      </c:catAx>
      <c:valAx>
        <c:axId val="90051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004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7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602"/>
          <c:h val="0.66445744865549572"/>
        </c:manualLayout>
      </c:layout>
      <c:barChart>
        <c:barDir val="col"/>
        <c:grouping val="clustered"/>
        <c:ser>
          <c:idx val="0"/>
          <c:order val="0"/>
          <c:tx>
            <c:strRef>
              <c:f>цвет!$C$30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цвет!$D$29:$F$29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цвет!$D$30:$F$30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90084096"/>
        <c:axId val="90086016"/>
      </c:barChart>
      <c:catAx>
        <c:axId val="9008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26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0086016"/>
        <c:crosses val="autoZero"/>
        <c:auto val="1"/>
        <c:lblAlgn val="ctr"/>
        <c:lblOffset val="100"/>
      </c:catAx>
      <c:valAx>
        <c:axId val="900860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008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8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624"/>
          <c:h val="0.66445744865549594"/>
        </c:manualLayout>
      </c:layout>
      <c:barChart>
        <c:barDir val="col"/>
        <c:grouping val="clustered"/>
        <c:ser>
          <c:idx val="0"/>
          <c:order val="0"/>
          <c:tx>
            <c:strRef>
              <c:f>цвет!$C$85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цвет!$D$84:$F$84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цвет!$D$85:$F$85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90204416"/>
        <c:axId val="90214784"/>
      </c:barChart>
      <c:catAx>
        <c:axId val="9020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43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0214784"/>
        <c:crosses val="autoZero"/>
        <c:auto val="1"/>
        <c:lblAlgn val="ctr"/>
        <c:lblOffset val="100"/>
      </c:catAx>
      <c:valAx>
        <c:axId val="90214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020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9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цвет!$D$111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цвет!$E$111:$G$111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цвет!$D$112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цвет!$E$112:$G$112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цвет!$D$113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цвет!$E$113:$G$113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цвет!$D$114</c:f>
              <c:strCache>
                <c:ptCount val="1"/>
              </c:strCache>
            </c:strRef>
          </c:tx>
          <c:spPr>
            <a:noFill/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цвет!$E$114:$G$114</c:f>
              <c:numCache>
                <c:formatCode>General</c:formatCode>
                <c:ptCount val="3"/>
              </c:numCache>
            </c:numRef>
          </c:val>
        </c:ser>
        <c:axId val="95627520"/>
        <c:axId val="95633792"/>
      </c:barChart>
      <c:catAx>
        <c:axId val="9562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95633792"/>
        <c:crosses val="autoZero"/>
        <c:auto val="1"/>
        <c:lblAlgn val="ctr"/>
        <c:lblOffset val="100"/>
      </c:catAx>
      <c:valAx>
        <c:axId val="956337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562752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795"/>
          <c:y val="8.6460758061807932E-2"/>
          <c:w val="0.3202756921895288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5709056"/>
        <c:axId val="95710592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5722112"/>
        <c:axId val="95720576"/>
      </c:lineChart>
      <c:catAx>
        <c:axId val="95709056"/>
        <c:scaling>
          <c:orientation val="minMax"/>
        </c:scaling>
        <c:axPos val="b"/>
        <c:numFmt formatCode="General" sourceLinked="1"/>
        <c:tickLblPos val="nextTo"/>
        <c:crossAx val="95710592"/>
        <c:crosses val="autoZero"/>
        <c:auto val="1"/>
        <c:lblAlgn val="ctr"/>
        <c:lblOffset val="100"/>
      </c:catAx>
      <c:valAx>
        <c:axId val="95710592"/>
        <c:scaling>
          <c:orientation val="minMax"/>
        </c:scaling>
        <c:axPos val="l"/>
        <c:minorGridlines/>
        <c:numFmt formatCode="General" sourceLinked="1"/>
        <c:tickLblPos val="nextTo"/>
        <c:crossAx val="95709056"/>
        <c:crosses val="autoZero"/>
        <c:crossBetween val="between"/>
      </c:valAx>
      <c:valAx>
        <c:axId val="95720576"/>
        <c:scaling>
          <c:orientation val="minMax"/>
        </c:scaling>
        <c:axPos val="r"/>
        <c:numFmt formatCode="General" sourceLinked="1"/>
        <c:tickLblPos val="nextTo"/>
        <c:crossAx val="95722112"/>
        <c:crosses val="max"/>
        <c:crossBetween val="between"/>
        <c:majorUnit val="10"/>
      </c:valAx>
      <c:catAx>
        <c:axId val="95722112"/>
        <c:scaling>
          <c:orientation val="minMax"/>
        </c:scaling>
        <c:delete val="1"/>
        <c:axPos val="t"/>
        <c:tickLblPos val="none"/>
        <c:crossAx val="95720576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86885888"/>
        <c:axId val="86887424"/>
      </c:barChart>
      <c:catAx>
        <c:axId val="86885888"/>
        <c:scaling>
          <c:orientation val="minMax"/>
        </c:scaling>
        <c:axPos val="b"/>
        <c:numFmt formatCode="General" sourceLinked="1"/>
        <c:tickLblPos val="nextTo"/>
        <c:crossAx val="86887424"/>
        <c:crosses val="autoZero"/>
        <c:auto val="1"/>
        <c:lblAlgn val="ctr"/>
        <c:lblOffset val="100"/>
      </c:catAx>
      <c:valAx>
        <c:axId val="86887424"/>
        <c:scaling>
          <c:orientation val="minMax"/>
        </c:scaling>
        <c:axPos val="l"/>
        <c:majorGridlines/>
        <c:numFmt formatCode="General" sourceLinked="1"/>
        <c:tickLblPos val="nextTo"/>
        <c:crossAx val="86885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5742976"/>
        <c:axId val="95769728"/>
      </c:barChart>
      <c:catAx>
        <c:axId val="9574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5769728"/>
        <c:crosses val="autoZero"/>
        <c:auto val="1"/>
        <c:lblAlgn val="ctr"/>
        <c:lblOffset val="100"/>
      </c:catAx>
      <c:valAx>
        <c:axId val="95769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574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5806976"/>
        <c:axId val="95808512"/>
      </c:barChart>
      <c:catAx>
        <c:axId val="95806976"/>
        <c:scaling>
          <c:orientation val="minMax"/>
        </c:scaling>
        <c:axPos val="b"/>
        <c:tickLblPos val="nextTo"/>
        <c:crossAx val="95808512"/>
        <c:crosses val="autoZero"/>
        <c:auto val="1"/>
        <c:lblAlgn val="ctr"/>
        <c:lblOffset val="100"/>
      </c:catAx>
      <c:valAx>
        <c:axId val="95808512"/>
        <c:scaling>
          <c:orientation val="minMax"/>
        </c:scaling>
        <c:axPos val="l"/>
        <c:majorGridlines/>
        <c:numFmt formatCode="General" sourceLinked="1"/>
        <c:tickLblPos val="nextTo"/>
        <c:crossAx val="95806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5570944"/>
        <c:axId val="95585024"/>
      </c:barChart>
      <c:catAx>
        <c:axId val="95570944"/>
        <c:scaling>
          <c:orientation val="minMax"/>
        </c:scaling>
        <c:axPos val="b"/>
        <c:tickLblPos val="nextTo"/>
        <c:crossAx val="95585024"/>
        <c:crosses val="autoZero"/>
        <c:auto val="1"/>
        <c:lblAlgn val="ctr"/>
        <c:lblOffset val="100"/>
      </c:catAx>
      <c:valAx>
        <c:axId val="95585024"/>
        <c:scaling>
          <c:orientation val="minMax"/>
        </c:scaling>
        <c:axPos val="l"/>
        <c:majorGridlines/>
        <c:numFmt formatCode="General" sourceLinked="1"/>
        <c:tickLblPos val="nextTo"/>
        <c:crossAx val="95570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95600640"/>
        <c:axId val="95602176"/>
      </c:lineChart>
      <c:catAx>
        <c:axId val="95600640"/>
        <c:scaling>
          <c:orientation val="minMax"/>
        </c:scaling>
        <c:axPos val="b"/>
        <c:tickLblPos val="nextTo"/>
        <c:crossAx val="95602176"/>
        <c:crosses val="autoZero"/>
        <c:auto val="1"/>
        <c:lblAlgn val="ctr"/>
        <c:lblOffset val="100"/>
      </c:catAx>
      <c:valAx>
        <c:axId val="95602176"/>
        <c:scaling>
          <c:orientation val="minMax"/>
        </c:scaling>
        <c:axPos val="l"/>
        <c:majorGridlines/>
        <c:numFmt formatCode="General" sourceLinked="1"/>
        <c:tickLblPos val="nextTo"/>
        <c:crossAx val="95600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5939584"/>
        <c:axId val="95945472"/>
      </c:barChart>
      <c:catAx>
        <c:axId val="95939584"/>
        <c:scaling>
          <c:orientation val="minMax"/>
        </c:scaling>
        <c:axPos val="b"/>
        <c:tickLblPos val="nextTo"/>
        <c:crossAx val="95945472"/>
        <c:crosses val="autoZero"/>
        <c:auto val="1"/>
        <c:lblAlgn val="ctr"/>
        <c:lblOffset val="100"/>
      </c:catAx>
      <c:valAx>
        <c:axId val="95945472"/>
        <c:scaling>
          <c:orientation val="minMax"/>
        </c:scaling>
        <c:axPos val="l"/>
        <c:majorGridlines/>
        <c:numFmt formatCode="General" sourceLinked="1"/>
        <c:tickLblPos val="nextTo"/>
        <c:crossAx val="9593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02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86806912"/>
        <c:axId val="86808832"/>
      </c:barChart>
      <c:catAx>
        <c:axId val="8680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56"/>
              <c:y val="0.89983141341320183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6808832"/>
        <c:crosses val="autoZero"/>
        <c:auto val="1"/>
        <c:lblAlgn val="ctr"/>
        <c:lblOffset val="100"/>
      </c:catAx>
      <c:valAx>
        <c:axId val="86808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680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86828928"/>
        <c:axId val="87714816"/>
      </c:barChart>
      <c:catAx>
        <c:axId val="86828928"/>
        <c:scaling>
          <c:orientation val="minMax"/>
        </c:scaling>
        <c:axPos val="b"/>
        <c:tickLblPos val="nextTo"/>
        <c:crossAx val="87714816"/>
        <c:crosses val="autoZero"/>
        <c:auto val="1"/>
        <c:lblAlgn val="ctr"/>
        <c:lblOffset val="100"/>
      </c:catAx>
      <c:valAx>
        <c:axId val="87714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68289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87727488"/>
        <c:axId val="87749376"/>
      </c:barChart>
      <c:catAx>
        <c:axId val="87727488"/>
        <c:scaling>
          <c:orientation val="minMax"/>
        </c:scaling>
        <c:axPos val="b"/>
        <c:tickLblPos val="nextTo"/>
        <c:crossAx val="87749376"/>
        <c:crosses val="autoZero"/>
        <c:auto val="1"/>
        <c:lblAlgn val="ctr"/>
        <c:lblOffset val="100"/>
      </c:catAx>
      <c:valAx>
        <c:axId val="877493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77274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44"/>
          <c:y val="4.0336129645919733E-2"/>
          <c:w val="0.76312975301164365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86999808"/>
        <c:axId val="87001344"/>
      </c:barChart>
      <c:catAx>
        <c:axId val="86999808"/>
        <c:scaling>
          <c:orientation val="minMax"/>
        </c:scaling>
        <c:axPos val="b"/>
        <c:tickLblPos val="nextTo"/>
        <c:crossAx val="87001344"/>
        <c:crosses val="autoZero"/>
        <c:auto val="1"/>
        <c:lblAlgn val="ctr"/>
        <c:lblOffset val="100"/>
      </c:catAx>
      <c:valAx>
        <c:axId val="870013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8699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882"/>
          <c:w val="0.20898394912174481"/>
          <c:h val="6.5696324744148424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89262336"/>
        <c:axId val="89284608"/>
      </c:barChart>
      <c:catAx>
        <c:axId val="8926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Метод классификации</a:t>
                </a:r>
              </a:p>
            </c:rich>
          </c:tx>
          <c:layout/>
        </c:title>
        <c:tickLblPos val="nextTo"/>
        <c:crossAx val="89284608"/>
        <c:crosses val="autoZero"/>
        <c:auto val="1"/>
        <c:lblAlgn val="ctr"/>
        <c:lblOffset val="100"/>
      </c:catAx>
      <c:valAx>
        <c:axId val="89284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9262336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89410176"/>
        <c:axId val="89416064"/>
      </c:barChart>
      <c:catAx>
        <c:axId val="8941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Метод классификации</a:t>
                </a:r>
              </a:p>
            </c:rich>
          </c:tx>
          <c:layout/>
        </c:title>
        <c:tickLblPos val="nextTo"/>
        <c:crossAx val="89416064"/>
        <c:crosses val="autoZero"/>
        <c:auto val="1"/>
        <c:lblAlgn val="ctr"/>
        <c:lblOffset val="100"/>
      </c:catAx>
      <c:valAx>
        <c:axId val="894160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9410176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89447808"/>
        <c:axId val="89339008"/>
      </c:barChart>
      <c:catAx>
        <c:axId val="8944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Метод классификации</a:t>
                </a:r>
              </a:p>
            </c:rich>
          </c:tx>
          <c:layout/>
        </c:title>
        <c:tickLblPos val="nextTo"/>
        <c:crossAx val="89339008"/>
        <c:crosses val="autoZero"/>
        <c:auto val="1"/>
        <c:lblAlgn val="ctr"/>
        <c:lblOffset val="100"/>
      </c:catAx>
      <c:valAx>
        <c:axId val="893390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944780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76200</xdr:rowOff>
    </xdr:from>
    <xdr:to>
      <xdr:col>6</xdr:col>
      <xdr:colOff>438150</xdr:colOff>
      <xdr:row>424</xdr:row>
      <xdr:rowOff>133351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22</xdr:row>
      <xdr:rowOff>66675</xdr:rowOff>
    </xdr:from>
    <xdr:to>
      <xdr:col>5</xdr:col>
      <xdr:colOff>537038</xdr:colOff>
      <xdr:row>33</xdr:row>
      <xdr:rowOff>3638</xdr:rowOff>
    </xdr:to>
    <xdr:pic>
      <xdr:nvPicPr>
        <xdr:cNvPr id="102" name="Рисунок 101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lum bright="30000" contrast="10000"/>
        </a:blip>
        <a:stretch>
          <a:fillRect/>
        </a:stretch>
      </xdr:blipFill>
      <xdr:spPr>
        <a:xfrm>
          <a:off x="1552575" y="425767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7</xdr:row>
      <xdr:rowOff>28575</xdr:rowOff>
    </xdr:from>
    <xdr:to>
      <xdr:col>18</xdr:col>
      <xdr:colOff>333375</xdr:colOff>
      <xdr:row>30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29425" y="1362075"/>
          <a:ext cx="44767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333375</xdr:colOff>
      <xdr:row>8</xdr:row>
      <xdr:rowOff>114300</xdr:rowOff>
    </xdr:from>
    <xdr:to>
      <xdr:col>5</xdr:col>
      <xdr:colOff>537038</xdr:colOff>
      <xdr:row>19</xdr:row>
      <xdr:rowOff>51263</xdr:rowOff>
    </xdr:to>
    <xdr:pic>
      <xdr:nvPicPr>
        <xdr:cNvPr id="4" name="Рисунок 3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lum bright="30000" contrast="10000"/>
        </a:blip>
        <a:stretch>
          <a:fillRect/>
        </a:stretch>
      </xdr:blipFill>
      <xdr:spPr>
        <a:xfrm>
          <a:off x="1552575" y="1638300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209551</xdr:colOff>
      <xdr:row>33</xdr:row>
      <xdr:rowOff>38100</xdr:rowOff>
    </xdr:from>
    <xdr:to>
      <xdr:col>15</xdr:col>
      <xdr:colOff>262205</xdr:colOff>
      <xdr:row>46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5151" y="6324600"/>
          <a:ext cx="2491054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333376</xdr:colOff>
      <xdr:row>8</xdr:row>
      <xdr:rowOff>104776</xdr:rowOff>
    </xdr:from>
    <xdr:to>
      <xdr:col>5</xdr:col>
      <xdr:colOff>581025</xdr:colOff>
      <xdr:row>19</xdr:row>
      <xdr:rowOff>47626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52576" y="1628776"/>
          <a:ext cx="2076449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219075</xdr:colOff>
      <xdr:row>28</xdr:row>
      <xdr:rowOff>9525</xdr:rowOff>
    </xdr:from>
    <xdr:to>
      <xdr:col>10</xdr:col>
      <xdr:colOff>422738</xdr:colOff>
      <xdr:row>38</xdr:row>
      <xdr:rowOff>136988</xdr:rowOff>
    </xdr:to>
    <xdr:pic>
      <xdr:nvPicPr>
        <xdr:cNvPr id="8" name="Рисунок 7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486275" y="534352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204073</xdr:colOff>
      <xdr:row>21</xdr:row>
      <xdr:rowOff>123825</xdr:rowOff>
    </xdr:from>
    <xdr:to>
      <xdr:col>15</xdr:col>
      <xdr:colOff>447674</xdr:colOff>
      <xdr:row>39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00073" y="4124325"/>
          <a:ext cx="3291601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247650</xdr:colOff>
      <xdr:row>39</xdr:row>
      <xdr:rowOff>95250</xdr:rowOff>
    </xdr:from>
    <xdr:to>
      <xdr:col>16</xdr:col>
      <xdr:colOff>66675</xdr:colOff>
      <xdr:row>62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34050" y="7524750"/>
          <a:ext cx="4086225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285751</xdr:colOff>
      <xdr:row>22</xdr:row>
      <xdr:rowOff>38100</xdr:rowOff>
    </xdr:from>
    <xdr:to>
      <xdr:col>5</xdr:col>
      <xdr:colOff>572386</xdr:colOff>
      <xdr:row>33</xdr:row>
      <xdr:rowOff>28575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04951" y="4229100"/>
          <a:ext cx="2115435" cy="208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600075</xdr:colOff>
      <xdr:row>17</xdr:row>
      <xdr:rowOff>152400</xdr:rowOff>
    </xdr:from>
    <xdr:to>
      <xdr:col>10</xdr:col>
      <xdr:colOff>428625</xdr:colOff>
      <xdr:row>20</xdr:row>
      <xdr:rowOff>57150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86475" y="3390900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238125</xdr:colOff>
      <xdr:row>24</xdr:row>
      <xdr:rowOff>66675</xdr:rowOff>
    </xdr:from>
    <xdr:to>
      <xdr:col>8</xdr:col>
      <xdr:colOff>66675</xdr:colOff>
      <xdr:row>26</xdr:row>
      <xdr:rowOff>161925</xdr:rowOff>
    </xdr:to>
    <xdr:pic>
      <xdr:nvPicPr>
        <xdr:cNvPr id="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05325" y="4638675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419100</xdr:colOff>
      <xdr:row>28</xdr:row>
      <xdr:rowOff>180973</xdr:rowOff>
    </xdr:from>
    <xdr:to>
      <xdr:col>8</xdr:col>
      <xdr:colOff>28576</xdr:colOff>
      <xdr:row>30</xdr:row>
      <xdr:rowOff>38101</xdr:rowOff>
    </xdr:to>
    <xdr:pic>
      <xdr:nvPicPr>
        <xdr:cNvPr id="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86300" y="55149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28</xdr:row>
      <xdr:rowOff>104773</xdr:rowOff>
    </xdr:from>
    <xdr:to>
      <xdr:col>7</xdr:col>
      <xdr:colOff>238126</xdr:colOff>
      <xdr:row>29</xdr:row>
      <xdr:rowOff>152401</xdr:rowOff>
    </xdr:to>
    <xdr:pic>
      <xdr:nvPicPr>
        <xdr:cNvPr id="1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86250" y="54387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161870</xdr:colOff>
      <xdr:row>23</xdr:row>
      <xdr:rowOff>133350</xdr:rowOff>
    </xdr:from>
    <xdr:to>
      <xdr:col>10</xdr:col>
      <xdr:colOff>19050</xdr:colOff>
      <xdr:row>26</xdr:row>
      <xdr:rowOff>76200</xdr:rowOff>
    </xdr:to>
    <xdr:pic>
      <xdr:nvPicPr>
        <xdr:cNvPr id="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7608" t="6500" r="7065" b="7000"/>
        <a:stretch>
          <a:fillRect/>
        </a:stretch>
      </xdr:blipFill>
      <xdr:spPr bwMode="auto">
        <a:xfrm>
          <a:off x="5648270" y="4514850"/>
          <a:ext cx="46678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22</xdr:row>
      <xdr:rowOff>66674</xdr:rowOff>
    </xdr:from>
    <xdr:to>
      <xdr:col>3</xdr:col>
      <xdr:colOff>123825</xdr:colOff>
      <xdr:row>23</xdr:row>
      <xdr:rowOff>95249</xdr:rowOff>
    </xdr:to>
    <xdr:pic>
      <xdr:nvPicPr>
        <xdr:cNvPr id="2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2576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325061</xdr:colOff>
      <xdr:row>27</xdr:row>
      <xdr:rowOff>133349</xdr:rowOff>
    </xdr:from>
    <xdr:to>
      <xdr:col>6</xdr:col>
      <xdr:colOff>523875</xdr:colOff>
      <xdr:row>28</xdr:row>
      <xdr:rowOff>161924</xdr:rowOff>
    </xdr:to>
    <xdr:pic>
      <xdr:nvPicPr>
        <xdr:cNvPr id="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982661" y="5276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23</xdr:row>
      <xdr:rowOff>76199</xdr:rowOff>
    </xdr:from>
    <xdr:to>
      <xdr:col>3</xdr:col>
      <xdr:colOff>123825</xdr:colOff>
      <xdr:row>24</xdr:row>
      <xdr:rowOff>104774</xdr:rowOff>
    </xdr:to>
    <xdr:pic>
      <xdr:nvPicPr>
        <xdr:cNvPr id="3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23</xdr:row>
      <xdr:rowOff>76199</xdr:rowOff>
    </xdr:from>
    <xdr:to>
      <xdr:col>3</xdr:col>
      <xdr:colOff>323850</xdr:colOff>
      <xdr:row>24</xdr:row>
      <xdr:rowOff>104774</xdr:rowOff>
    </xdr:to>
    <xdr:pic>
      <xdr:nvPicPr>
        <xdr:cNvPr id="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23</xdr:row>
      <xdr:rowOff>76199</xdr:rowOff>
    </xdr:from>
    <xdr:to>
      <xdr:col>5</xdr:col>
      <xdr:colOff>323850</xdr:colOff>
      <xdr:row>24</xdr:row>
      <xdr:rowOff>104774</xdr:rowOff>
    </xdr:to>
    <xdr:pic>
      <xdr:nvPicPr>
        <xdr:cNvPr id="3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334586</xdr:colOff>
      <xdr:row>23</xdr:row>
      <xdr:rowOff>76199</xdr:rowOff>
    </xdr:from>
    <xdr:to>
      <xdr:col>4</xdr:col>
      <xdr:colOff>533400</xdr:colOff>
      <xdr:row>24</xdr:row>
      <xdr:rowOff>104774</xdr:rowOff>
    </xdr:to>
    <xdr:pic>
      <xdr:nvPicPr>
        <xdr:cNvPr id="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7298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23</xdr:row>
      <xdr:rowOff>76199</xdr:rowOff>
    </xdr:from>
    <xdr:to>
      <xdr:col>4</xdr:col>
      <xdr:colOff>323850</xdr:colOff>
      <xdr:row>24</xdr:row>
      <xdr:rowOff>104774</xdr:rowOff>
    </xdr:to>
    <xdr:pic>
      <xdr:nvPicPr>
        <xdr:cNvPr id="3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24</xdr:row>
      <xdr:rowOff>85724</xdr:rowOff>
    </xdr:from>
    <xdr:to>
      <xdr:col>2</xdr:col>
      <xdr:colOff>533400</xdr:colOff>
      <xdr:row>25</xdr:row>
      <xdr:rowOff>114299</xdr:rowOff>
    </xdr:to>
    <xdr:pic>
      <xdr:nvPicPr>
        <xdr:cNvPr id="3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24</xdr:row>
      <xdr:rowOff>85724</xdr:rowOff>
    </xdr:from>
    <xdr:to>
      <xdr:col>3</xdr:col>
      <xdr:colOff>123825</xdr:colOff>
      <xdr:row>25</xdr:row>
      <xdr:rowOff>114299</xdr:rowOff>
    </xdr:to>
    <xdr:pic>
      <xdr:nvPicPr>
        <xdr:cNvPr id="3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23</xdr:row>
      <xdr:rowOff>76199</xdr:rowOff>
    </xdr:from>
    <xdr:to>
      <xdr:col>5</xdr:col>
      <xdr:colOff>123825</xdr:colOff>
      <xdr:row>24</xdr:row>
      <xdr:rowOff>104774</xdr:rowOff>
    </xdr:to>
    <xdr:pic>
      <xdr:nvPicPr>
        <xdr:cNvPr id="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24</xdr:row>
      <xdr:rowOff>85724</xdr:rowOff>
    </xdr:from>
    <xdr:to>
      <xdr:col>3</xdr:col>
      <xdr:colOff>523875</xdr:colOff>
      <xdr:row>25</xdr:row>
      <xdr:rowOff>114299</xdr:rowOff>
    </xdr:to>
    <xdr:pic>
      <xdr:nvPicPr>
        <xdr:cNvPr id="3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85724</xdr:rowOff>
    </xdr:from>
    <xdr:to>
      <xdr:col>4</xdr:col>
      <xdr:colOff>523875</xdr:colOff>
      <xdr:row>25</xdr:row>
      <xdr:rowOff>114299</xdr:rowOff>
    </xdr:to>
    <xdr:pic>
      <xdr:nvPicPr>
        <xdr:cNvPr id="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24</xdr:row>
      <xdr:rowOff>85724</xdr:rowOff>
    </xdr:from>
    <xdr:to>
      <xdr:col>4</xdr:col>
      <xdr:colOff>323850</xdr:colOff>
      <xdr:row>25</xdr:row>
      <xdr:rowOff>114299</xdr:rowOff>
    </xdr:to>
    <xdr:pic>
      <xdr:nvPicPr>
        <xdr:cNvPr id="4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27</xdr:row>
      <xdr:rowOff>123824</xdr:rowOff>
    </xdr:from>
    <xdr:to>
      <xdr:col>2</xdr:col>
      <xdr:colOff>533400</xdr:colOff>
      <xdr:row>28</xdr:row>
      <xdr:rowOff>152399</xdr:rowOff>
    </xdr:to>
    <xdr:pic>
      <xdr:nvPicPr>
        <xdr:cNvPr id="4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24</xdr:row>
      <xdr:rowOff>85724</xdr:rowOff>
    </xdr:from>
    <xdr:to>
      <xdr:col>4</xdr:col>
      <xdr:colOff>123825</xdr:colOff>
      <xdr:row>25</xdr:row>
      <xdr:rowOff>114299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24</xdr:row>
      <xdr:rowOff>85724</xdr:rowOff>
    </xdr:from>
    <xdr:to>
      <xdr:col>5</xdr:col>
      <xdr:colOff>523875</xdr:colOff>
      <xdr:row>25</xdr:row>
      <xdr:rowOff>114299</xdr:rowOff>
    </xdr:to>
    <xdr:pic>
      <xdr:nvPicPr>
        <xdr:cNvPr id="4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24</xdr:row>
      <xdr:rowOff>85724</xdr:rowOff>
    </xdr:from>
    <xdr:to>
      <xdr:col>5</xdr:col>
      <xdr:colOff>323850</xdr:colOff>
      <xdr:row>25</xdr:row>
      <xdr:rowOff>114299</xdr:rowOff>
    </xdr:to>
    <xdr:pic>
      <xdr:nvPicPr>
        <xdr:cNvPr id="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24</xdr:row>
      <xdr:rowOff>85724</xdr:rowOff>
    </xdr:from>
    <xdr:to>
      <xdr:col>5</xdr:col>
      <xdr:colOff>123825</xdr:colOff>
      <xdr:row>25</xdr:row>
      <xdr:rowOff>114299</xdr:rowOff>
    </xdr:to>
    <xdr:pic>
      <xdr:nvPicPr>
        <xdr:cNvPr id="4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95250</xdr:rowOff>
    </xdr:from>
    <xdr:to>
      <xdr:col>4</xdr:col>
      <xdr:colOff>433061</xdr:colOff>
      <xdr:row>25</xdr:row>
      <xdr:rowOff>23756</xdr:rowOff>
    </xdr:to>
    <xdr:pic>
      <xdr:nvPicPr>
        <xdr:cNvPr id="4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6725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28</xdr:row>
      <xdr:rowOff>123824</xdr:rowOff>
    </xdr:from>
    <xdr:to>
      <xdr:col>2</xdr:col>
      <xdr:colOff>533400</xdr:colOff>
      <xdr:row>29</xdr:row>
      <xdr:rowOff>152399</xdr:rowOff>
    </xdr:to>
    <xdr:pic>
      <xdr:nvPicPr>
        <xdr:cNvPr id="4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429836</xdr:colOff>
      <xdr:row>30</xdr:row>
      <xdr:rowOff>142875</xdr:rowOff>
    </xdr:from>
    <xdr:to>
      <xdr:col>3</xdr:col>
      <xdr:colOff>537836</xdr:colOff>
      <xdr:row>31</xdr:row>
      <xdr:rowOff>71381</xdr:rowOff>
    </xdr:to>
    <xdr:pic>
      <xdr:nvPicPr>
        <xdr:cNvPr id="4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258636" y="58578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20261</xdr:colOff>
      <xdr:row>29</xdr:row>
      <xdr:rowOff>38100</xdr:rowOff>
    </xdr:from>
    <xdr:to>
      <xdr:col>4</xdr:col>
      <xdr:colOff>128261</xdr:colOff>
      <xdr:row>29</xdr:row>
      <xdr:rowOff>157106</xdr:rowOff>
    </xdr:to>
    <xdr:pic>
      <xdr:nvPicPr>
        <xdr:cNvPr id="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458661" y="556260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1211</xdr:colOff>
      <xdr:row>32</xdr:row>
      <xdr:rowOff>9525</xdr:rowOff>
    </xdr:from>
    <xdr:to>
      <xdr:col>8</xdr:col>
      <xdr:colOff>109211</xdr:colOff>
      <xdr:row>32</xdr:row>
      <xdr:rowOff>128531</xdr:rowOff>
    </xdr:to>
    <xdr:pic>
      <xdr:nvPicPr>
        <xdr:cNvPr id="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878011" y="610552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29</xdr:row>
      <xdr:rowOff>133349</xdr:rowOff>
    </xdr:from>
    <xdr:to>
      <xdr:col>2</xdr:col>
      <xdr:colOff>533400</xdr:colOff>
      <xdr:row>30</xdr:row>
      <xdr:rowOff>161924</xdr:rowOff>
    </xdr:to>
    <xdr:pic>
      <xdr:nvPicPr>
        <xdr:cNvPr id="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30</xdr:row>
      <xdr:rowOff>142874</xdr:rowOff>
    </xdr:from>
    <xdr:to>
      <xdr:col>2</xdr:col>
      <xdr:colOff>533400</xdr:colOff>
      <xdr:row>31</xdr:row>
      <xdr:rowOff>171449</xdr:rowOff>
    </xdr:to>
    <xdr:pic>
      <xdr:nvPicPr>
        <xdr:cNvPr id="5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31</xdr:row>
      <xdr:rowOff>161924</xdr:rowOff>
    </xdr:from>
    <xdr:to>
      <xdr:col>2</xdr:col>
      <xdr:colOff>533400</xdr:colOff>
      <xdr:row>32</xdr:row>
      <xdr:rowOff>190499</xdr:rowOff>
    </xdr:to>
    <xdr:pic>
      <xdr:nvPicPr>
        <xdr:cNvPr id="5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31</xdr:row>
      <xdr:rowOff>161924</xdr:rowOff>
    </xdr:from>
    <xdr:to>
      <xdr:col>5</xdr:col>
      <xdr:colOff>523875</xdr:colOff>
      <xdr:row>32</xdr:row>
      <xdr:rowOff>190499</xdr:rowOff>
    </xdr:to>
    <xdr:pic>
      <xdr:nvPicPr>
        <xdr:cNvPr id="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31</xdr:row>
      <xdr:rowOff>161924</xdr:rowOff>
    </xdr:from>
    <xdr:to>
      <xdr:col>3</xdr:col>
      <xdr:colOff>533400</xdr:colOff>
      <xdr:row>32</xdr:row>
      <xdr:rowOff>190499</xdr:rowOff>
    </xdr:to>
    <xdr:pic>
      <xdr:nvPicPr>
        <xdr:cNvPr id="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30</xdr:row>
      <xdr:rowOff>142874</xdr:rowOff>
    </xdr:from>
    <xdr:to>
      <xdr:col>3</xdr:col>
      <xdr:colOff>123825</xdr:colOff>
      <xdr:row>31</xdr:row>
      <xdr:rowOff>171449</xdr:rowOff>
    </xdr:to>
    <xdr:pic>
      <xdr:nvPicPr>
        <xdr:cNvPr id="5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30</xdr:row>
      <xdr:rowOff>142874</xdr:rowOff>
    </xdr:from>
    <xdr:to>
      <xdr:col>3</xdr:col>
      <xdr:colOff>323850</xdr:colOff>
      <xdr:row>31</xdr:row>
      <xdr:rowOff>171449</xdr:rowOff>
    </xdr:to>
    <xdr:pic>
      <xdr:nvPicPr>
        <xdr:cNvPr id="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31</xdr:row>
      <xdr:rowOff>161924</xdr:rowOff>
    </xdr:from>
    <xdr:to>
      <xdr:col>3</xdr:col>
      <xdr:colOff>123825</xdr:colOff>
      <xdr:row>32</xdr:row>
      <xdr:rowOff>190499</xdr:rowOff>
    </xdr:to>
    <xdr:pic>
      <xdr:nvPicPr>
        <xdr:cNvPr id="5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31</xdr:row>
      <xdr:rowOff>161924</xdr:rowOff>
    </xdr:from>
    <xdr:to>
      <xdr:col>3</xdr:col>
      <xdr:colOff>323850</xdr:colOff>
      <xdr:row>32</xdr:row>
      <xdr:rowOff>190499</xdr:rowOff>
    </xdr:to>
    <xdr:pic>
      <xdr:nvPicPr>
        <xdr:cNvPr id="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30</xdr:row>
      <xdr:rowOff>142874</xdr:rowOff>
    </xdr:from>
    <xdr:to>
      <xdr:col>3</xdr:col>
      <xdr:colOff>533400</xdr:colOff>
      <xdr:row>31</xdr:row>
      <xdr:rowOff>171449</xdr:rowOff>
    </xdr:to>
    <xdr:pic>
      <xdr:nvPicPr>
        <xdr:cNvPr id="6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30</xdr:row>
      <xdr:rowOff>152399</xdr:rowOff>
    </xdr:from>
    <xdr:to>
      <xdr:col>5</xdr:col>
      <xdr:colOff>333375</xdr:colOff>
      <xdr:row>31</xdr:row>
      <xdr:rowOff>180974</xdr:rowOff>
    </xdr:to>
    <xdr:pic>
      <xdr:nvPicPr>
        <xdr:cNvPr id="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30</xdr:row>
      <xdr:rowOff>152399</xdr:rowOff>
    </xdr:from>
    <xdr:to>
      <xdr:col>5</xdr:col>
      <xdr:colOff>523875</xdr:colOff>
      <xdr:row>31</xdr:row>
      <xdr:rowOff>180974</xdr:rowOff>
    </xdr:to>
    <xdr:pic>
      <xdr:nvPicPr>
        <xdr:cNvPr id="6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27</xdr:row>
      <xdr:rowOff>123824</xdr:rowOff>
    </xdr:from>
    <xdr:to>
      <xdr:col>5</xdr:col>
      <xdr:colOff>523875</xdr:colOff>
      <xdr:row>28</xdr:row>
      <xdr:rowOff>152399</xdr:rowOff>
    </xdr:to>
    <xdr:pic>
      <xdr:nvPicPr>
        <xdr:cNvPr id="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26</xdr:row>
      <xdr:rowOff>114299</xdr:rowOff>
    </xdr:from>
    <xdr:to>
      <xdr:col>5</xdr:col>
      <xdr:colOff>523875</xdr:colOff>
      <xdr:row>27</xdr:row>
      <xdr:rowOff>142874</xdr:rowOff>
    </xdr:to>
    <xdr:pic>
      <xdr:nvPicPr>
        <xdr:cNvPr id="6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28</xdr:row>
      <xdr:rowOff>133349</xdr:rowOff>
    </xdr:from>
    <xdr:to>
      <xdr:col>5</xdr:col>
      <xdr:colOff>523875</xdr:colOff>
      <xdr:row>29</xdr:row>
      <xdr:rowOff>161924</xdr:rowOff>
    </xdr:to>
    <xdr:pic>
      <xdr:nvPicPr>
        <xdr:cNvPr id="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4673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26</xdr:row>
      <xdr:rowOff>114299</xdr:rowOff>
    </xdr:from>
    <xdr:to>
      <xdr:col>3</xdr:col>
      <xdr:colOff>123825</xdr:colOff>
      <xdr:row>27</xdr:row>
      <xdr:rowOff>142874</xdr:rowOff>
    </xdr:to>
    <xdr:pic>
      <xdr:nvPicPr>
        <xdr:cNvPr id="6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29</xdr:row>
      <xdr:rowOff>142874</xdr:rowOff>
    </xdr:from>
    <xdr:to>
      <xdr:col>5</xdr:col>
      <xdr:colOff>523875</xdr:colOff>
      <xdr:row>30</xdr:row>
      <xdr:rowOff>171449</xdr:rowOff>
    </xdr:to>
    <xdr:pic>
      <xdr:nvPicPr>
        <xdr:cNvPr id="6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115511</xdr:colOff>
      <xdr:row>29</xdr:row>
      <xdr:rowOff>133349</xdr:rowOff>
    </xdr:from>
    <xdr:to>
      <xdr:col>3</xdr:col>
      <xdr:colOff>314325</xdr:colOff>
      <xdr:row>30</xdr:row>
      <xdr:rowOff>161924</xdr:rowOff>
    </xdr:to>
    <xdr:pic>
      <xdr:nvPicPr>
        <xdr:cNvPr id="6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443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28</xdr:row>
      <xdr:rowOff>123824</xdr:rowOff>
    </xdr:from>
    <xdr:to>
      <xdr:col>3</xdr:col>
      <xdr:colOff>533400</xdr:colOff>
      <xdr:row>29</xdr:row>
      <xdr:rowOff>152399</xdr:rowOff>
    </xdr:to>
    <xdr:pic>
      <xdr:nvPicPr>
        <xdr:cNvPr id="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25</xdr:row>
      <xdr:rowOff>104774</xdr:rowOff>
    </xdr:from>
    <xdr:to>
      <xdr:col>3</xdr:col>
      <xdr:colOff>323850</xdr:colOff>
      <xdr:row>26</xdr:row>
      <xdr:rowOff>133349</xdr:rowOff>
    </xdr:to>
    <xdr:pic>
      <xdr:nvPicPr>
        <xdr:cNvPr id="7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134561</xdr:colOff>
      <xdr:row>34</xdr:row>
      <xdr:rowOff>161924</xdr:rowOff>
    </xdr:from>
    <xdr:to>
      <xdr:col>7</xdr:col>
      <xdr:colOff>333375</xdr:colOff>
      <xdr:row>35</xdr:row>
      <xdr:rowOff>190499</xdr:rowOff>
    </xdr:to>
    <xdr:pic>
      <xdr:nvPicPr>
        <xdr:cNvPr id="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401761" y="66389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27</xdr:row>
      <xdr:rowOff>123824</xdr:rowOff>
    </xdr:from>
    <xdr:to>
      <xdr:col>3</xdr:col>
      <xdr:colOff>123825</xdr:colOff>
      <xdr:row>28</xdr:row>
      <xdr:rowOff>152399</xdr:rowOff>
    </xdr:to>
    <xdr:pic>
      <xdr:nvPicPr>
        <xdr:cNvPr id="7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28</xdr:row>
      <xdr:rowOff>123824</xdr:rowOff>
    </xdr:from>
    <xdr:to>
      <xdr:col>3</xdr:col>
      <xdr:colOff>123825</xdr:colOff>
      <xdr:row>29</xdr:row>
      <xdr:rowOff>152399</xdr:rowOff>
    </xdr:to>
    <xdr:pic>
      <xdr:nvPicPr>
        <xdr:cNvPr id="7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29</xdr:row>
      <xdr:rowOff>133349</xdr:rowOff>
    </xdr:from>
    <xdr:to>
      <xdr:col>3</xdr:col>
      <xdr:colOff>123825</xdr:colOff>
      <xdr:row>30</xdr:row>
      <xdr:rowOff>161924</xdr:rowOff>
    </xdr:to>
    <xdr:pic>
      <xdr:nvPicPr>
        <xdr:cNvPr id="7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29</xdr:row>
      <xdr:rowOff>133349</xdr:rowOff>
    </xdr:from>
    <xdr:to>
      <xdr:col>3</xdr:col>
      <xdr:colOff>533400</xdr:colOff>
      <xdr:row>30</xdr:row>
      <xdr:rowOff>161924</xdr:rowOff>
    </xdr:to>
    <xdr:pic>
      <xdr:nvPicPr>
        <xdr:cNvPr id="7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29</xdr:row>
      <xdr:rowOff>133349</xdr:rowOff>
    </xdr:from>
    <xdr:to>
      <xdr:col>4</xdr:col>
      <xdr:colOff>123825</xdr:colOff>
      <xdr:row>30</xdr:row>
      <xdr:rowOff>161924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29</xdr:row>
      <xdr:rowOff>133349</xdr:rowOff>
    </xdr:from>
    <xdr:to>
      <xdr:col>4</xdr:col>
      <xdr:colOff>323850</xdr:colOff>
      <xdr:row>30</xdr:row>
      <xdr:rowOff>161924</xdr:rowOff>
    </xdr:to>
    <xdr:pic>
      <xdr:nvPicPr>
        <xdr:cNvPr id="7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29</xdr:row>
      <xdr:rowOff>142874</xdr:rowOff>
    </xdr:from>
    <xdr:to>
      <xdr:col>5</xdr:col>
      <xdr:colOff>333375</xdr:colOff>
      <xdr:row>30</xdr:row>
      <xdr:rowOff>171449</xdr:rowOff>
    </xdr:to>
    <xdr:pic>
      <xdr:nvPicPr>
        <xdr:cNvPr id="7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28</xdr:row>
      <xdr:rowOff>123824</xdr:rowOff>
    </xdr:from>
    <xdr:to>
      <xdr:col>4</xdr:col>
      <xdr:colOff>323850</xdr:colOff>
      <xdr:row>29</xdr:row>
      <xdr:rowOff>152399</xdr:rowOff>
    </xdr:to>
    <xdr:pic>
      <xdr:nvPicPr>
        <xdr:cNvPr id="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27</xdr:row>
      <xdr:rowOff>123824</xdr:rowOff>
    </xdr:from>
    <xdr:to>
      <xdr:col>4</xdr:col>
      <xdr:colOff>323850</xdr:colOff>
      <xdr:row>28</xdr:row>
      <xdr:rowOff>152399</xdr:rowOff>
    </xdr:to>
    <xdr:pic>
      <xdr:nvPicPr>
        <xdr:cNvPr id="8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27</xdr:row>
      <xdr:rowOff>123824</xdr:rowOff>
    </xdr:from>
    <xdr:to>
      <xdr:col>4</xdr:col>
      <xdr:colOff>523875</xdr:colOff>
      <xdr:row>28</xdr:row>
      <xdr:rowOff>152399</xdr:rowOff>
    </xdr:to>
    <xdr:pic>
      <xdr:nvPicPr>
        <xdr:cNvPr id="8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27</xdr:row>
      <xdr:rowOff>123824</xdr:rowOff>
    </xdr:from>
    <xdr:to>
      <xdr:col>5</xdr:col>
      <xdr:colOff>123825</xdr:colOff>
      <xdr:row>28</xdr:row>
      <xdr:rowOff>152399</xdr:rowOff>
    </xdr:to>
    <xdr:pic>
      <xdr:nvPicPr>
        <xdr:cNvPr id="8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26</xdr:row>
      <xdr:rowOff>114299</xdr:rowOff>
    </xdr:from>
    <xdr:to>
      <xdr:col>5</xdr:col>
      <xdr:colOff>123825</xdr:colOff>
      <xdr:row>27</xdr:row>
      <xdr:rowOff>142874</xdr:rowOff>
    </xdr:to>
    <xdr:pic>
      <xdr:nvPicPr>
        <xdr:cNvPr id="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26</xdr:row>
      <xdr:rowOff>114299</xdr:rowOff>
    </xdr:from>
    <xdr:to>
      <xdr:col>5</xdr:col>
      <xdr:colOff>323850</xdr:colOff>
      <xdr:row>27</xdr:row>
      <xdr:rowOff>142874</xdr:rowOff>
    </xdr:to>
    <xdr:pic>
      <xdr:nvPicPr>
        <xdr:cNvPr id="8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25</xdr:row>
      <xdr:rowOff>95249</xdr:rowOff>
    </xdr:from>
    <xdr:to>
      <xdr:col>5</xdr:col>
      <xdr:colOff>123825</xdr:colOff>
      <xdr:row>26</xdr:row>
      <xdr:rowOff>123824</xdr:rowOff>
    </xdr:to>
    <xdr:pic>
      <xdr:nvPicPr>
        <xdr:cNvPr id="8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28</xdr:row>
      <xdr:rowOff>123824</xdr:rowOff>
    </xdr:from>
    <xdr:to>
      <xdr:col>4</xdr:col>
      <xdr:colOff>123825</xdr:colOff>
      <xdr:row>29</xdr:row>
      <xdr:rowOff>152399</xdr:rowOff>
    </xdr:to>
    <xdr:pic>
      <xdr:nvPicPr>
        <xdr:cNvPr id="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28</xdr:row>
      <xdr:rowOff>123824</xdr:rowOff>
    </xdr:from>
    <xdr:to>
      <xdr:col>3</xdr:col>
      <xdr:colOff>323850</xdr:colOff>
      <xdr:row>29</xdr:row>
      <xdr:rowOff>152399</xdr:rowOff>
    </xdr:to>
    <xdr:pic>
      <xdr:nvPicPr>
        <xdr:cNvPr id="8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20261</xdr:colOff>
      <xdr:row>27</xdr:row>
      <xdr:rowOff>28575</xdr:rowOff>
    </xdr:from>
    <xdr:to>
      <xdr:col>5</xdr:col>
      <xdr:colOff>128261</xdr:colOff>
      <xdr:row>27</xdr:row>
      <xdr:rowOff>147581</xdr:rowOff>
    </xdr:to>
    <xdr:pic>
      <xdr:nvPicPr>
        <xdr:cNvPr id="8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068261" y="51720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25</xdr:row>
      <xdr:rowOff>104774</xdr:rowOff>
    </xdr:from>
    <xdr:to>
      <xdr:col>3</xdr:col>
      <xdr:colOff>523875</xdr:colOff>
      <xdr:row>26</xdr:row>
      <xdr:rowOff>133349</xdr:rowOff>
    </xdr:to>
    <xdr:pic>
      <xdr:nvPicPr>
        <xdr:cNvPr id="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25</xdr:row>
      <xdr:rowOff>95249</xdr:rowOff>
    </xdr:from>
    <xdr:to>
      <xdr:col>4</xdr:col>
      <xdr:colOff>323850</xdr:colOff>
      <xdr:row>26</xdr:row>
      <xdr:rowOff>123824</xdr:rowOff>
    </xdr:to>
    <xdr:pic>
      <xdr:nvPicPr>
        <xdr:cNvPr id="9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25</xdr:row>
      <xdr:rowOff>95249</xdr:rowOff>
    </xdr:from>
    <xdr:to>
      <xdr:col>4</xdr:col>
      <xdr:colOff>523875</xdr:colOff>
      <xdr:row>26</xdr:row>
      <xdr:rowOff>123824</xdr:rowOff>
    </xdr:to>
    <xdr:pic>
      <xdr:nvPicPr>
        <xdr:cNvPr id="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26</xdr:row>
      <xdr:rowOff>114299</xdr:rowOff>
    </xdr:from>
    <xdr:to>
      <xdr:col>4</xdr:col>
      <xdr:colOff>523875</xdr:colOff>
      <xdr:row>27</xdr:row>
      <xdr:rowOff>142874</xdr:rowOff>
    </xdr:to>
    <xdr:pic>
      <xdr:nvPicPr>
        <xdr:cNvPr id="9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27</xdr:row>
      <xdr:rowOff>123824</xdr:rowOff>
    </xdr:from>
    <xdr:to>
      <xdr:col>3</xdr:col>
      <xdr:colOff>323850</xdr:colOff>
      <xdr:row>28</xdr:row>
      <xdr:rowOff>152399</xdr:rowOff>
    </xdr:to>
    <xdr:pic>
      <xdr:nvPicPr>
        <xdr:cNvPr id="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27</xdr:row>
      <xdr:rowOff>123824</xdr:rowOff>
    </xdr:from>
    <xdr:to>
      <xdr:col>3</xdr:col>
      <xdr:colOff>523875</xdr:colOff>
      <xdr:row>28</xdr:row>
      <xdr:rowOff>152399</xdr:rowOff>
    </xdr:to>
    <xdr:pic>
      <xdr:nvPicPr>
        <xdr:cNvPr id="9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27</xdr:row>
      <xdr:rowOff>123824</xdr:rowOff>
    </xdr:from>
    <xdr:to>
      <xdr:col>4</xdr:col>
      <xdr:colOff>123825</xdr:colOff>
      <xdr:row>28</xdr:row>
      <xdr:rowOff>152399</xdr:rowOff>
    </xdr:to>
    <xdr:pic>
      <xdr:nvPicPr>
        <xdr:cNvPr id="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26</xdr:row>
      <xdr:rowOff>114299</xdr:rowOff>
    </xdr:from>
    <xdr:to>
      <xdr:col>4</xdr:col>
      <xdr:colOff>323850</xdr:colOff>
      <xdr:row>27</xdr:row>
      <xdr:rowOff>142874</xdr:rowOff>
    </xdr:to>
    <xdr:pic>
      <xdr:nvPicPr>
        <xdr:cNvPr id="9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26</xdr:row>
      <xdr:rowOff>114299</xdr:rowOff>
    </xdr:from>
    <xdr:to>
      <xdr:col>3</xdr:col>
      <xdr:colOff>323850</xdr:colOff>
      <xdr:row>27</xdr:row>
      <xdr:rowOff>142874</xdr:rowOff>
    </xdr:to>
    <xdr:pic>
      <xdr:nvPicPr>
        <xdr:cNvPr id="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26</xdr:row>
      <xdr:rowOff>114299</xdr:rowOff>
    </xdr:from>
    <xdr:to>
      <xdr:col>3</xdr:col>
      <xdr:colOff>523875</xdr:colOff>
      <xdr:row>27</xdr:row>
      <xdr:rowOff>142874</xdr:rowOff>
    </xdr:to>
    <xdr:pic>
      <xdr:nvPicPr>
        <xdr:cNvPr id="9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26</xdr:row>
      <xdr:rowOff>114299</xdr:rowOff>
    </xdr:from>
    <xdr:to>
      <xdr:col>4</xdr:col>
      <xdr:colOff>123825</xdr:colOff>
      <xdr:row>27</xdr:row>
      <xdr:rowOff>142874</xdr:rowOff>
    </xdr:to>
    <xdr:pic>
      <xdr:nvPicPr>
        <xdr:cNvPr id="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552450</xdr:colOff>
      <xdr:row>54</xdr:row>
      <xdr:rowOff>133350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19200" y="7810500"/>
          <a:ext cx="54292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12</xdr:col>
      <xdr:colOff>238125</xdr:colOff>
      <xdr:row>71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438400" y="11049000"/>
          <a:ext cx="5114925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13</xdr:col>
      <xdr:colOff>514350</xdr:colOff>
      <xdr:row>99</xdr:row>
      <xdr:rowOff>57150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438400" y="14859000"/>
          <a:ext cx="6000750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95250</xdr:colOff>
      <xdr:row>8</xdr:row>
      <xdr:rowOff>19050</xdr:rowOff>
    </xdr:from>
    <xdr:to>
      <xdr:col>11</xdr:col>
      <xdr:colOff>298913</xdr:colOff>
      <xdr:row>18</xdr:row>
      <xdr:rowOff>146513</xdr:rowOff>
    </xdr:to>
    <xdr:pic>
      <xdr:nvPicPr>
        <xdr:cNvPr id="100" name="Рисунок 99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2050" y="1543050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13</xdr:row>
      <xdr:rowOff>85725</xdr:rowOff>
    </xdr:from>
    <xdr:to>
      <xdr:col>13</xdr:col>
      <xdr:colOff>508463</xdr:colOff>
      <xdr:row>24</xdr:row>
      <xdr:rowOff>22688</xdr:rowOff>
    </xdr:to>
    <xdr:pic>
      <xdr:nvPicPr>
        <xdr:cNvPr id="101" name="Рисунок 100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400800" y="256222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95250</xdr:rowOff>
    </xdr:from>
    <xdr:to>
      <xdr:col>10</xdr:col>
      <xdr:colOff>485775</xdr:colOff>
      <xdr:row>71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19200" y="10763250"/>
          <a:ext cx="5362575" cy="280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161926</xdr:rowOff>
    </xdr:from>
    <xdr:to>
      <xdr:col>11</xdr:col>
      <xdr:colOff>0</xdr:colOff>
      <xdr:row>427</xdr:row>
      <xdr:rowOff>28576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152401</xdr:rowOff>
    </xdr:from>
    <xdr:to>
      <xdr:col>10</xdr:col>
      <xdr:colOff>533400</xdr:colOff>
      <xdr:row>429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952499</xdr:colOff>
      <xdr:row>415</xdr:row>
      <xdr:rowOff>0</xdr:rowOff>
    </xdr:from>
    <xdr:to>
      <xdr:col>14</xdr:col>
      <xdr:colOff>542924</xdr:colOff>
      <xdr:row>431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475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12</xdr:col>
      <xdr:colOff>209550</xdr:colOff>
      <xdr:row>44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88</xdr:row>
      <xdr:rowOff>0</xdr:rowOff>
    </xdr:from>
    <xdr:to>
      <xdr:col>11</xdr:col>
      <xdr:colOff>209550</xdr:colOff>
      <xdr:row>100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11</xdr:col>
      <xdr:colOff>581025</xdr:colOff>
      <xdr:row>133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opLeftCell="A409" workbookViewId="0">
      <selection activeCell="I442" sqref="I442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35.21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0.96987585439300095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41.01</v>
      </c>
      <c r="I330">
        <v>2.1800000000000002</v>
      </c>
      <c r="J330">
        <v>11.3</v>
      </c>
      <c r="K330">
        <v>75.099999999999994</v>
      </c>
      <c r="L330">
        <v>15.9</v>
      </c>
      <c r="M330">
        <f t="shared" ref="M330:M335" si="34">J330/L330</f>
        <v>0.71069182389937113</v>
      </c>
      <c r="N330">
        <f t="shared" ref="N330:N335" si="35">K330/L330</f>
        <v>4.7232704402515715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33.21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32.85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0.98310055435032095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32.909999999999997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0.98310055435032095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33.869999999999997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34.988571428571426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16.014285714285712</v>
      </c>
      <c r="M358">
        <f>AVERAGE(M329:M357)</f>
        <v>0.69850099113912001</v>
      </c>
      <c r="N358">
        <f t="shared" si="38"/>
        <v>4.6930513533231544</v>
      </c>
      <c r="O358">
        <f t="shared" si="38"/>
        <v>0.97822670901337749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 s="20">
        <f>K368/L368</f>
        <v>4.3918128654970756</v>
      </c>
      <c r="O368" s="21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 s="20">
        <f>Z368/AA368</f>
        <v>4.3918128654970756</v>
      </c>
      <c r="AD368" s="21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 s="20">
        <f t="shared" ref="N369:N373" si="39">K369/L369</f>
        <v>4.3918128654970756</v>
      </c>
      <c r="O369" s="21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 s="20">
        <f t="shared" ref="AC369:AC379" si="40">Z369/AA369</f>
        <v>4.3918128654970756</v>
      </c>
      <c r="AD369" s="21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 s="20">
        <f t="shared" si="39"/>
        <v>4.3662790697674421</v>
      </c>
      <c r="O370" s="21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 s="20">
        <f t="shared" si="40"/>
        <v>4.4176470588235288</v>
      </c>
      <c r="AD370" s="21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 s="20">
        <f t="shared" si="39"/>
        <v>4.3662790697674421</v>
      </c>
      <c r="O371" s="21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 s="20">
        <f t="shared" si="40"/>
        <v>4.4176470588235288</v>
      </c>
      <c r="AD371" s="21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 s="20">
        <f t="shared" si="39"/>
        <v>4.3662790697674421</v>
      </c>
      <c r="O372" s="21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 s="20">
        <f t="shared" si="40"/>
        <v>4.4176470588235288</v>
      </c>
      <c r="AD372" s="21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 s="20">
        <f t="shared" si="39"/>
        <v>4.3662790697674421</v>
      </c>
      <c r="O373" s="21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 s="20">
        <f t="shared" si="40"/>
        <v>4.4176470588235288</v>
      </c>
      <c r="AD373" s="21">
        <v>0.96626157152576198</v>
      </c>
    </row>
    <row r="374" spans="2:30">
      <c r="B374" s="14" t="s">
        <v>58</v>
      </c>
      <c r="D374" s="16" t="s">
        <v>61</v>
      </c>
      <c r="N374" s="20"/>
      <c r="O374" s="21"/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 s="20">
        <f t="shared" si="40"/>
        <v>17.505827505827504</v>
      </c>
      <c r="AD374" s="21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 s="20">
        <f>K375/L375</f>
        <v>17.505827505827504</v>
      </c>
      <c r="O375" s="21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 s="20">
        <f t="shared" si="40"/>
        <v>17.505827505827504</v>
      </c>
      <c r="AD375" s="21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 s="20">
        <f t="shared" ref="N376:N380" si="42">K376/L376</f>
        <v>17.546728971962615</v>
      </c>
      <c r="O376" s="21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 s="20">
        <f t="shared" si="40"/>
        <v>17.505827505827504</v>
      </c>
      <c r="AD376" s="21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 s="20">
        <f t="shared" si="42"/>
        <v>17.546728971962615</v>
      </c>
      <c r="O377" s="21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 s="20">
        <f t="shared" si="40"/>
        <v>17.505827505827504</v>
      </c>
      <c r="AD377" s="21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 s="20">
        <f t="shared" si="42"/>
        <v>17.546728971962615</v>
      </c>
      <c r="O378" s="21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 s="20">
        <f t="shared" si="40"/>
        <v>17.546728971962615</v>
      </c>
      <c r="AD378" s="21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 s="20">
        <f t="shared" si="42"/>
        <v>17.546728971962615</v>
      </c>
      <c r="O379" s="21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 s="20">
        <f t="shared" si="40"/>
        <v>17.505827505827504</v>
      </c>
      <c r="AD379" s="21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 s="20">
        <f t="shared" si="42"/>
        <v>17.546728971962615</v>
      </c>
      <c r="O380" s="21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B52" workbookViewId="0">
      <selection activeCell="C60" sqref="C60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tabSelected="1" topLeftCell="AD1" workbookViewId="0">
      <selection activeCell="AM35" sqref="AM35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opLeftCell="A446" workbookViewId="0">
      <selection activeCell="K460" sqref="K460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 s="20">
        <f>J335/K335</f>
        <v>4.3918128654970756</v>
      </c>
      <c r="N335" s="21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 s="20">
        <f t="shared" ref="M336:M354" si="19">J336/K336</f>
        <v>4.3918128654970756</v>
      </c>
      <c r="N336" s="21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 s="20">
        <f t="shared" si="19"/>
        <v>4.3918128654970756</v>
      </c>
      <c r="N337" s="21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 s="20">
        <f t="shared" si="19"/>
        <v>4.3918128654970756</v>
      </c>
      <c r="N338" s="21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 s="20">
        <f t="shared" si="19"/>
        <v>4.3918128654970756</v>
      </c>
      <c r="N339" s="21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 s="20">
        <f t="shared" si="19"/>
        <v>4.3918128654970756</v>
      </c>
      <c r="N340" s="21">
        <v>0.98241000000000001</v>
      </c>
    </row>
    <row r="341" spans="5:14">
      <c r="J341">
        <v>75.099999999999994</v>
      </c>
      <c r="M341" s="20" t="e">
        <f t="shared" si="19"/>
        <v>#DIV/0!</v>
      </c>
      <c r="N341" s="21"/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 s="20">
        <f t="shared" si="19"/>
        <v>17.505827505827504</v>
      </c>
      <c r="N342" s="21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 s="20">
        <f t="shared" si="19"/>
        <v>17.546728971962615</v>
      </c>
      <c r="N343" s="21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 s="20">
        <f t="shared" si="19"/>
        <v>17.587822014051522</v>
      </c>
      <c r="N344" s="21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 s="20">
        <f t="shared" si="19"/>
        <v>17.546728971962615</v>
      </c>
      <c r="N345" s="21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 s="20">
        <f t="shared" si="19"/>
        <v>17.505827505827504</v>
      </c>
      <c r="N346" s="21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 s="20">
        <f t="shared" si="19"/>
        <v>17.505827505827504</v>
      </c>
      <c r="N347" s="21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42.65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0.97901659917184303</v>
      </c>
    </row>
    <row r="370" spans="3:14" ht="15" hidden="1" customHeight="1">
      <c r="C370">
        <v>2</v>
      </c>
      <c r="E370">
        <v>4</v>
      </c>
      <c r="F370">
        <v>300</v>
      </c>
      <c r="G370">
        <v>44.44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hidden="1" customHeight="1">
      <c r="C371">
        <v>3</v>
      </c>
      <c r="E371">
        <v>4</v>
      </c>
      <c r="F371">
        <v>300</v>
      </c>
      <c r="G371">
        <v>42.75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0.99169393654483495</v>
      </c>
    </row>
    <row r="372" spans="3:14" ht="15" hidden="1" customHeight="1">
      <c r="C372">
        <v>4</v>
      </c>
      <c r="E372">
        <v>4</v>
      </c>
      <c r="F372">
        <v>300</v>
      </c>
      <c r="G372">
        <v>46.92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0.98827015989376699</v>
      </c>
    </row>
    <row r="373" spans="3:14" ht="15" hidden="1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hidden="1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hidden="1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hidden="1" customHeight="1">
      <c r="C376">
        <v>8</v>
      </c>
      <c r="E376">
        <v>4</v>
      </c>
      <c r="F376">
        <v>300</v>
      </c>
      <c r="J376">
        <v>75.099999999999994</v>
      </c>
    </row>
    <row r="377" spans="3:14" ht="15" hidden="1" customHeight="1">
      <c r="C377">
        <v>9</v>
      </c>
      <c r="E377">
        <v>4</v>
      </c>
      <c r="F377">
        <v>300</v>
      </c>
      <c r="J377">
        <v>75.099999999999994</v>
      </c>
    </row>
    <row r="378" spans="3:14" ht="15" hidden="1" customHeight="1">
      <c r="C378">
        <v>10</v>
      </c>
      <c r="E378">
        <v>4</v>
      </c>
      <c r="F378">
        <v>300</v>
      </c>
      <c r="J378">
        <v>75.099999999999994</v>
      </c>
    </row>
    <row r="379" spans="3:14" ht="15" hidden="1" customHeight="1">
      <c r="C379">
        <v>11</v>
      </c>
      <c r="E379">
        <v>4</v>
      </c>
      <c r="F379">
        <v>300</v>
      </c>
    </row>
    <row r="380" spans="3:14" ht="15" hidden="1" customHeight="1">
      <c r="C380">
        <v>12</v>
      </c>
      <c r="E380">
        <v>4</v>
      </c>
      <c r="F380">
        <v>300</v>
      </c>
    </row>
    <row r="381" spans="3:14" ht="15" hidden="1" customHeight="1">
      <c r="C381">
        <v>13</v>
      </c>
      <c r="E381">
        <v>4</v>
      </c>
      <c r="F381">
        <v>300</v>
      </c>
    </row>
    <row r="382" spans="3:14" ht="15" hidden="1" customHeight="1">
      <c r="C382">
        <v>14</v>
      </c>
      <c r="E382">
        <v>4</v>
      </c>
      <c r="F382">
        <v>300</v>
      </c>
    </row>
    <row r="383" spans="3:14" ht="15" hidden="1" customHeight="1">
      <c r="C383">
        <v>15</v>
      </c>
      <c r="E383">
        <v>4</v>
      </c>
      <c r="F383">
        <v>300</v>
      </c>
    </row>
    <row r="384" spans="3:14" ht="15" hidden="1" customHeight="1">
      <c r="C384">
        <v>16</v>
      </c>
      <c r="E384">
        <v>4</v>
      </c>
      <c r="F384">
        <v>300</v>
      </c>
    </row>
    <row r="385" spans="3:14" ht="15" hidden="1" customHeight="1">
      <c r="C385">
        <v>17</v>
      </c>
      <c r="E385">
        <v>4</v>
      </c>
      <c r="F385">
        <v>300</v>
      </c>
    </row>
    <row r="386" spans="3:14" ht="15" hidden="1" customHeight="1">
      <c r="C386">
        <v>18</v>
      </c>
      <c r="E386">
        <v>4</v>
      </c>
      <c r="F386">
        <v>300</v>
      </c>
    </row>
    <row r="387" spans="3:14" ht="15" hidden="1" customHeight="1">
      <c r="C387">
        <v>19</v>
      </c>
      <c r="E387">
        <v>4</v>
      </c>
      <c r="F387">
        <v>300</v>
      </c>
    </row>
    <row r="388" spans="3:14" ht="15" hidden="1" customHeight="1">
      <c r="C388">
        <v>20</v>
      </c>
      <c r="E388">
        <v>4</v>
      </c>
      <c r="F388">
        <v>300</v>
      </c>
    </row>
    <row r="389" spans="3:14" ht="15" hidden="1" customHeight="1">
      <c r="C389">
        <v>21</v>
      </c>
      <c r="E389">
        <v>4</v>
      </c>
      <c r="F389">
        <v>300</v>
      </c>
    </row>
    <row r="390" spans="3:14" ht="15" hidden="1" customHeight="1">
      <c r="C390">
        <v>22</v>
      </c>
      <c r="E390">
        <v>4</v>
      </c>
      <c r="F390">
        <v>300</v>
      </c>
    </row>
    <row r="391" spans="3:14" ht="15" hidden="1" customHeight="1">
      <c r="C391">
        <v>23</v>
      </c>
      <c r="E391">
        <v>4</v>
      </c>
      <c r="F391">
        <v>300</v>
      </c>
    </row>
    <row r="392" spans="3:14" ht="15" hidden="1" customHeight="1">
      <c r="C392">
        <v>24</v>
      </c>
      <c r="E392">
        <v>4</v>
      </c>
      <c r="F392">
        <v>300</v>
      </c>
    </row>
    <row r="393" spans="3:14" ht="15" hidden="1" customHeight="1">
      <c r="C393">
        <v>25</v>
      </c>
      <c r="E393">
        <v>4</v>
      </c>
      <c r="F393">
        <v>300</v>
      </c>
    </row>
    <row r="394" spans="3:14" ht="15" hidden="1" customHeight="1">
      <c r="C394">
        <v>26</v>
      </c>
      <c r="E394">
        <v>4</v>
      </c>
      <c r="F394">
        <v>300</v>
      </c>
    </row>
    <row r="395" spans="3:14" ht="15" hidden="1" customHeight="1">
      <c r="C395">
        <v>27</v>
      </c>
      <c r="E395">
        <v>4</v>
      </c>
      <c r="F395">
        <v>300</v>
      </c>
    </row>
    <row r="396" spans="3:14" ht="15" hidden="1" customHeight="1">
      <c r="C396">
        <v>28</v>
      </c>
      <c r="E396">
        <v>4</v>
      </c>
      <c r="F396">
        <v>300</v>
      </c>
    </row>
    <row r="397" spans="3:14" ht="15" hidden="1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39.98571428571428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0.99102753320868653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 s="20">
        <f>J438/K438</f>
        <v>4.3918128654970756</v>
      </c>
      <c r="N438" s="21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 s="20">
        <f t="shared" ref="M439:M450" si="22">J439/K439</f>
        <v>4.3918128654970756</v>
      </c>
      <c r="N439" s="21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 s="20">
        <f t="shared" si="22"/>
        <v>4.3918128654970756</v>
      </c>
      <c r="N440" s="21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 s="20">
        <f t="shared" si="22"/>
        <v>4.3918128654970756</v>
      </c>
      <c r="N441" s="21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 s="20">
        <f>J442/K442</f>
        <v>4.3918128654970756</v>
      </c>
      <c r="N442" s="21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 s="20">
        <f t="shared" si="22"/>
        <v>4.3918128654970756</v>
      </c>
      <c r="N443" s="21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s="20" t="e">
        <f t="shared" si="22"/>
        <v>#DIV/0!</v>
      </c>
      <c r="N444" s="21"/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 s="20">
        <f t="shared" si="22"/>
        <v>17.505827505827504</v>
      </c>
      <c r="N445" s="21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 s="20">
        <f t="shared" si="22"/>
        <v>17.546728971962615</v>
      </c>
      <c r="N446" s="21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 s="20">
        <f t="shared" si="22"/>
        <v>17.587822014051522</v>
      </c>
      <c r="N447" s="21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 s="20">
        <f t="shared" si="22"/>
        <v>17.546728971962615</v>
      </c>
      <c r="N448" s="21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 s="20">
        <f t="shared" si="22"/>
        <v>17.505827505827504</v>
      </c>
      <c r="N449" s="21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opLeftCell="C472" workbookViewId="0">
      <selection activeCell="M402" sqref="M402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127.59</v>
      </c>
      <c r="H224">
        <v>1.74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0.97811622949570298</v>
      </c>
    </row>
    <row r="225" spans="3:14" hidden="1">
      <c r="C225">
        <v>2</v>
      </c>
      <c r="E225" t="s">
        <v>6</v>
      </c>
      <c r="F225" t="s">
        <v>6</v>
      </c>
      <c r="G225">
        <v>123.22</v>
      </c>
      <c r="H225">
        <v>2.29</v>
      </c>
      <c r="J225">
        <v>75.099999999999994</v>
      </c>
      <c r="K225">
        <v>17.100000000000001</v>
      </c>
      <c r="M225">
        <f t="shared" ref="M225:M230" si="13">J225/K225</f>
        <v>4.3918128654970756</v>
      </c>
      <c r="N225">
        <v>0.98235903940783298</v>
      </c>
    </row>
    <row r="226" spans="3:14" hidden="1">
      <c r="C226">
        <v>3</v>
      </c>
      <c r="E226" t="s">
        <v>6</v>
      </c>
      <c r="F226" t="s">
        <v>6</v>
      </c>
      <c r="G226">
        <v>124.81</v>
      </c>
      <c r="H226">
        <v>1.78</v>
      </c>
      <c r="J226">
        <v>75.099999999999994</v>
      </c>
      <c r="K226">
        <v>17.2</v>
      </c>
      <c r="M226">
        <f t="shared" si="13"/>
        <v>4.3662790697674421</v>
      </c>
      <c r="N226">
        <v>0.98039208718307003</v>
      </c>
    </row>
    <row r="227" spans="3:14" hidden="1">
      <c r="C227">
        <v>4</v>
      </c>
      <c r="E227" t="s">
        <v>6</v>
      </c>
      <c r="F227" t="s">
        <v>6</v>
      </c>
      <c r="G227">
        <v>123.92</v>
      </c>
      <c r="H227">
        <v>2.2599999999999998</v>
      </c>
      <c r="J227">
        <v>75.099999999999994</v>
      </c>
      <c r="K227">
        <v>17.2</v>
      </c>
      <c r="M227">
        <f t="shared" si="13"/>
        <v>4.3662790697674421</v>
      </c>
      <c r="N227">
        <v>0.98419738087100495</v>
      </c>
    </row>
    <row r="228" spans="3:14" hidden="1">
      <c r="C228">
        <v>5</v>
      </c>
      <c r="E228" t="s">
        <v>6</v>
      </c>
      <c r="F228" t="s">
        <v>6</v>
      </c>
      <c r="G228">
        <v>127.99</v>
      </c>
      <c r="H228">
        <v>1.69</v>
      </c>
      <c r="J228">
        <v>75.099999999999994</v>
      </c>
      <c r="K228">
        <v>17.100000000000001</v>
      </c>
      <c r="M228">
        <f t="shared" si="13"/>
        <v>4.3918128654970756</v>
      </c>
      <c r="N228">
        <v>0.97244660162630503</v>
      </c>
    </row>
    <row r="229" spans="3:14" hidden="1">
      <c r="C229">
        <v>6</v>
      </c>
      <c r="E229" t="s">
        <v>6</v>
      </c>
      <c r="F229" t="s">
        <v>6</v>
      </c>
      <c r="G229">
        <v>127.97</v>
      </c>
      <c r="H229">
        <v>2.39</v>
      </c>
      <c r="J229">
        <v>75.099999999999994</v>
      </c>
      <c r="K229">
        <v>17.100000000000001</v>
      </c>
      <c r="M229">
        <f t="shared" si="13"/>
        <v>4.3918128654970756</v>
      </c>
      <c r="N229">
        <v>0.96293267204910904</v>
      </c>
    </row>
    <row r="230" spans="3:14" hidden="1">
      <c r="C230">
        <v>7</v>
      </c>
      <c r="E230" t="s">
        <v>6</v>
      </c>
      <c r="F230" t="s">
        <v>6</v>
      </c>
      <c r="G230">
        <v>128.21</v>
      </c>
      <c r="H230">
        <v>1.96</v>
      </c>
      <c r="J230">
        <v>75.099999999999994</v>
      </c>
      <c r="K230">
        <v>17</v>
      </c>
      <c r="M230">
        <f t="shared" si="13"/>
        <v>4.4176470588235288</v>
      </c>
      <c r="N230">
        <v>0.98027243147062304</v>
      </c>
    </row>
    <row r="231" spans="3:14" hidden="1">
      <c r="C231">
        <v>8</v>
      </c>
      <c r="E231" t="s">
        <v>6</v>
      </c>
      <c r="F231" t="s">
        <v>6</v>
      </c>
    </row>
    <row r="232" spans="3:14" hidden="1">
      <c r="C232">
        <v>9</v>
      </c>
      <c r="E232" t="s">
        <v>6</v>
      </c>
      <c r="F232" t="s">
        <v>6</v>
      </c>
    </row>
    <row r="233" spans="3:14" hidden="1">
      <c r="C233">
        <v>10</v>
      </c>
      <c r="E233" t="s">
        <v>6</v>
      </c>
      <c r="F233" t="s">
        <v>6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126.24428571428572</v>
      </c>
      <c r="H253">
        <f t="shared" ref="H253:N253" si="14">AVERAGE(H224:H252)</f>
        <v>2.0157142857142856</v>
      </c>
      <c r="I253" t="e">
        <f t="shared" si="14"/>
        <v>#DIV/0!</v>
      </c>
      <c r="J253">
        <f t="shared" si="14"/>
        <v>75.100000000000009</v>
      </c>
      <c r="K253">
        <f t="shared" si="14"/>
        <v>17.099999999999998</v>
      </c>
      <c r="L253">
        <f t="shared" si="14"/>
        <v>0</v>
      </c>
      <c r="M253">
        <f t="shared" si="14"/>
        <v>4.3918986933818811</v>
      </c>
      <c r="N253">
        <f t="shared" si="14"/>
        <v>0.97724520601480691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55.64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0.94746737834717798</v>
      </c>
    </row>
    <row r="260" spans="3:14" hidden="1">
      <c r="C260">
        <v>2</v>
      </c>
      <c r="E260" t="s">
        <v>15</v>
      </c>
      <c r="F260" t="s">
        <v>6</v>
      </c>
      <c r="G260">
        <v>50.21</v>
      </c>
      <c r="H260">
        <v>1.87</v>
      </c>
      <c r="J260">
        <v>75.099999999999994</v>
      </c>
      <c r="K260">
        <v>17.2</v>
      </c>
      <c r="M260">
        <f t="shared" ref="M260:M265" si="15">J260/K260</f>
        <v>4.3662790697674421</v>
      </c>
      <c r="N260">
        <v>0.978770543466428</v>
      </c>
    </row>
    <row r="261" spans="3:14" hidden="1">
      <c r="C261">
        <v>3</v>
      </c>
      <c r="E261" t="s">
        <v>15</v>
      </c>
      <c r="F261" t="s">
        <v>6</v>
      </c>
      <c r="G261">
        <v>49.51</v>
      </c>
      <c r="H261">
        <v>2.37</v>
      </c>
      <c r="J261">
        <v>75.099999999999994</v>
      </c>
      <c r="K261">
        <v>17.2</v>
      </c>
      <c r="M261">
        <f t="shared" si="15"/>
        <v>4.3662790697674421</v>
      </c>
      <c r="N261">
        <v>0.95764854272988198</v>
      </c>
    </row>
    <row r="262" spans="3:14" hidden="1">
      <c r="C262">
        <v>4</v>
      </c>
      <c r="E262" t="s">
        <v>15</v>
      </c>
      <c r="F262" t="s">
        <v>6</v>
      </c>
      <c r="G262">
        <v>38.71</v>
      </c>
      <c r="H262">
        <v>1.93</v>
      </c>
      <c r="J262">
        <v>75.099999999999994</v>
      </c>
      <c r="K262">
        <v>17.2</v>
      </c>
      <c r="M262">
        <f t="shared" si="15"/>
        <v>4.3662790697674421</v>
      </c>
      <c r="N262">
        <v>0.98117231133618699</v>
      </c>
    </row>
    <row r="263" spans="3:14" hidden="1">
      <c r="C263">
        <v>5</v>
      </c>
      <c r="E263" t="s">
        <v>15</v>
      </c>
      <c r="F263" t="s">
        <v>6</v>
      </c>
      <c r="G263">
        <v>55.79</v>
      </c>
      <c r="H263">
        <v>2.63</v>
      </c>
      <c r="J263">
        <v>75.099999999999994</v>
      </c>
      <c r="K263">
        <v>17.100000000000001</v>
      </c>
      <c r="M263">
        <f t="shared" si="15"/>
        <v>4.3918128654970756</v>
      </c>
      <c r="N263">
        <v>0.923541755836916</v>
      </c>
    </row>
    <row r="264" spans="3:14" hidden="1">
      <c r="C264">
        <v>6</v>
      </c>
      <c r="E264" t="s">
        <v>15</v>
      </c>
      <c r="F264" t="s">
        <v>6</v>
      </c>
      <c r="G264">
        <v>59.69</v>
      </c>
      <c r="H264">
        <v>1.84</v>
      </c>
      <c r="J264">
        <v>75.099999999999994</v>
      </c>
      <c r="K264">
        <v>17.100000000000001</v>
      </c>
      <c r="M264">
        <f t="shared" si="15"/>
        <v>4.3918128654970756</v>
      </c>
      <c r="N264">
        <v>0.95345865926880802</v>
      </c>
    </row>
    <row r="265" spans="3:14" hidden="1">
      <c r="C265">
        <v>7</v>
      </c>
      <c r="E265" t="s">
        <v>15</v>
      </c>
      <c r="F265" t="s">
        <v>6</v>
      </c>
      <c r="G265">
        <v>60.54</v>
      </c>
      <c r="H265">
        <v>2.06</v>
      </c>
      <c r="J265">
        <v>75.099999999999994</v>
      </c>
      <c r="K265">
        <v>16.899999999999999</v>
      </c>
      <c r="M265">
        <f t="shared" si="15"/>
        <v>4.443786982248521</v>
      </c>
      <c r="N265">
        <v>0.97713597990915801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52.87</v>
      </c>
      <c r="H288">
        <f t="shared" ref="H288:N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17.114285714285717</v>
      </c>
      <c r="L288">
        <f t="shared" si="16"/>
        <v>0</v>
      </c>
      <c r="M288">
        <f t="shared" si="16"/>
        <v>4.3882946840060111</v>
      </c>
      <c r="N288">
        <f t="shared" si="16"/>
        <v>0.95988502441350809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32.76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0.97233582297021304</v>
      </c>
    </row>
    <row r="296" spans="3:14" hidden="1">
      <c r="C296">
        <v>2</v>
      </c>
      <c r="E296" t="s">
        <v>16</v>
      </c>
      <c r="F296" t="s">
        <v>6</v>
      </c>
      <c r="G296">
        <v>29.96</v>
      </c>
      <c r="H296">
        <v>2.14</v>
      </c>
      <c r="J296">
        <v>75.099999999999994</v>
      </c>
      <c r="K296">
        <v>17.100000000000001</v>
      </c>
      <c r="M296">
        <f t="shared" ref="M296:M301" si="17">J296/K296</f>
        <v>4.3918128654970756</v>
      </c>
      <c r="N296">
        <v>0.97609504908511002</v>
      </c>
    </row>
    <row r="297" spans="3:14" hidden="1">
      <c r="C297">
        <v>3</v>
      </c>
      <c r="E297" t="s">
        <v>16</v>
      </c>
      <c r="F297" t="s">
        <v>6</v>
      </c>
      <c r="G297">
        <v>28.75</v>
      </c>
      <c r="H297">
        <v>2.36</v>
      </c>
      <c r="J297">
        <v>75.099999999999994</v>
      </c>
      <c r="K297">
        <v>17.2</v>
      </c>
      <c r="M297">
        <f t="shared" si="17"/>
        <v>4.3662790697674421</v>
      </c>
      <c r="N297">
        <v>0.97140597292701902</v>
      </c>
    </row>
    <row r="298" spans="3:14" hidden="1">
      <c r="C298">
        <v>4</v>
      </c>
      <c r="E298" t="s">
        <v>16</v>
      </c>
      <c r="F298" t="s">
        <v>6</v>
      </c>
      <c r="G298">
        <v>25.63</v>
      </c>
      <c r="H298">
        <v>2.59</v>
      </c>
      <c r="J298">
        <v>75.099999999999994</v>
      </c>
      <c r="K298">
        <v>17.100000000000001</v>
      </c>
      <c r="M298">
        <f t="shared" si="17"/>
        <v>4.3918128654970756</v>
      </c>
      <c r="N298">
        <v>0.98105185957367702</v>
      </c>
    </row>
    <row r="299" spans="3:14" hidden="1">
      <c r="C299">
        <v>5</v>
      </c>
      <c r="E299" t="s">
        <v>16</v>
      </c>
      <c r="F299" t="s">
        <v>6</v>
      </c>
      <c r="G299">
        <v>32.85</v>
      </c>
      <c r="H299">
        <v>1.87</v>
      </c>
      <c r="J299">
        <v>75.099999999999994</v>
      </c>
      <c r="K299">
        <v>17.100000000000001</v>
      </c>
      <c r="M299">
        <f t="shared" si="17"/>
        <v>4.3918128654970756</v>
      </c>
      <c r="N299">
        <v>0.96462978914922004</v>
      </c>
    </row>
    <row r="300" spans="3:14" hidden="1">
      <c r="C300">
        <v>6</v>
      </c>
      <c r="E300" t="s">
        <v>16</v>
      </c>
      <c r="F300" t="s">
        <v>6</v>
      </c>
      <c r="G300">
        <v>31.47</v>
      </c>
      <c r="H300">
        <v>2.71</v>
      </c>
      <c r="J300">
        <v>75.099999999999994</v>
      </c>
      <c r="K300">
        <v>17.2</v>
      </c>
      <c r="M300">
        <f t="shared" si="17"/>
        <v>4.3662790697674421</v>
      </c>
      <c r="N300">
        <v>0.94987132252002704</v>
      </c>
    </row>
    <row r="301" spans="3:14" hidden="1">
      <c r="C301">
        <v>7</v>
      </c>
      <c r="E301" t="s">
        <v>16</v>
      </c>
      <c r="F301" t="s">
        <v>6</v>
      </c>
      <c r="G301">
        <v>42.91</v>
      </c>
      <c r="H301">
        <v>2.95</v>
      </c>
      <c r="J301">
        <v>75.099999999999994</v>
      </c>
      <c r="K301">
        <v>17</v>
      </c>
      <c r="M301">
        <f t="shared" si="17"/>
        <v>4.4176470588235288</v>
      </c>
      <c r="N301">
        <v>0.968506642369385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32.047142857142852</v>
      </c>
      <c r="H324">
        <f t="shared" ref="H324:N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17.114285714285714</v>
      </c>
      <c r="L324">
        <f t="shared" si="18"/>
        <v>0</v>
      </c>
      <c r="M324">
        <f t="shared" si="18"/>
        <v>4.3882080943352451</v>
      </c>
      <c r="N324">
        <f t="shared" si="18"/>
        <v>0.9691280655135216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 s="20">
        <f>J335/K335</f>
        <v>4.4176470588235288</v>
      </c>
      <c r="N335" s="21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 s="20">
        <f t="shared" ref="M336:M356" si="19">J336/K336</f>
        <v>4.4176470588235288</v>
      </c>
      <c r="N336" s="21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 s="20">
        <f t="shared" si="19"/>
        <v>4.4176470588235288</v>
      </c>
      <c r="N337" s="21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 s="20">
        <f t="shared" si="19"/>
        <v>4.4176470588235288</v>
      </c>
      <c r="N338" s="21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 s="20">
        <f t="shared" si="19"/>
        <v>4.4176470588235288</v>
      </c>
      <c r="N339" s="21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 s="20">
        <f t="shared" si="19"/>
        <v>4.4176470588235288</v>
      </c>
      <c r="N340" s="21">
        <v>0.95476389745021495</v>
      </c>
    </row>
    <row r="341" spans="4:14">
      <c r="E341" t="s">
        <v>6</v>
      </c>
      <c r="H341">
        <v>1.81</v>
      </c>
      <c r="J341">
        <v>75.099999999999994</v>
      </c>
      <c r="M341" s="20" t="e">
        <f t="shared" si="19"/>
        <v>#DIV/0!</v>
      </c>
      <c r="N341" s="21"/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 s="20">
        <f t="shared" si="19"/>
        <v>17.546728971962615</v>
      </c>
      <c r="N342" s="21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 s="20">
        <f t="shared" si="19"/>
        <v>17.505827505827504</v>
      </c>
      <c r="N343" s="21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 s="20">
        <f t="shared" si="19"/>
        <v>17.546728971962615</v>
      </c>
      <c r="N344" s="21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 s="20">
        <f t="shared" si="19"/>
        <v>17.505827505827504</v>
      </c>
      <c r="N345" s="21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 s="20">
        <f t="shared" si="19"/>
        <v>17.465116279069768</v>
      </c>
      <c r="N346" s="21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 s="20">
        <f t="shared" si="19"/>
        <v>17.505827505827504</v>
      </c>
      <c r="N347" s="21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9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9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9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9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9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9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9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9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9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85.21</v>
      </c>
      <c r="H371">
        <v>1.98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0.96470519349844996</v>
      </c>
    </row>
    <row r="372" spans="3:14" hidden="1">
      <c r="C372">
        <v>2</v>
      </c>
      <c r="E372">
        <v>4</v>
      </c>
      <c r="F372">
        <v>100</v>
      </c>
      <c r="G372">
        <v>113.29</v>
      </c>
      <c r="H372">
        <v>2.4300000000000002</v>
      </c>
      <c r="J372">
        <v>75.099999999999994</v>
      </c>
      <c r="K372">
        <v>17.100000000000001</v>
      </c>
      <c r="M372">
        <f t="shared" ref="M372:M377" si="20">J372/K372</f>
        <v>4.3918128654970756</v>
      </c>
      <c r="N372">
        <v>0.97313018899716097</v>
      </c>
    </row>
    <row r="373" spans="3:14" hidden="1">
      <c r="C373">
        <v>3</v>
      </c>
      <c r="E373">
        <v>4</v>
      </c>
      <c r="F373">
        <v>100</v>
      </c>
      <c r="G373">
        <v>121.48</v>
      </c>
      <c r="H373">
        <v>2.29</v>
      </c>
      <c r="J373">
        <v>75.099999999999994</v>
      </c>
      <c r="K373">
        <v>17.100000000000001</v>
      </c>
      <c r="M373">
        <f t="shared" si="20"/>
        <v>4.3918128654970756</v>
      </c>
      <c r="N373">
        <v>0.97444327402652098</v>
      </c>
    </row>
    <row r="374" spans="3:14" hidden="1">
      <c r="C374">
        <v>4</v>
      </c>
      <c r="E374">
        <v>4</v>
      </c>
      <c r="F374">
        <v>100</v>
      </c>
      <c r="G374">
        <v>117.23</v>
      </c>
      <c r="H374">
        <v>1.85</v>
      </c>
      <c r="J374">
        <v>75.099999999999994</v>
      </c>
      <c r="K374">
        <v>17</v>
      </c>
      <c r="M374">
        <f t="shared" si="20"/>
        <v>4.4176470588235288</v>
      </c>
      <c r="N374">
        <v>0.97656950083174798</v>
      </c>
    </row>
    <row r="375" spans="3:14" hidden="1">
      <c r="C375">
        <v>5</v>
      </c>
      <c r="E375">
        <v>4</v>
      </c>
      <c r="F375">
        <v>100</v>
      </c>
      <c r="G375">
        <v>112.05</v>
      </c>
      <c r="H375">
        <v>1.78</v>
      </c>
      <c r="J375">
        <v>75.099999999999994</v>
      </c>
      <c r="K375">
        <v>16.899999999999999</v>
      </c>
      <c r="M375">
        <f t="shared" si="20"/>
        <v>4.443786982248521</v>
      </c>
      <c r="N375">
        <v>0.95903946442912402</v>
      </c>
    </row>
    <row r="376" spans="3:14" hidden="1">
      <c r="C376">
        <v>6</v>
      </c>
      <c r="E376">
        <v>4</v>
      </c>
      <c r="F376">
        <v>100</v>
      </c>
      <c r="G376">
        <v>144.59</v>
      </c>
      <c r="H376">
        <v>2.19</v>
      </c>
      <c r="J376">
        <v>75.099999999999994</v>
      </c>
      <c r="K376">
        <v>17.100000000000001</v>
      </c>
      <c r="M376">
        <f t="shared" si="20"/>
        <v>4.3918128654970756</v>
      </c>
      <c r="N376">
        <v>0.95047704195886895</v>
      </c>
    </row>
    <row r="377" spans="3:14" hidden="1">
      <c r="C377">
        <v>7</v>
      </c>
      <c r="E377">
        <v>4</v>
      </c>
      <c r="F377">
        <v>100</v>
      </c>
      <c r="G377">
        <v>68.25</v>
      </c>
      <c r="H377">
        <v>1.68</v>
      </c>
      <c r="J377">
        <v>75.099999999999994</v>
      </c>
      <c r="K377">
        <v>16.5</v>
      </c>
      <c r="M377">
        <f t="shared" si="20"/>
        <v>4.5515151515151508</v>
      </c>
      <c r="N377">
        <v>0.96748470897055305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4" hidden="1">
      <c r="C385">
        <v>15</v>
      </c>
      <c r="E385">
        <v>4</v>
      </c>
      <c r="F385">
        <v>100</v>
      </c>
    </row>
    <row r="386" spans="3:14" hidden="1">
      <c r="C386">
        <v>16</v>
      </c>
      <c r="E386">
        <v>4</v>
      </c>
      <c r="F386">
        <v>100</v>
      </c>
    </row>
    <row r="387" spans="3:14" hidden="1">
      <c r="C387">
        <v>17</v>
      </c>
      <c r="E387">
        <v>4</v>
      </c>
      <c r="F387">
        <v>100</v>
      </c>
    </row>
    <row r="388" spans="3:14" hidden="1">
      <c r="C388">
        <v>18</v>
      </c>
      <c r="E388">
        <v>4</v>
      </c>
      <c r="F388">
        <v>100</v>
      </c>
    </row>
    <row r="389" spans="3:14" hidden="1">
      <c r="C389">
        <v>19</v>
      </c>
      <c r="E389">
        <v>4</v>
      </c>
      <c r="F389">
        <v>100</v>
      </c>
    </row>
    <row r="390" spans="3:14" hidden="1">
      <c r="C390">
        <v>20</v>
      </c>
      <c r="E390">
        <v>4</v>
      </c>
      <c r="F390">
        <v>100</v>
      </c>
    </row>
    <row r="391" spans="3:14" hidden="1">
      <c r="C391">
        <v>21</v>
      </c>
      <c r="E391">
        <v>4</v>
      </c>
      <c r="F391">
        <v>100</v>
      </c>
    </row>
    <row r="392" spans="3:14" hidden="1">
      <c r="C392">
        <v>22</v>
      </c>
      <c r="E392">
        <v>4</v>
      </c>
      <c r="F392">
        <v>100</v>
      </c>
    </row>
    <row r="393" spans="3:14" hidden="1">
      <c r="C393">
        <v>23</v>
      </c>
      <c r="E393">
        <v>4</v>
      </c>
      <c r="F393">
        <v>100</v>
      </c>
    </row>
    <row r="394" spans="3:14" hidden="1">
      <c r="C394">
        <v>24</v>
      </c>
      <c r="E394">
        <v>4</v>
      </c>
      <c r="F394">
        <v>100</v>
      </c>
    </row>
    <row r="395" spans="3:14" hidden="1">
      <c r="C395">
        <v>25</v>
      </c>
      <c r="E395">
        <v>4</v>
      </c>
      <c r="F395">
        <v>100</v>
      </c>
    </row>
    <row r="396" spans="3:14" hidden="1">
      <c r="C396">
        <v>26</v>
      </c>
      <c r="E396">
        <v>4</v>
      </c>
      <c r="F396">
        <v>100</v>
      </c>
    </row>
    <row r="397" spans="3:14" hidden="1">
      <c r="C397">
        <v>27</v>
      </c>
      <c r="E397">
        <v>4</v>
      </c>
      <c r="F397">
        <v>100</v>
      </c>
    </row>
    <row r="398" spans="3:14" hidden="1">
      <c r="C398">
        <v>28</v>
      </c>
      <c r="E398">
        <v>4</v>
      </c>
      <c r="F398">
        <v>100</v>
      </c>
    </row>
    <row r="399" spans="3:14" hidden="1">
      <c r="C399">
        <v>29</v>
      </c>
      <c r="E399">
        <v>4</v>
      </c>
      <c r="F399">
        <v>100</v>
      </c>
    </row>
    <row r="400" spans="3:14">
      <c r="C400" t="s">
        <v>14</v>
      </c>
      <c r="G400">
        <f>AVERAGE(G371:G399)</f>
        <v>108.87142857142858</v>
      </c>
      <c r="H400">
        <f t="shared" ref="H400:N400" si="21">AVERAGE(H371:H399)</f>
        <v>2.0285714285714285</v>
      </c>
      <c r="I400" t="e">
        <f t="shared" si="21"/>
        <v>#DIV/0!</v>
      </c>
      <c r="J400">
        <f t="shared" si="21"/>
        <v>75.100000000000009</v>
      </c>
      <c r="K400">
        <f t="shared" si="21"/>
        <v>16.985714285714288</v>
      </c>
      <c r="L400">
        <f t="shared" si="21"/>
        <v>0</v>
      </c>
      <c r="M400">
        <f t="shared" si="21"/>
        <v>4.4220952655494106</v>
      </c>
      <c r="N400">
        <f t="shared" si="21"/>
        <v>0.96654991038748939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 s="20">
        <f>J443/K443</f>
        <v>4.3918128654970756</v>
      </c>
      <c r="N443" s="21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 s="20">
        <f t="shared" ref="M444:M454" si="22">J444/K444</f>
        <v>4.3918128654970756</v>
      </c>
      <c r="N444" s="21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 s="20">
        <f t="shared" si="22"/>
        <v>4.3918128654970756</v>
      </c>
      <c r="N445" s="21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 s="20">
        <f t="shared" si="22"/>
        <v>4.3662790697674421</v>
      </c>
      <c r="N446" s="21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 s="20">
        <f t="shared" si="22"/>
        <v>4.3410404624277454</v>
      </c>
      <c r="N447" s="21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 s="20">
        <f t="shared" si="22"/>
        <v>4.3160919540229887</v>
      </c>
      <c r="N448" s="21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 s="20">
        <f t="shared" si="22"/>
        <v>17.546728971962615</v>
      </c>
      <c r="N449" s="21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 s="20">
        <f t="shared" si="22"/>
        <v>17.546728971962615</v>
      </c>
      <c r="N451" s="2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 s="20">
        <f t="shared" si="22"/>
        <v>17.546728971962615</v>
      </c>
      <c r="N452" s="21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 s="20">
        <f t="shared" si="22"/>
        <v>17.546728971962615</v>
      </c>
      <c r="N453" s="21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 s="20">
        <f t="shared" si="22"/>
        <v>17.629107981220656</v>
      </c>
      <c r="N454" s="21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62" workbookViewId="0">
      <selection activeCell="M479" sqref="M479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 s="20">
        <f>J341/K341</f>
        <v>4.4702380952380949</v>
      </c>
      <c r="N341" s="2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 s="20">
        <f t="shared" ref="M342:M346" si="16">J342/K342</f>
        <v>4.4702380952380949</v>
      </c>
      <c r="N342" s="21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 s="20">
        <f t="shared" si="16"/>
        <v>4.4970059880239521</v>
      </c>
      <c r="N343" s="21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 s="20">
        <f t="shared" si="16"/>
        <v>4.5240963855421681</v>
      </c>
      <c r="N344" s="21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 s="20">
        <f t="shared" si="16"/>
        <v>4.5240963855421681</v>
      </c>
      <c r="N345" s="21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 s="20">
        <f t="shared" si="16"/>
        <v>4.5515151515151508</v>
      </c>
      <c r="N346" s="21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 s="20">
        <f t="shared" ref="M347:M355" si="17">J347/K347</f>
        <v>17.712264150943394</v>
      </c>
      <c r="N347" s="21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 s="20">
        <f t="shared" si="17"/>
        <v>17.670588235294115</v>
      </c>
      <c r="N348" s="21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 s="20">
        <f t="shared" si="17"/>
        <v>17.712264150943394</v>
      </c>
      <c r="N349" s="21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 s="20">
        <f t="shared" si="17"/>
        <v>17.712264150943394</v>
      </c>
      <c r="N350" s="21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 s="20">
        <f t="shared" si="17"/>
        <v>17.712264150943394</v>
      </c>
      <c r="N351" s="2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 s="20">
        <f t="shared" si="17"/>
        <v>17.712264150943394</v>
      </c>
      <c r="N352" s="21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 s="20">
        <f>J440/K440</f>
        <v>4.4702380952380949</v>
      </c>
      <c r="N440" s="21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 s="20">
        <f t="shared" ref="M441:M451" si="19">J441/K441</f>
        <v>4.4970059880239521</v>
      </c>
      <c r="N441" s="2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 s="20">
        <f t="shared" si="19"/>
        <v>4.4970059880239521</v>
      </c>
      <c r="N442" s="21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 s="20">
        <f t="shared" si="19"/>
        <v>4.4970059880239521</v>
      </c>
      <c r="N443" s="21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 s="20">
        <f t="shared" si="19"/>
        <v>4.4970059880239521</v>
      </c>
      <c r="N444" s="21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 s="20">
        <f t="shared" si="19"/>
        <v>4.5240963855421681</v>
      </c>
      <c r="N445" s="21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 s="20">
        <f t="shared" si="19"/>
        <v>17.629107981220656</v>
      </c>
      <c r="N446" s="21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 s="20">
        <f t="shared" si="19"/>
        <v>17.629107981220656</v>
      </c>
      <c r="N447" s="21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 s="20">
        <f>J448/K448</f>
        <v>17.670588235294115</v>
      </c>
      <c r="N448" s="21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 s="20">
        <f t="shared" si="19"/>
        <v>17.670588235294115</v>
      </c>
      <c r="N449" s="21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 s="20">
        <f t="shared" si="19"/>
        <v>17.712264150943394</v>
      </c>
      <c r="N450" s="21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 s="20">
        <f t="shared" si="19"/>
        <v>17.670588235294115</v>
      </c>
      <c r="N451" s="2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51"/>
  <sheetViews>
    <sheetView topLeftCell="A49" workbookViewId="0">
      <selection activeCell="L56" sqref="L56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E5">
        <v>10</v>
      </c>
      <c r="F5">
        <v>211.45</v>
      </c>
      <c r="G5">
        <v>6.69</v>
      </c>
      <c r="H5">
        <v>75.099999999999994</v>
      </c>
      <c r="I5">
        <v>51.4</v>
      </c>
      <c r="J5" s="20">
        <f>H5/I5</f>
        <v>1.461089494163424</v>
      </c>
      <c r="K5" s="21">
        <v>0.99526790876598203</v>
      </c>
    </row>
    <row r="6" spans="1:11">
      <c r="D6">
        <v>4</v>
      </c>
      <c r="E6">
        <v>50</v>
      </c>
      <c r="F6">
        <v>163.12</v>
      </c>
      <c r="G6">
        <v>8.31</v>
      </c>
      <c r="H6">
        <v>75.099999999999994</v>
      </c>
      <c r="I6">
        <v>51.3</v>
      </c>
      <c r="J6" s="20">
        <f t="shared" ref="J6:J16" si="0">H6/I6</f>
        <v>1.4639376218323585</v>
      </c>
      <c r="K6" s="21">
        <v>0.99269407540098198</v>
      </c>
    </row>
    <row r="7" spans="1:11">
      <c r="D7">
        <v>4</v>
      </c>
      <c r="E7">
        <v>100</v>
      </c>
      <c r="F7">
        <v>60.78</v>
      </c>
      <c r="G7">
        <v>8.2799999999999994</v>
      </c>
      <c r="H7">
        <v>75.099999999999994</v>
      </c>
      <c r="I7">
        <v>51.2</v>
      </c>
      <c r="J7" s="20">
        <f t="shared" si="0"/>
        <v>1.4667968749999998</v>
      </c>
      <c r="K7" s="21">
        <v>0.98937948440353196</v>
      </c>
    </row>
    <row r="8" spans="1:11">
      <c r="D8">
        <v>4</v>
      </c>
      <c r="E8">
        <v>200</v>
      </c>
      <c r="F8">
        <v>31.31</v>
      </c>
      <c r="G8">
        <v>8.18</v>
      </c>
      <c r="H8">
        <v>75.099999999999994</v>
      </c>
      <c r="I8">
        <v>51.1</v>
      </c>
      <c r="J8" s="20">
        <f t="shared" si="0"/>
        <v>1.4696673189823872</v>
      </c>
      <c r="K8" s="21">
        <v>0.98491038318778501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G9">
        <v>7.59</v>
      </c>
      <c r="H9">
        <v>75.099999999999994</v>
      </c>
      <c r="I9">
        <v>51</v>
      </c>
      <c r="J9" s="20">
        <f t="shared" si="0"/>
        <v>1.472549019607843</v>
      </c>
      <c r="K9" s="21">
        <v>0.98179541591753705</v>
      </c>
    </row>
    <row r="10" spans="1:11">
      <c r="D10">
        <v>4</v>
      </c>
      <c r="E10">
        <v>400</v>
      </c>
      <c r="F10">
        <v>6.29</v>
      </c>
      <c r="G10">
        <v>8.0299999999999994</v>
      </c>
      <c r="H10">
        <v>75.099999999999994</v>
      </c>
      <c r="I10">
        <v>51</v>
      </c>
      <c r="J10" s="20">
        <f t="shared" si="0"/>
        <v>1.472549019607843</v>
      </c>
      <c r="K10" s="21">
        <v>0.98012159758663397</v>
      </c>
    </row>
    <row r="11" spans="1:11">
      <c r="D11">
        <v>8</v>
      </c>
      <c r="E11">
        <v>10</v>
      </c>
      <c r="F11">
        <v>68.86</v>
      </c>
      <c r="G11">
        <v>10.34</v>
      </c>
      <c r="H11">
        <v>75.099999999999994</v>
      </c>
      <c r="I11">
        <v>12.8</v>
      </c>
      <c r="J11" s="20">
        <f t="shared" si="0"/>
        <v>5.8671874999999991</v>
      </c>
      <c r="K11" s="21">
        <v>0.97152420552133201</v>
      </c>
    </row>
    <row r="12" spans="1:11">
      <c r="D12">
        <v>8</v>
      </c>
      <c r="E12">
        <v>50</v>
      </c>
      <c r="F12">
        <v>61.09</v>
      </c>
      <c r="G12">
        <v>7.64</v>
      </c>
      <c r="H12">
        <v>75.099999999999994</v>
      </c>
      <c r="I12">
        <v>12.8</v>
      </c>
      <c r="J12" s="20">
        <f t="shared" si="0"/>
        <v>5.8671874999999991</v>
      </c>
      <c r="K12" s="21">
        <v>0.97080037378250095</v>
      </c>
    </row>
    <row r="13" spans="1:11">
      <c r="D13">
        <v>8</v>
      </c>
      <c r="E13">
        <v>100</v>
      </c>
      <c r="F13">
        <v>49.33</v>
      </c>
      <c r="G13">
        <v>6.77</v>
      </c>
      <c r="H13">
        <v>75.099999999999994</v>
      </c>
      <c r="I13">
        <v>12.9</v>
      </c>
      <c r="J13" s="20">
        <f t="shared" si="0"/>
        <v>5.8217054263565888</v>
      </c>
      <c r="K13" s="21">
        <v>0.96901680123008305</v>
      </c>
    </row>
    <row r="14" spans="1:11">
      <c r="D14">
        <v>8</v>
      </c>
      <c r="E14">
        <v>200</v>
      </c>
      <c r="F14">
        <v>21.93</v>
      </c>
      <c r="G14">
        <v>6.88</v>
      </c>
      <c r="H14">
        <v>75.099999999999994</v>
      </c>
      <c r="I14">
        <v>12.9</v>
      </c>
      <c r="J14" s="20">
        <f t="shared" si="0"/>
        <v>5.8217054263565888</v>
      </c>
      <c r="K14" s="21">
        <v>0.96374954139246005</v>
      </c>
    </row>
    <row r="15" spans="1:11">
      <c r="D15">
        <v>8</v>
      </c>
      <c r="E15">
        <v>300</v>
      </c>
      <c r="F15">
        <v>13.85</v>
      </c>
      <c r="G15">
        <v>6.58</v>
      </c>
      <c r="H15">
        <v>75.099999999999994</v>
      </c>
      <c r="I15">
        <v>12.9</v>
      </c>
      <c r="J15" s="20">
        <f t="shared" si="0"/>
        <v>5.8217054263565888</v>
      </c>
      <c r="K15" s="21">
        <v>0.95851647810937601</v>
      </c>
    </row>
    <row r="16" spans="1:11">
      <c r="D16">
        <v>8</v>
      </c>
      <c r="E16">
        <v>400</v>
      </c>
      <c r="F16">
        <v>9.75</v>
      </c>
      <c r="G16">
        <v>6.52</v>
      </c>
      <c r="H16">
        <v>75.099999999999994</v>
      </c>
      <c r="I16">
        <v>12.8</v>
      </c>
      <c r="J16" s="20">
        <f t="shared" si="0"/>
        <v>5.8671874999999991</v>
      </c>
      <c r="K16" s="21">
        <v>0.953986974836323</v>
      </c>
    </row>
    <row r="19" spans="1:12" s="2" customFormat="1"/>
    <row r="21" spans="1:12" ht="60">
      <c r="A21" s="16" t="s">
        <v>64</v>
      </c>
      <c r="C21" s="1" t="s">
        <v>2</v>
      </c>
      <c r="D21" s="1" t="s">
        <v>9</v>
      </c>
      <c r="E21" s="1" t="s">
        <v>3</v>
      </c>
      <c r="F21" s="1" t="s">
        <v>1</v>
      </c>
      <c r="G21" s="1" t="s">
        <v>4</v>
      </c>
      <c r="H21" s="1" t="s">
        <v>5</v>
      </c>
      <c r="I21" s="1" t="s">
        <v>10</v>
      </c>
      <c r="J21" s="1" t="s">
        <v>8</v>
      </c>
      <c r="K21" s="1" t="s">
        <v>12</v>
      </c>
      <c r="L21" s="1" t="s">
        <v>55</v>
      </c>
    </row>
    <row r="22" spans="1:12">
      <c r="C22" t="s">
        <v>23</v>
      </c>
      <c r="D22">
        <v>4</v>
      </c>
      <c r="E22" t="s">
        <v>6</v>
      </c>
      <c r="F22">
        <v>300</v>
      </c>
      <c r="G22">
        <v>18.989999999999998</v>
      </c>
      <c r="H22">
        <v>7.78</v>
      </c>
      <c r="I22">
        <v>75.099999999999994</v>
      </c>
      <c r="J22">
        <v>51.4</v>
      </c>
      <c r="K22">
        <f>I22/J22</f>
        <v>1.461089494163424</v>
      </c>
      <c r="L22">
        <v>0.979791280798881</v>
      </c>
    </row>
    <row r="23" spans="1:12">
      <c r="C23" t="s">
        <v>24</v>
      </c>
      <c r="D23">
        <v>16</v>
      </c>
      <c r="E23" t="s">
        <v>6</v>
      </c>
      <c r="F23">
        <v>10</v>
      </c>
      <c r="G23">
        <v>154.74</v>
      </c>
      <c r="H23">
        <v>8.51</v>
      </c>
      <c r="I23">
        <v>75.099999999999994</v>
      </c>
      <c r="J23">
        <v>32.9</v>
      </c>
      <c r="K23">
        <f t="shared" ref="K23:K24" si="1">I23/J23</f>
        <v>2.282674772036474</v>
      </c>
      <c r="L23">
        <v>0.97253947754844305</v>
      </c>
    </row>
    <row r="24" spans="1:12">
      <c r="C24" t="s">
        <v>25</v>
      </c>
      <c r="D24">
        <v>8</v>
      </c>
      <c r="E24" t="s">
        <v>6</v>
      </c>
      <c r="F24" t="s">
        <v>6</v>
      </c>
      <c r="G24">
        <v>55.91</v>
      </c>
      <c r="H24">
        <v>6.61</v>
      </c>
      <c r="I24">
        <v>75.099999999999994</v>
      </c>
      <c r="J24">
        <v>12.8</v>
      </c>
      <c r="K24">
        <f t="shared" si="1"/>
        <v>5.8671874999999991</v>
      </c>
      <c r="L24">
        <v>0.97211813184307105</v>
      </c>
    </row>
    <row r="29" spans="1:12" ht="15.75">
      <c r="D29" s="3" t="s">
        <v>66</v>
      </c>
      <c r="E29" s="3" t="s">
        <v>67</v>
      </c>
      <c r="F29" s="3" t="s">
        <v>68</v>
      </c>
    </row>
    <row r="30" spans="1:12" ht="15.75">
      <c r="C30" s="3" t="s">
        <v>71</v>
      </c>
      <c r="D30">
        <v>18.989999999999998</v>
      </c>
      <c r="E30">
        <v>154.74</v>
      </c>
      <c r="F30">
        <v>55.91</v>
      </c>
    </row>
    <row r="51" spans="2:11" s="2" customFormat="1"/>
    <row r="54" spans="2:11">
      <c r="B54" s="16" t="s">
        <v>65</v>
      </c>
    </row>
    <row r="57" spans="2:11" ht="60">
      <c r="C57" s="1" t="s">
        <v>2</v>
      </c>
      <c r="D57" s="1" t="s">
        <v>9</v>
      </c>
      <c r="E57" s="1" t="s">
        <v>1</v>
      </c>
      <c r="F57" s="1" t="s">
        <v>4</v>
      </c>
      <c r="G57" s="1" t="s">
        <v>5</v>
      </c>
      <c r="H57" s="1" t="s">
        <v>52</v>
      </c>
      <c r="I57" s="1" t="s">
        <v>8</v>
      </c>
      <c r="J57" s="1" t="s">
        <v>12</v>
      </c>
      <c r="K57" s="1" t="s">
        <v>55</v>
      </c>
    </row>
    <row r="58" spans="2:11">
      <c r="C58" t="s">
        <v>0</v>
      </c>
      <c r="D58">
        <v>4</v>
      </c>
      <c r="E58">
        <v>10</v>
      </c>
      <c r="F58">
        <v>498.23</v>
      </c>
      <c r="G58">
        <v>11.73</v>
      </c>
      <c r="H58">
        <v>75.099999999999994</v>
      </c>
      <c r="I58">
        <v>51.4</v>
      </c>
      <c r="J58" s="20">
        <f>H58/I58</f>
        <v>1.461089494163424</v>
      </c>
      <c r="K58" s="21">
        <v>0.88937008022410502</v>
      </c>
    </row>
    <row r="59" spans="2:11">
      <c r="D59">
        <v>4</v>
      </c>
      <c r="E59">
        <v>50</v>
      </c>
      <c r="F59">
        <v>178.73</v>
      </c>
      <c r="G59">
        <v>11.09</v>
      </c>
      <c r="H59">
        <v>75.099999999999994</v>
      </c>
      <c r="I59">
        <v>51.4</v>
      </c>
      <c r="J59" s="20">
        <f t="shared" ref="J59:J69" si="2">H59/I59</f>
        <v>1.461089494163424</v>
      </c>
      <c r="K59" s="21">
        <v>0.90849453253184498</v>
      </c>
    </row>
    <row r="60" spans="2:11">
      <c r="D60">
        <v>4</v>
      </c>
      <c r="E60">
        <v>100</v>
      </c>
      <c r="F60">
        <v>108.17</v>
      </c>
      <c r="G60">
        <v>10.98</v>
      </c>
      <c r="H60">
        <v>75.099999999999994</v>
      </c>
      <c r="I60">
        <v>51.4</v>
      </c>
      <c r="J60" s="20">
        <f t="shared" si="2"/>
        <v>1.461089494163424</v>
      </c>
      <c r="K60" s="21">
        <v>0.91432969774053996</v>
      </c>
    </row>
    <row r="61" spans="2:11">
      <c r="C61">
        <v>82.96</v>
      </c>
      <c r="D61">
        <v>4</v>
      </c>
      <c r="E61" s="16">
        <v>200</v>
      </c>
      <c r="F61">
        <v>96.38</v>
      </c>
      <c r="G61">
        <v>12.76</v>
      </c>
      <c r="H61">
        <v>75.099999999999994</v>
      </c>
      <c r="I61">
        <v>51.4</v>
      </c>
      <c r="J61" s="20">
        <f t="shared" si="2"/>
        <v>1.461089494163424</v>
      </c>
      <c r="K61" s="21">
        <v>0.91277493569325696</v>
      </c>
    </row>
    <row r="62" spans="2:11">
      <c r="D62">
        <v>4</v>
      </c>
      <c r="E62">
        <v>300</v>
      </c>
      <c r="F62">
        <v>32.51</v>
      </c>
      <c r="G62">
        <v>12.65</v>
      </c>
      <c r="H62">
        <v>75.099999999999994</v>
      </c>
      <c r="I62">
        <v>51.4</v>
      </c>
      <c r="J62" s="20">
        <f t="shared" si="2"/>
        <v>1.461089494163424</v>
      </c>
      <c r="K62" s="21">
        <v>0.91013775961547905</v>
      </c>
    </row>
    <row r="63" spans="2:11">
      <c r="D63">
        <v>4</v>
      </c>
      <c r="E63">
        <v>400</v>
      </c>
      <c r="F63">
        <v>16.559999999999999</v>
      </c>
      <c r="G63">
        <v>10.97</v>
      </c>
      <c r="H63">
        <v>75.099999999999994</v>
      </c>
      <c r="I63">
        <v>51.4</v>
      </c>
      <c r="J63" s="20">
        <f t="shared" si="2"/>
        <v>1.461089494163424</v>
      </c>
      <c r="K63" s="21">
        <v>0.90782722828187201</v>
      </c>
    </row>
    <row r="64" spans="2:11">
      <c r="D64">
        <v>8</v>
      </c>
      <c r="E64">
        <v>10</v>
      </c>
      <c r="F64">
        <v>209.59</v>
      </c>
      <c r="G64">
        <v>13.02</v>
      </c>
      <c r="H64">
        <v>75.099999999999994</v>
      </c>
      <c r="I64">
        <v>12.8</v>
      </c>
      <c r="J64" s="20">
        <f t="shared" si="2"/>
        <v>5.8671874999999991</v>
      </c>
      <c r="K64" s="21">
        <v>0.87887796110133998</v>
      </c>
    </row>
    <row r="65" spans="2:12">
      <c r="D65">
        <v>8</v>
      </c>
      <c r="E65">
        <v>50</v>
      </c>
      <c r="F65">
        <v>108.41</v>
      </c>
      <c r="G65">
        <v>10.87</v>
      </c>
      <c r="H65">
        <v>75.099999999999994</v>
      </c>
      <c r="I65">
        <v>12.8</v>
      </c>
      <c r="J65" s="20">
        <f t="shared" si="2"/>
        <v>5.8671874999999991</v>
      </c>
      <c r="K65" s="21">
        <v>0.853458648194935</v>
      </c>
    </row>
    <row r="66" spans="2:12">
      <c r="D66">
        <v>8</v>
      </c>
      <c r="E66">
        <v>100</v>
      </c>
      <c r="F66">
        <v>67.89</v>
      </c>
      <c r="G66">
        <v>10.61</v>
      </c>
      <c r="H66">
        <v>75.099999999999994</v>
      </c>
      <c r="I66">
        <v>12.8</v>
      </c>
      <c r="J66" s="20">
        <f t="shared" si="2"/>
        <v>5.8671874999999991</v>
      </c>
      <c r="K66" s="21">
        <v>0.82560559055679505</v>
      </c>
    </row>
    <row r="67" spans="2:12">
      <c r="D67">
        <v>8</v>
      </c>
      <c r="E67">
        <v>200</v>
      </c>
      <c r="F67">
        <v>52.29</v>
      </c>
      <c r="G67">
        <v>10.64</v>
      </c>
      <c r="H67">
        <v>75.099999999999994</v>
      </c>
      <c r="I67">
        <v>12.8</v>
      </c>
      <c r="J67" s="20">
        <f t="shared" si="2"/>
        <v>5.8671874999999991</v>
      </c>
      <c r="K67" s="21">
        <v>0.82600902907205398</v>
      </c>
    </row>
    <row r="68" spans="2:12">
      <c r="D68">
        <v>8</v>
      </c>
      <c r="E68">
        <v>300</v>
      </c>
      <c r="F68">
        <v>40.369999999999997</v>
      </c>
      <c r="G68">
        <v>10.55</v>
      </c>
      <c r="H68">
        <v>75.099999999999994</v>
      </c>
      <c r="I68">
        <v>12.8</v>
      </c>
      <c r="J68" s="20">
        <f t="shared" si="2"/>
        <v>5.8671874999999991</v>
      </c>
      <c r="K68" s="21">
        <v>0.81815972502617396</v>
      </c>
    </row>
    <row r="69" spans="2:12">
      <c r="D69">
        <v>8</v>
      </c>
      <c r="E69">
        <v>400</v>
      </c>
      <c r="F69">
        <v>33.07</v>
      </c>
      <c r="G69">
        <v>10.53</v>
      </c>
      <c r="H69">
        <v>75.099999999999994</v>
      </c>
      <c r="I69">
        <v>12.8</v>
      </c>
      <c r="J69" s="20">
        <f t="shared" si="2"/>
        <v>5.8671874999999991</v>
      </c>
      <c r="K69" s="21">
        <v>0.80871904121140803</v>
      </c>
    </row>
    <row r="72" spans="2:12" s="2" customFormat="1"/>
    <row r="75" spans="2:12">
      <c r="B75" s="16" t="s">
        <v>65</v>
      </c>
    </row>
    <row r="76" spans="2:12" ht="60">
      <c r="C76" s="1" t="s">
        <v>2</v>
      </c>
      <c r="D76" s="1" t="s">
        <v>9</v>
      </c>
      <c r="E76" s="1" t="s">
        <v>3</v>
      </c>
      <c r="F76" s="1" t="s">
        <v>1</v>
      </c>
      <c r="G76" s="1" t="s">
        <v>4</v>
      </c>
      <c r="H76" s="1" t="s">
        <v>5</v>
      </c>
      <c r="I76" s="1" t="s">
        <v>10</v>
      </c>
      <c r="J76" s="1" t="s">
        <v>8</v>
      </c>
      <c r="K76" s="1" t="s">
        <v>12</v>
      </c>
      <c r="L76" s="1" t="s">
        <v>55</v>
      </c>
    </row>
    <row r="77" spans="2:12">
      <c r="C77" t="s">
        <v>23</v>
      </c>
      <c r="D77">
        <v>4</v>
      </c>
      <c r="E77" t="s">
        <v>6</v>
      </c>
      <c r="F77">
        <v>200</v>
      </c>
      <c r="G77">
        <v>96.38</v>
      </c>
      <c r="H77">
        <v>12.76</v>
      </c>
      <c r="I77">
        <v>75.099999999999994</v>
      </c>
      <c r="J77">
        <v>51.4</v>
      </c>
      <c r="K77">
        <f>I77/J77</f>
        <v>1.461089494163424</v>
      </c>
      <c r="L77">
        <v>0.912760184093385</v>
      </c>
    </row>
    <row r="78" spans="2:12">
      <c r="C78" t="s">
        <v>24</v>
      </c>
      <c r="D78">
        <v>16</v>
      </c>
      <c r="E78" t="s">
        <v>6</v>
      </c>
      <c r="F78">
        <v>10</v>
      </c>
      <c r="G78">
        <v>220.31</v>
      </c>
      <c r="H78">
        <v>10.42</v>
      </c>
      <c r="I78">
        <v>75.099999999999994</v>
      </c>
      <c r="J78">
        <v>16.3</v>
      </c>
      <c r="K78">
        <f t="shared" ref="K78:K79" si="3">I78/J78</f>
        <v>4.6073619631901837</v>
      </c>
      <c r="L78">
        <v>0.90312679770938797</v>
      </c>
    </row>
    <row r="79" spans="2:12">
      <c r="C79" t="s">
        <v>25</v>
      </c>
      <c r="D79">
        <v>8</v>
      </c>
      <c r="E79" t="s">
        <v>6</v>
      </c>
      <c r="F79" t="s">
        <v>6</v>
      </c>
      <c r="G79">
        <v>200.37</v>
      </c>
      <c r="I79">
        <v>75.099999999999994</v>
      </c>
      <c r="J79">
        <v>12.8</v>
      </c>
      <c r="K79">
        <f t="shared" si="3"/>
        <v>5.8671874999999991</v>
      </c>
      <c r="L79">
        <v>0.91323910816278098</v>
      </c>
    </row>
    <row r="84" spans="3:6" ht="15.75">
      <c r="D84" s="3" t="s">
        <v>66</v>
      </c>
      <c r="E84" s="3" t="s">
        <v>67</v>
      </c>
      <c r="F84" s="3" t="s">
        <v>68</v>
      </c>
    </row>
    <row r="85" spans="3:6" ht="15.75">
      <c r="C85" s="3" t="s">
        <v>71</v>
      </c>
      <c r="D85">
        <v>96.38</v>
      </c>
      <c r="E85">
        <v>220.31</v>
      </c>
      <c r="F85">
        <v>200.37</v>
      </c>
    </row>
    <row r="106" spans="4:7" s="2" customFormat="1"/>
    <row r="110" spans="4:7" ht="15.75">
      <c r="D110" s="4"/>
      <c r="E110" s="3" t="s">
        <v>66</v>
      </c>
      <c r="F110" s="3" t="s">
        <v>67</v>
      </c>
      <c r="G110" s="3" t="s">
        <v>68</v>
      </c>
    </row>
    <row r="111" spans="4:7" ht="15.75">
      <c r="D111" s="3" t="s">
        <v>77</v>
      </c>
      <c r="E111" s="3">
        <v>9.2100000000000009</v>
      </c>
      <c r="F111" s="3">
        <v>45.08</v>
      </c>
      <c r="G111" s="3">
        <v>35.72</v>
      </c>
    </row>
    <row r="112" spans="4:7" ht="15.75">
      <c r="D112" s="3" t="s">
        <v>64</v>
      </c>
      <c r="E112">
        <v>18.989999999999998</v>
      </c>
      <c r="F112">
        <v>154.74</v>
      </c>
      <c r="G112">
        <v>55.91</v>
      </c>
    </row>
    <row r="113" spans="4:7" ht="15.75">
      <c r="D113" s="3" t="s">
        <v>65</v>
      </c>
      <c r="E113">
        <v>96.38</v>
      </c>
      <c r="F113">
        <v>220.31</v>
      </c>
      <c r="G113">
        <v>200.37</v>
      </c>
    </row>
    <row r="137" spans="3:10" s="2" customFormat="1"/>
    <row r="142" spans="3:10" ht="60">
      <c r="C142" s="1" t="s">
        <v>79</v>
      </c>
      <c r="D142" s="1" t="s">
        <v>9</v>
      </c>
      <c r="E142" s="1" t="s">
        <v>4</v>
      </c>
      <c r="F142" s="1" t="s">
        <v>5</v>
      </c>
      <c r="G142" s="1" t="s">
        <v>10</v>
      </c>
      <c r="H142" s="1" t="s">
        <v>8</v>
      </c>
      <c r="I142" s="1" t="s">
        <v>12</v>
      </c>
      <c r="J142" s="1" t="s">
        <v>55</v>
      </c>
    </row>
    <row r="143" spans="3:10">
      <c r="C143" t="s">
        <v>77</v>
      </c>
      <c r="D143">
        <v>4</v>
      </c>
      <c r="E143">
        <v>136.96</v>
      </c>
      <c r="F143">
        <v>1.68</v>
      </c>
      <c r="G143">
        <v>75.099999999999994</v>
      </c>
      <c r="H143">
        <v>17.100000000000001</v>
      </c>
      <c r="I143" s="20">
        <f>G143/H143</f>
        <v>4.3918128654970756</v>
      </c>
      <c r="J143" s="21">
        <v>0.99583323057418205</v>
      </c>
    </row>
    <row r="144" spans="3:10">
      <c r="D144">
        <v>8</v>
      </c>
      <c r="E144">
        <v>31.26</v>
      </c>
      <c r="F144">
        <v>1.75</v>
      </c>
      <c r="G144">
        <v>75.099999999999994</v>
      </c>
      <c r="H144">
        <v>4.28</v>
      </c>
      <c r="I144" s="20">
        <f t="shared" ref="I144:I151" si="4">G144/H144</f>
        <v>17.546728971962615</v>
      </c>
      <c r="J144" s="21">
        <v>0.97213888521849501</v>
      </c>
    </row>
    <row r="145" spans="3:10">
      <c r="D145">
        <v>16</v>
      </c>
      <c r="E145">
        <v>6.81</v>
      </c>
      <c r="F145">
        <v>1.62</v>
      </c>
      <c r="G145">
        <v>75.099999999999994</v>
      </c>
      <c r="H145">
        <v>1.07</v>
      </c>
      <c r="I145" s="20">
        <f t="shared" si="4"/>
        <v>70.186915887850461</v>
      </c>
      <c r="J145" s="21">
        <v>0.90304123805610803</v>
      </c>
    </row>
    <row r="146" spans="3:10">
      <c r="C146" t="s">
        <v>64</v>
      </c>
      <c r="D146">
        <v>4</v>
      </c>
      <c r="E146">
        <v>337.02</v>
      </c>
      <c r="F146">
        <v>5.28</v>
      </c>
      <c r="G146">
        <v>75.099999999999994</v>
      </c>
      <c r="H146">
        <v>51.4</v>
      </c>
      <c r="I146" s="20">
        <f t="shared" si="4"/>
        <v>1.461089494163424</v>
      </c>
      <c r="J146" s="21">
        <v>0.99565549834526501</v>
      </c>
    </row>
    <row r="147" spans="3:10">
      <c r="D147">
        <v>8</v>
      </c>
      <c r="E147">
        <v>51.53</v>
      </c>
      <c r="F147">
        <v>7.75</v>
      </c>
      <c r="G147">
        <v>75.099999999999994</v>
      </c>
      <c r="H147">
        <v>12.8</v>
      </c>
      <c r="I147" s="20">
        <f t="shared" si="4"/>
        <v>5.8671874999999991</v>
      </c>
      <c r="J147" s="21">
        <v>0.97158527965215902</v>
      </c>
    </row>
    <row r="148" spans="3:10">
      <c r="D148">
        <v>16</v>
      </c>
      <c r="E148">
        <v>10.58</v>
      </c>
      <c r="F148">
        <v>6.52</v>
      </c>
      <c r="G148">
        <v>75.099999999999994</v>
      </c>
      <c r="H148">
        <v>3.2</v>
      </c>
      <c r="I148" s="20">
        <f t="shared" si="4"/>
        <v>23.468749999999996</v>
      </c>
      <c r="J148" s="21">
        <v>0.90485396421215403</v>
      </c>
    </row>
    <row r="149" spans="3:10">
      <c r="C149" t="s">
        <v>65</v>
      </c>
      <c r="D149">
        <v>4</v>
      </c>
      <c r="E149">
        <v>536.66999999999996</v>
      </c>
      <c r="F149">
        <v>10.23</v>
      </c>
      <c r="G149">
        <v>75.099999999999994</v>
      </c>
      <c r="H149">
        <v>51.4</v>
      </c>
      <c r="I149" s="20">
        <f t="shared" si="4"/>
        <v>1.461089494163424</v>
      </c>
      <c r="J149" s="21">
        <v>0.98438549834526501</v>
      </c>
    </row>
    <row r="150" spans="3:10">
      <c r="D150">
        <v>8</v>
      </c>
      <c r="E150">
        <v>170.18</v>
      </c>
      <c r="F150">
        <v>9.89</v>
      </c>
      <c r="G150">
        <v>75.099999999999994</v>
      </c>
      <c r="H150">
        <v>12.8</v>
      </c>
      <c r="I150" s="20">
        <f t="shared" si="4"/>
        <v>5.8671874999999991</v>
      </c>
      <c r="J150" s="21">
        <v>0.968800507279861</v>
      </c>
    </row>
    <row r="151" spans="3:10">
      <c r="D151">
        <v>16</v>
      </c>
      <c r="E151">
        <v>37.880000000000003</v>
      </c>
      <c r="F151">
        <v>9.69</v>
      </c>
      <c r="G151">
        <v>75.099999999999994</v>
      </c>
      <c r="H151">
        <v>3.2</v>
      </c>
      <c r="I151" s="20">
        <f t="shared" si="4"/>
        <v>23.468749999999996</v>
      </c>
      <c r="J151" s="21">
        <v>0.90075150924258296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2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3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4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2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3"/>
      <c r="D9" s="8" t="s">
        <v>27</v>
      </c>
    </row>
    <row r="10" spans="3:10" ht="95.25" thickBot="1">
      <c r="C10" s="24"/>
      <c r="D10" s="8" t="s">
        <v>28</v>
      </c>
    </row>
    <row r="11" spans="3:10" ht="16.5" thickBot="1">
      <c r="C11" s="22" t="s">
        <v>25</v>
      </c>
      <c r="D11" s="8" t="s">
        <v>6</v>
      </c>
    </row>
    <row r="12" spans="3:10" ht="32.25" thickBot="1">
      <c r="C12" s="23"/>
      <c r="D12" s="8" t="s">
        <v>27</v>
      </c>
    </row>
    <row r="13" spans="3:10" ht="95.25" thickBot="1">
      <c r="C13" s="24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2018-05-24T20:58:02Z</dcterms:modified>
</cp:coreProperties>
</file>