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\Desktop\3sem\ИИ\"/>
    </mc:Choice>
  </mc:AlternateContent>
  <xr:revisionPtr revIDLastSave="0" documentId="13_ncr:1_{E82D1C52-3413-445F-B4D6-36B0AFDC70CF}" xr6:coauthVersionLast="47" xr6:coauthVersionMax="47" xr10:uidLastSave="{00000000-0000-0000-0000-000000000000}"/>
  <bookViews>
    <workbookView xWindow="-120" yWindow="-120" windowWidth="20730" windowHeight="11760" tabRatio="500" activeTab="6" xr2:uid="{00000000-000D-0000-FFFF-FFFF00000000}"/>
  </bookViews>
  <sheets>
    <sheet name="Раннее утро" sheetId="2" r:id="rId1"/>
    <sheet name="Утро" sheetId="1" r:id="rId2"/>
    <sheet name="День" sheetId="3" r:id="rId3"/>
    <sheet name="Вечер" sheetId="4" r:id="rId4"/>
    <sheet name="№2" sheetId="5" r:id="rId5"/>
    <sheet name="№4" sheetId="7" r:id="rId6"/>
    <sheet name="№3,№5" sheetId="6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" i="7" l="1"/>
  <c r="C5" i="7"/>
  <c r="C6" i="7"/>
  <c r="C7" i="7"/>
  <c r="C8" i="7"/>
  <c r="C9" i="7"/>
  <c r="C10" i="7"/>
  <c r="C11" i="7"/>
  <c r="C12" i="7"/>
  <c r="C13" i="7"/>
  <c r="C3" i="7"/>
  <c r="B3" i="7"/>
  <c r="E15" i="6"/>
  <c r="D5" i="6"/>
  <c r="D6" i="6"/>
  <c r="D7" i="6"/>
  <c r="D8" i="6"/>
  <c r="D9" i="6"/>
  <c r="D10" i="6"/>
  <c r="D11" i="6"/>
  <c r="D12" i="6"/>
  <c r="D13" i="6"/>
  <c r="D14" i="6"/>
  <c r="D15" i="6"/>
  <c r="D4" i="6"/>
  <c r="D16" i="6" s="1"/>
  <c r="C5" i="6"/>
  <c r="C6" i="6"/>
  <c r="C7" i="6"/>
  <c r="C8" i="6"/>
  <c r="C9" i="6"/>
  <c r="C10" i="6"/>
  <c r="C11" i="6"/>
  <c r="C12" i="6"/>
  <c r="C13" i="6"/>
  <c r="C14" i="6"/>
  <c r="C15" i="6"/>
  <c r="C4" i="6"/>
  <c r="C16" i="6" s="1"/>
  <c r="B4" i="6"/>
  <c r="E16" i="5"/>
  <c r="E5" i="5"/>
  <c r="E6" i="5"/>
  <c r="E7" i="5"/>
  <c r="E8" i="5"/>
  <c r="E9" i="5"/>
  <c r="E10" i="5"/>
  <c r="E11" i="5"/>
  <c r="E12" i="5"/>
  <c r="E13" i="5"/>
  <c r="E14" i="5"/>
  <c r="E15" i="5"/>
  <c r="E4" i="5"/>
  <c r="D16" i="5"/>
  <c r="D5" i="5"/>
  <c r="D6" i="5"/>
  <c r="D7" i="5"/>
  <c r="D8" i="5"/>
  <c r="D9" i="5"/>
  <c r="D10" i="5"/>
  <c r="D11" i="5"/>
  <c r="D12" i="5"/>
  <c r="D13" i="5"/>
  <c r="D14" i="5"/>
  <c r="D15" i="5"/>
  <c r="D4" i="5"/>
  <c r="B16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G3" i="1"/>
  <c r="G2" i="1"/>
  <c r="J13" i="4"/>
  <c r="I13" i="4"/>
  <c r="H13" i="4"/>
  <c r="G13" i="4"/>
  <c r="K13" i="4" s="1"/>
  <c r="J12" i="4"/>
  <c r="I12" i="4"/>
  <c r="H12" i="4"/>
  <c r="G12" i="4"/>
  <c r="K12" i="4" s="1"/>
  <c r="J11" i="4"/>
  <c r="I11" i="4"/>
  <c r="H11" i="4"/>
  <c r="G11" i="4"/>
  <c r="K11" i="4" s="1"/>
  <c r="J10" i="4"/>
  <c r="I10" i="4"/>
  <c r="H10" i="4"/>
  <c r="G10" i="4"/>
  <c r="K10" i="4" s="1"/>
  <c r="J9" i="4"/>
  <c r="I9" i="4"/>
  <c r="H9" i="4"/>
  <c r="G9" i="4"/>
  <c r="K9" i="4" s="1"/>
  <c r="J8" i="4"/>
  <c r="I8" i="4"/>
  <c r="H8" i="4"/>
  <c r="G8" i="4"/>
  <c r="K8" i="4" s="1"/>
  <c r="J7" i="4"/>
  <c r="I7" i="4"/>
  <c r="H7" i="4"/>
  <c r="G7" i="4"/>
  <c r="K7" i="4" s="1"/>
  <c r="J6" i="4"/>
  <c r="I6" i="4"/>
  <c r="H6" i="4"/>
  <c r="G6" i="4"/>
  <c r="K6" i="4" s="1"/>
  <c r="J5" i="4"/>
  <c r="I5" i="4"/>
  <c r="H5" i="4"/>
  <c r="G5" i="4"/>
  <c r="K5" i="4" s="1"/>
  <c r="J4" i="4"/>
  <c r="I4" i="4"/>
  <c r="H4" i="4"/>
  <c r="G4" i="4"/>
  <c r="K4" i="4" s="1"/>
  <c r="J3" i="4"/>
  <c r="I3" i="4"/>
  <c r="H3" i="4"/>
  <c r="G3" i="4"/>
  <c r="K3" i="4" s="1"/>
  <c r="J2" i="4"/>
  <c r="I2" i="4"/>
  <c r="H2" i="4"/>
  <c r="G2" i="4"/>
  <c r="K2" i="4" s="1"/>
  <c r="L2" i="4" s="1"/>
  <c r="J13" i="3"/>
  <c r="I13" i="3"/>
  <c r="H13" i="3"/>
  <c r="G13" i="3"/>
  <c r="K13" i="3" s="1"/>
  <c r="J12" i="3"/>
  <c r="I12" i="3"/>
  <c r="H12" i="3"/>
  <c r="G12" i="3"/>
  <c r="K12" i="3" s="1"/>
  <c r="J11" i="3"/>
  <c r="I11" i="3"/>
  <c r="H11" i="3"/>
  <c r="G11" i="3"/>
  <c r="K11" i="3" s="1"/>
  <c r="J10" i="3"/>
  <c r="I10" i="3"/>
  <c r="H10" i="3"/>
  <c r="G10" i="3"/>
  <c r="K10" i="3" s="1"/>
  <c r="J9" i="3"/>
  <c r="I9" i="3"/>
  <c r="H9" i="3"/>
  <c r="G9" i="3"/>
  <c r="K9" i="3" s="1"/>
  <c r="J8" i="3"/>
  <c r="I8" i="3"/>
  <c r="H8" i="3"/>
  <c r="G8" i="3"/>
  <c r="K8" i="3" s="1"/>
  <c r="J7" i="3"/>
  <c r="I7" i="3"/>
  <c r="H7" i="3"/>
  <c r="G7" i="3"/>
  <c r="K7" i="3" s="1"/>
  <c r="J6" i="3"/>
  <c r="I6" i="3"/>
  <c r="H6" i="3"/>
  <c r="G6" i="3"/>
  <c r="K6" i="3" s="1"/>
  <c r="J5" i="3"/>
  <c r="I5" i="3"/>
  <c r="H5" i="3"/>
  <c r="G5" i="3"/>
  <c r="K5" i="3" s="1"/>
  <c r="J4" i="3"/>
  <c r="I4" i="3"/>
  <c r="H4" i="3"/>
  <c r="G4" i="3"/>
  <c r="K4" i="3" s="1"/>
  <c r="J3" i="3"/>
  <c r="I3" i="3"/>
  <c r="H3" i="3"/>
  <c r="G3" i="3"/>
  <c r="K3" i="3" s="1"/>
  <c r="J2" i="3"/>
  <c r="I2" i="3"/>
  <c r="H2" i="3"/>
  <c r="G2" i="3"/>
  <c r="K2" i="3" s="1"/>
  <c r="L2" i="3" s="1"/>
  <c r="J13" i="2"/>
  <c r="I13" i="2"/>
  <c r="H13" i="2"/>
  <c r="G13" i="2"/>
  <c r="K13" i="2" s="1"/>
  <c r="J12" i="2"/>
  <c r="I12" i="2"/>
  <c r="H12" i="2"/>
  <c r="G12" i="2"/>
  <c r="K12" i="2" s="1"/>
  <c r="J11" i="2"/>
  <c r="I11" i="2"/>
  <c r="H11" i="2"/>
  <c r="G11" i="2"/>
  <c r="K11" i="2" s="1"/>
  <c r="J10" i="2"/>
  <c r="I10" i="2"/>
  <c r="H10" i="2"/>
  <c r="G10" i="2"/>
  <c r="K10" i="2" s="1"/>
  <c r="J9" i="2"/>
  <c r="I9" i="2"/>
  <c r="H9" i="2"/>
  <c r="G9" i="2"/>
  <c r="K9" i="2" s="1"/>
  <c r="J8" i="2"/>
  <c r="I8" i="2"/>
  <c r="H8" i="2"/>
  <c r="G8" i="2"/>
  <c r="K8" i="2" s="1"/>
  <c r="J7" i="2"/>
  <c r="I7" i="2"/>
  <c r="H7" i="2"/>
  <c r="G7" i="2"/>
  <c r="K7" i="2" s="1"/>
  <c r="J6" i="2"/>
  <c r="I6" i="2"/>
  <c r="H6" i="2"/>
  <c r="G6" i="2"/>
  <c r="K6" i="2" s="1"/>
  <c r="J5" i="2"/>
  <c r="I5" i="2"/>
  <c r="H5" i="2"/>
  <c r="G5" i="2"/>
  <c r="K5" i="2" s="1"/>
  <c r="J4" i="2"/>
  <c r="I4" i="2"/>
  <c r="H4" i="2"/>
  <c r="G4" i="2"/>
  <c r="K4" i="2" s="1"/>
  <c r="J3" i="2"/>
  <c r="I3" i="2"/>
  <c r="H3" i="2"/>
  <c r="G3" i="2"/>
  <c r="K3" i="2" s="1"/>
  <c r="J2" i="2"/>
  <c r="I2" i="2"/>
  <c r="H2" i="2"/>
  <c r="G2" i="2"/>
  <c r="K2" i="2" s="1"/>
  <c r="L2" i="2" s="1"/>
  <c r="J13" i="1"/>
  <c r="I13" i="1"/>
  <c r="H13" i="1"/>
  <c r="G13" i="1"/>
  <c r="K13" i="1" s="1"/>
  <c r="J12" i="1"/>
  <c r="I12" i="1"/>
  <c r="H12" i="1"/>
  <c r="G12" i="1"/>
  <c r="K12" i="1" s="1"/>
  <c r="J11" i="1"/>
  <c r="I11" i="1"/>
  <c r="H11" i="1"/>
  <c r="G11" i="1"/>
  <c r="K11" i="1" s="1"/>
  <c r="J10" i="1"/>
  <c r="I10" i="1"/>
  <c r="H10" i="1"/>
  <c r="G10" i="1"/>
  <c r="K10" i="1" s="1"/>
  <c r="J9" i="1"/>
  <c r="I9" i="1"/>
  <c r="H9" i="1"/>
  <c r="G9" i="1"/>
  <c r="K9" i="1" s="1"/>
  <c r="J8" i="1"/>
  <c r="I8" i="1"/>
  <c r="H8" i="1"/>
  <c r="G8" i="1"/>
  <c r="K8" i="1" s="1"/>
  <c r="J7" i="1"/>
  <c r="I7" i="1"/>
  <c r="H7" i="1"/>
  <c r="G7" i="1"/>
  <c r="K7" i="1" s="1"/>
  <c r="J6" i="1"/>
  <c r="I6" i="1"/>
  <c r="H6" i="1"/>
  <c r="G6" i="1"/>
  <c r="K6" i="1" s="1"/>
  <c r="J5" i="1"/>
  <c r="I5" i="1"/>
  <c r="H5" i="1"/>
  <c r="G5" i="1"/>
  <c r="K5" i="1" s="1"/>
  <c r="J4" i="1"/>
  <c r="I4" i="1"/>
  <c r="H4" i="1"/>
  <c r="G4" i="1"/>
  <c r="K4" i="1" s="1"/>
  <c r="J3" i="1"/>
  <c r="I3" i="1"/>
  <c r="H3" i="1"/>
  <c r="K3" i="1"/>
  <c r="J2" i="1"/>
  <c r="I2" i="1"/>
  <c r="H2" i="1"/>
  <c r="K2" i="1" l="1"/>
  <c r="L2" i="1" s="1"/>
  <c r="F4" i="6"/>
  <c r="E4" i="6"/>
  <c r="B4" i="5"/>
  <c r="L3" i="1"/>
  <c r="L4" i="1"/>
  <c r="L5" i="1"/>
  <c r="L6" i="1"/>
  <c r="L7" i="1"/>
  <c r="L8" i="1"/>
  <c r="L9" i="1"/>
  <c r="L10" i="1"/>
  <c r="L11" i="1"/>
  <c r="L12" i="1"/>
  <c r="L13" i="1"/>
  <c r="L3" i="2"/>
  <c r="L4" i="2"/>
  <c r="L5" i="2"/>
  <c r="L6" i="2"/>
  <c r="L7" i="2"/>
  <c r="L8" i="2"/>
  <c r="L9" i="2"/>
  <c r="L10" i="2"/>
  <c r="L11" i="2"/>
  <c r="L12" i="2"/>
  <c r="L13" i="2"/>
  <c r="L3" i="3"/>
  <c r="L4" i="3"/>
  <c r="L5" i="3"/>
  <c r="L6" i="3"/>
  <c r="L7" i="3"/>
  <c r="L8" i="3"/>
  <c r="L9" i="3"/>
  <c r="L10" i="3"/>
  <c r="L11" i="3"/>
  <c r="L12" i="3"/>
  <c r="L13" i="3"/>
  <c r="L3" i="4"/>
  <c r="L4" i="4"/>
  <c r="L5" i="4"/>
  <c r="L6" i="4"/>
  <c r="L7" i="4"/>
  <c r="L8" i="4"/>
  <c r="L9" i="4"/>
  <c r="L10" i="4"/>
  <c r="L11" i="4"/>
  <c r="L12" i="4"/>
  <c r="L13" i="4"/>
  <c r="F15" i="6" l="1"/>
  <c r="B15" i="6"/>
  <c r="B15" i="5"/>
  <c r="F14" i="6"/>
  <c r="B13" i="7"/>
  <c r="E14" i="6" s="1"/>
  <c r="B14" i="6"/>
  <c r="B14" i="5"/>
  <c r="F13" i="6"/>
  <c r="B12" i="7"/>
  <c r="E13" i="6" s="1"/>
  <c r="B13" i="6"/>
  <c r="B13" i="5"/>
  <c r="F12" i="6"/>
  <c r="B11" i="7"/>
  <c r="E12" i="6" s="1"/>
  <c r="B12" i="6"/>
  <c r="B12" i="5"/>
  <c r="F11" i="6"/>
  <c r="B10" i="7"/>
  <c r="E11" i="6" s="1"/>
  <c r="B11" i="6"/>
  <c r="B11" i="5"/>
  <c r="F10" i="6"/>
  <c r="B9" i="7"/>
  <c r="E10" i="6" s="1"/>
  <c r="B10" i="6"/>
  <c r="B10" i="5"/>
  <c r="F9" i="6"/>
  <c r="B8" i="7"/>
  <c r="E9" i="6" s="1"/>
  <c r="B9" i="6"/>
  <c r="B9" i="5"/>
  <c r="F8" i="6"/>
  <c r="B7" i="7"/>
  <c r="E8" i="6" s="1"/>
  <c r="B8" i="6"/>
  <c r="B8" i="5"/>
  <c r="F7" i="6"/>
  <c r="B6" i="7"/>
  <c r="E7" i="6" s="1"/>
  <c r="B7" i="6"/>
  <c r="B7" i="5"/>
  <c r="F6" i="6"/>
  <c r="B5" i="7"/>
  <c r="E6" i="6" s="1"/>
  <c r="B6" i="6"/>
  <c r="B6" i="5"/>
  <c r="F5" i="6"/>
  <c r="F16" i="6" s="1"/>
  <c r="B4" i="7"/>
  <c r="E5" i="6" s="1"/>
  <c r="E16" i="6" s="1"/>
  <c r="B5" i="6"/>
  <c r="B16" i="6" s="1"/>
  <c r="B5" i="5"/>
</calcChain>
</file>

<file path=xl/sharedStrings.xml><?xml version="1.0" encoding="utf-8"?>
<sst xmlns="http://schemas.openxmlformats.org/spreadsheetml/2006/main" count="69" uniqueCount="27">
  <si>
    <t>0-2</t>
  </si>
  <si>
    <t>2-4</t>
  </si>
  <si>
    <t>4-6</t>
  </si>
  <si>
    <t>6-8</t>
  </si>
  <si>
    <t>8-10</t>
  </si>
  <si>
    <t>10-12</t>
  </si>
  <si>
    <t>12-14</t>
  </si>
  <si>
    <t>14-16</t>
  </si>
  <si>
    <t>16-18</t>
  </si>
  <si>
    <t>18-20</t>
  </si>
  <si>
    <t>20-22</t>
  </si>
  <si>
    <t>22-24</t>
  </si>
  <si>
    <t>баллы</t>
  </si>
  <si>
    <t>НМ</t>
  </si>
  <si>
    <t>Линейный показатель размытости</t>
  </si>
  <si>
    <t>Утро</t>
  </si>
  <si>
    <t>Раннее утро</t>
  </si>
  <si>
    <t>День</t>
  </si>
  <si>
    <t>Вечер</t>
  </si>
  <si>
    <t>Утро и день</t>
  </si>
  <si>
    <t>Линейные расстояния между множествами</t>
  </si>
  <si>
    <t>Утро и раннее утро</t>
  </si>
  <si>
    <t>Утро и вечер</t>
  </si>
  <si>
    <t>Не утро и вечер</t>
  </si>
  <si>
    <t>Первая половина дня и утро</t>
  </si>
  <si>
    <t>Первая половина дня</t>
  </si>
  <si>
    <t>Не утро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</si>
</sst>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"/>
    <numFmt numFmtId="165" formatCode="mmm\-yy"/>
  </numFmts>
  <fonts count="2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 applyProtection="1">
      <alignment horizontal="center"/>
    </xf>
    <xf numFmtId="0" fontId="1" fillId="0" borderId="0" xfId="0" applyFont="1"/>
    <xf numFmtId="0" fontId="0" fillId="0" borderId="0" xfId="0" applyFont="1" applyAlignment="1" applyProtection="1"/>
    <xf numFmtId="0" fontId="0" fillId="0" borderId="0" xfId="0" applyFont="1" applyAlignment="1">
      <alignment wrapText="1"/>
    </xf>
    <xf numFmtId="164" fontId="0" fillId="0" borderId="0" xfId="0" applyNumberFormat="1" applyAlignment="1" applyProtection="1"/>
    <xf numFmtId="165" fontId="0" fillId="0" borderId="0" xfId="0" applyNumberFormat="1" applyAlignment="1" applyProtection="1"/>
    <xf numFmtId="0" fontId="0" fillId="0" borderId="0" xfId="0" applyAlignment="1">
      <alignment wrapText="1"/>
    </xf>
    <xf numFmtId="0" fontId="1" fillId="0" borderId="2" xfId="0" applyFont="1" applyFill="1" applyBorder="1" applyAlignment="1" applyProtection="1">
      <alignment horizontal="center"/>
    </xf>
    <xf numFmtId="0" fontId="1" fillId="0" borderId="3" xfId="0" applyFont="1" applyFill="1" applyBorder="1" applyAlignment="1" applyProtection="1">
      <alignment horizontal="center"/>
    </xf>
    <xf numFmtId="0" fontId="1" fillId="0" borderId="4" xfId="0" applyFont="1" applyFill="1" applyBorder="1" applyAlignment="1" applyProtection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/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"/>
  <sheetViews>
    <sheetView zoomScaleNormal="100" workbookViewId="0">
      <selection activeCell="G17" sqref="G17"/>
    </sheetView>
  </sheetViews>
  <sheetFormatPr defaultColWidth="8.5703125" defaultRowHeight="15" x14ac:dyDescent="0.25"/>
  <cols>
    <col min="1" max="17" width="6" customWidth="1"/>
  </cols>
  <sheetData>
    <row r="1" spans="1:12" ht="15.75" thickBot="1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8">
        <v>1</v>
      </c>
      <c r="H1" s="9">
        <v>0.7</v>
      </c>
      <c r="I1" s="9">
        <v>0.2</v>
      </c>
      <c r="J1" s="10">
        <v>0</v>
      </c>
      <c r="K1" s="1" t="s">
        <v>12</v>
      </c>
      <c r="L1" s="1" t="s">
        <v>13</v>
      </c>
    </row>
    <row r="2" spans="1:12" x14ac:dyDescent="0.25">
      <c r="A2" s="3" t="s">
        <v>0</v>
      </c>
      <c r="B2">
        <v>4</v>
      </c>
      <c r="C2" s="4">
        <v>1</v>
      </c>
      <c r="D2" s="4">
        <v>1</v>
      </c>
      <c r="E2" s="4">
        <v>1</v>
      </c>
      <c r="F2" s="4">
        <v>4</v>
      </c>
      <c r="G2" s="11">
        <f>COUNTIF($B2:$F2,4)</f>
        <v>2</v>
      </c>
      <c r="H2" s="12">
        <f>COUNTIF($B2:$F2,3)</f>
        <v>0</v>
      </c>
      <c r="I2" s="12">
        <f>COUNTIF($B2:$F2,2)</f>
        <v>0</v>
      </c>
      <c r="J2" s="13">
        <f>COUNTIF($B2:$F2,1)</f>
        <v>3</v>
      </c>
      <c r="K2">
        <f t="shared" ref="K2:K13" si="0">G2*G$1+H2*H$1+I2*I$1+J2*J$1</f>
        <v>2</v>
      </c>
      <c r="L2">
        <f t="shared" ref="L2:L13" si="1">K2/MAX(K$2:K$13)</f>
        <v>0.45454545454545453</v>
      </c>
    </row>
    <row r="3" spans="1:12" x14ac:dyDescent="0.25">
      <c r="A3" s="3" t="s">
        <v>1</v>
      </c>
      <c r="B3">
        <v>4</v>
      </c>
      <c r="C3" s="4">
        <v>3</v>
      </c>
      <c r="D3" s="4">
        <v>4</v>
      </c>
      <c r="E3" s="4">
        <v>4</v>
      </c>
      <c r="F3" s="4">
        <v>3</v>
      </c>
      <c r="G3" s="14">
        <f>COUNTIF($B3:$F3,4)</f>
        <v>3</v>
      </c>
      <c r="H3" s="15">
        <f>COUNTIF($B3:$F3,3)</f>
        <v>2</v>
      </c>
      <c r="I3" s="15">
        <f>COUNTIF($B3:$F3,2)</f>
        <v>0</v>
      </c>
      <c r="J3" s="16">
        <f>COUNTIF($B3:$F3,1)</f>
        <v>0</v>
      </c>
      <c r="K3">
        <f t="shared" si="0"/>
        <v>4.4000000000000004</v>
      </c>
      <c r="L3">
        <f t="shared" si="1"/>
        <v>1</v>
      </c>
    </row>
    <row r="4" spans="1:12" x14ac:dyDescent="0.25">
      <c r="A4" s="3" t="s">
        <v>2</v>
      </c>
      <c r="B4">
        <v>3</v>
      </c>
      <c r="C4" s="4">
        <v>4</v>
      </c>
      <c r="D4" s="4">
        <v>3</v>
      </c>
      <c r="E4" s="4">
        <v>1</v>
      </c>
      <c r="F4" s="4">
        <v>3</v>
      </c>
      <c r="G4" s="14">
        <f>COUNTIF($B4:$F4,4)</f>
        <v>1</v>
      </c>
      <c r="H4" s="15">
        <f>COUNTIF($B4:$F4,3)</f>
        <v>3</v>
      </c>
      <c r="I4" s="15">
        <f>COUNTIF($B4:$F4,2)</f>
        <v>0</v>
      </c>
      <c r="J4" s="16">
        <f>COUNTIF($B4:$F4,1)</f>
        <v>1</v>
      </c>
      <c r="K4">
        <f t="shared" si="0"/>
        <v>3.0999999999999996</v>
      </c>
      <c r="L4">
        <f t="shared" si="1"/>
        <v>0.70454545454545436</v>
      </c>
    </row>
    <row r="5" spans="1:12" x14ac:dyDescent="0.25">
      <c r="A5" s="3" t="s">
        <v>3</v>
      </c>
      <c r="B5">
        <v>1</v>
      </c>
      <c r="C5" s="4">
        <v>3</v>
      </c>
      <c r="D5" s="4">
        <v>1</v>
      </c>
      <c r="E5" s="4">
        <v>1</v>
      </c>
      <c r="F5" s="4">
        <v>1</v>
      </c>
      <c r="G5" s="14">
        <f>COUNTIF($B5:$F5,4)</f>
        <v>0</v>
      </c>
      <c r="H5" s="15">
        <f>COUNTIF($B5:$F5,3)</f>
        <v>1</v>
      </c>
      <c r="I5" s="15">
        <f>COUNTIF($B5:$F5,2)</f>
        <v>0</v>
      </c>
      <c r="J5" s="16">
        <f>COUNTIF($B5:$F5,1)</f>
        <v>4</v>
      </c>
      <c r="K5">
        <f t="shared" si="0"/>
        <v>0.7</v>
      </c>
      <c r="L5">
        <f t="shared" si="1"/>
        <v>0.15909090909090906</v>
      </c>
    </row>
    <row r="6" spans="1:12" x14ac:dyDescent="0.25">
      <c r="A6" s="3" t="s">
        <v>4</v>
      </c>
      <c r="B6">
        <v>1</v>
      </c>
      <c r="C6" s="4">
        <v>3</v>
      </c>
      <c r="D6" s="4">
        <v>1</v>
      </c>
      <c r="E6" s="4">
        <v>1</v>
      </c>
      <c r="F6" s="4">
        <v>1</v>
      </c>
      <c r="G6" s="14">
        <f>COUNTIF($B6:$F6,4)</f>
        <v>0</v>
      </c>
      <c r="H6" s="15">
        <f>COUNTIF($B6:$F6,3)</f>
        <v>1</v>
      </c>
      <c r="I6" s="15">
        <f>COUNTIF($B6:$F6,2)</f>
        <v>0</v>
      </c>
      <c r="J6" s="16">
        <f>COUNTIF($B6:$F6,1)</f>
        <v>4</v>
      </c>
      <c r="K6">
        <f t="shared" si="0"/>
        <v>0.7</v>
      </c>
      <c r="L6">
        <f t="shared" si="1"/>
        <v>0.15909090909090906</v>
      </c>
    </row>
    <row r="7" spans="1:12" x14ac:dyDescent="0.25">
      <c r="A7" s="3" t="s">
        <v>5</v>
      </c>
      <c r="B7">
        <v>1</v>
      </c>
      <c r="C7" s="4">
        <v>1</v>
      </c>
      <c r="D7" s="4">
        <v>1</v>
      </c>
      <c r="E7" s="4">
        <v>1</v>
      </c>
      <c r="F7" s="4">
        <v>1</v>
      </c>
      <c r="G7" s="14">
        <f>COUNTIF($B7:$F7,4)</f>
        <v>0</v>
      </c>
      <c r="H7" s="15">
        <f>COUNTIF($B7:$F7,3)</f>
        <v>0</v>
      </c>
      <c r="I7" s="15">
        <f>COUNTIF($B7:$F7,2)</f>
        <v>0</v>
      </c>
      <c r="J7" s="16">
        <f>COUNTIF($B7:$F7,1)</f>
        <v>5</v>
      </c>
      <c r="K7">
        <f t="shared" si="0"/>
        <v>0</v>
      </c>
      <c r="L7">
        <f t="shared" si="1"/>
        <v>0</v>
      </c>
    </row>
    <row r="8" spans="1:12" x14ac:dyDescent="0.25">
      <c r="A8" s="3" t="s">
        <v>6</v>
      </c>
      <c r="B8">
        <v>1</v>
      </c>
      <c r="C8" s="4">
        <v>1</v>
      </c>
      <c r="D8" s="4">
        <v>1</v>
      </c>
      <c r="E8" s="4">
        <v>1</v>
      </c>
      <c r="F8" s="4">
        <v>1</v>
      </c>
      <c r="G8" s="14">
        <f>COUNTIF($B8:$F8,4)</f>
        <v>0</v>
      </c>
      <c r="H8" s="15">
        <f>COUNTIF($B8:$F8,3)</f>
        <v>0</v>
      </c>
      <c r="I8" s="15">
        <f>COUNTIF($B8:$F8,2)</f>
        <v>0</v>
      </c>
      <c r="J8" s="16">
        <f>COUNTIF($B8:$F8,1)</f>
        <v>5</v>
      </c>
      <c r="K8">
        <f t="shared" si="0"/>
        <v>0</v>
      </c>
      <c r="L8">
        <f t="shared" si="1"/>
        <v>0</v>
      </c>
    </row>
    <row r="9" spans="1:12" x14ac:dyDescent="0.25">
      <c r="A9" s="3" t="s">
        <v>7</v>
      </c>
      <c r="B9">
        <v>1</v>
      </c>
      <c r="C9" s="4">
        <v>1</v>
      </c>
      <c r="D9" s="4">
        <v>1</v>
      </c>
      <c r="E9" s="4">
        <v>1</v>
      </c>
      <c r="F9" s="4">
        <v>1</v>
      </c>
      <c r="G9" s="14">
        <f>COUNTIF($B9:$F9,4)</f>
        <v>0</v>
      </c>
      <c r="H9" s="15">
        <f>COUNTIF($B9:$F9,3)</f>
        <v>0</v>
      </c>
      <c r="I9" s="15">
        <f>COUNTIF($B9:$F9,2)</f>
        <v>0</v>
      </c>
      <c r="J9" s="16">
        <f>COUNTIF($B9:$F9,1)</f>
        <v>5</v>
      </c>
      <c r="K9">
        <f t="shared" si="0"/>
        <v>0</v>
      </c>
      <c r="L9">
        <f t="shared" si="1"/>
        <v>0</v>
      </c>
    </row>
    <row r="10" spans="1:12" x14ac:dyDescent="0.25">
      <c r="A10" s="3" t="s">
        <v>8</v>
      </c>
      <c r="B10">
        <v>1</v>
      </c>
      <c r="C10" s="4">
        <v>1</v>
      </c>
      <c r="D10" s="4">
        <v>1</v>
      </c>
      <c r="E10" s="4">
        <v>1</v>
      </c>
      <c r="F10" s="4">
        <v>1</v>
      </c>
      <c r="G10" s="14">
        <f>COUNTIF($B10:$F10,4)</f>
        <v>0</v>
      </c>
      <c r="H10" s="15">
        <f>COUNTIF($B10:$F10,3)</f>
        <v>0</v>
      </c>
      <c r="I10" s="15">
        <f>COUNTIF($B10:$F10,2)</f>
        <v>0</v>
      </c>
      <c r="J10" s="16">
        <f>COUNTIF($B10:$F10,1)</f>
        <v>5</v>
      </c>
      <c r="K10">
        <f t="shared" si="0"/>
        <v>0</v>
      </c>
      <c r="L10">
        <f t="shared" si="1"/>
        <v>0</v>
      </c>
    </row>
    <row r="11" spans="1:12" x14ac:dyDescent="0.25">
      <c r="A11" s="3" t="s">
        <v>9</v>
      </c>
      <c r="B11">
        <v>1</v>
      </c>
      <c r="C11" s="4">
        <v>1</v>
      </c>
      <c r="D11" s="4">
        <v>1</v>
      </c>
      <c r="E11" s="4">
        <v>1</v>
      </c>
      <c r="F11" s="4">
        <v>1</v>
      </c>
      <c r="G11" s="14">
        <f>COUNTIF($B11:$F11,4)</f>
        <v>0</v>
      </c>
      <c r="H11" s="15">
        <f>COUNTIF($B11:$F11,3)</f>
        <v>0</v>
      </c>
      <c r="I11" s="15">
        <f>COUNTIF($B11:$F11,2)</f>
        <v>0</v>
      </c>
      <c r="J11" s="16">
        <f>COUNTIF($B11:$F11,1)</f>
        <v>5</v>
      </c>
      <c r="K11">
        <f t="shared" si="0"/>
        <v>0</v>
      </c>
      <c r="L11">
        <f t="shared" si="1"/>
        <v>0</v>
      </c>
    </row>
    <row r="12" spans="1:12" x14ac:dyDescent="0.25">
      <c r="A12" s="3" t="s">
        <v>10</v>
      </c>
      <c r="B12">
        <v>1</v>
      </c>
      <c r="C12" s="4">
        <v>1</v>
      </c>
      <c r="D12" s="4">
        <v>1</v>
      </c>
      <c r="E12" s="4">
        <v>1</v>
      </c>
      <c r="F12" s="4">
        <v>2</v>
      </c>
      <c r="G12" s="14">
        <f>COUNTIF($B12:$F12,4)</f>
        <v>0</v>
      </c>
      <c r="H12" s="15">
        <f>COUNTIF($B12:$F12,3)</f>
        <v>0</v>
      </c>
      <c r="I12" s="15">
        <f>COUNTIF($B12:$F12,2)</f>
        <v>1</v>
      </c>
      <c r="J12" s="16">
        <f>COUNTIF($B12:$F12,1)</f>
        <v>4</v>
      </c>
      <c r="K12">
        <f t="shared" si="0"/>
        <v>0.2</v>
      </c>
      <c r="L12">
        <f t="shared" si="1"/>
        <v>4.5454545454545456E-2</v>
      </c>
    </row>
    <row r="13" spans="1:12" ht="15.75" thickBot="1" x14ac:dyDescent="0.3">
      <c r="A13" s="3" t="s">
        <v>11</v>
      </c>
      <c r="B13">
        <v>1</v>
      </c>
      <c r="C13" s="4">
        <v>2</v>
      </c>
      <c r="D13" s="4">
        <v>1</v>
      </c>
      <c r="E13" s="4">
        <v>1</v>
      </c>
      <c r="F13" s="4">
        <v>3</v>
      </c>
      <c r="G13" s="17">
        <f>COUNTIF($B13:$F13,4)</f>
        <v>0</v>
      </c>
      <c r="H13" s="18">
        <f>COUNTIF($B13:$F13,3)</f>
        <v>1</v>
      </c>
      <c r="I13" s="18">
        <f>COUNTIF($B13:$F13,2)</f>
        <v>1</v>
      </c>
      <c r="J13" s="19">
        <f>COUNTIF($B13:$F13,1)</f>
        <v>3</v>
      </c>
      <c r="K13">
        <f t="shared" si="0"/>
        <v>0.89999999999999991</v>
      </c>
      <c r="L13">
        <f t="shared" si="1"/>
        <v>0.2045454545454545</v>
      </c>
    </row>
    <row r="14" spans="1:12" x14ac:dyDescent="0.25">
      <c r="A14" s="5"/>
    </row>
    <row r="15" spans="1:12" x14ac:dyDescent="0.25">
      <c r="A15" s="6"/>
    </row>
    <row r="16" spans="1:12" x14ac:dyDescent="0.25">
      <c r="A16" s="3"/>
    </row>
    <row r="17" spans="1:1" x14ac:dyDescent="0.25">
      <c r="A17" s="3"/>
    </row>
    <row r="18" spans="1:1" x14ac:dyDescent="0.25">
      <c r="A18" s="3"/>
    </row>
    <row r="19" spans="1:1" x14ac:dyDescent="0.25">
      <c r="A19" s="3"/>
    </row>
  </sheetData>
  <pageMargins left="0.7" right="0.7" top="0.75" bottom="0.75" header="0.511811023622047" footer="0.511811023622047"/>
  <pageSetup orientation="portrait" horizontalDpi="300" verticalDpi="300"/>
  <ignoredErrors>
    <ignoredError sqref="A8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zoomScaleNormal="100" workbookViewId="0">
      <selection activeCell="L7" sqref="L7:L11"/>
    </sheetView>
  </sheetViews>
  <sheetFormatPr defaultColWidth="8.5703125" defaultRowHeight="15" x14ac:dyDescent="0.25"/>
  <cols>
    <col min="1" max="10" width="6" customWidth="1"/>
    <col min="11" max="11" width="7.7109375" customWidth="1"/>
    <col min="12" max="16" width="6" customWidth="1"/>
    <col min="17" max="17" width="8" customWidth="1"/>
    <col min="18" max="18" width="8.140625" customWidth="1"/>
    <col min="19" max="19" width="6.5703125" customWidth="1"/>
    <col min="20" max="20" width="6.7109375" customWidth="1"/>
  </cols>
  <sheetData>
    <row r="1" spans="1:14" ht="15.75" thickBot="1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8">
        <v>1</v>
      </c>
      <c r="H1" s="9">
        <v>0.7</v>
      </c>
      <c r="I1" s="9">
        <v>0.2</v>
      </c>
      <c r="J1" s="10">
        <v>0</v>
      </c>
      <c r="K1" s="1" t="s">
        <v>12</v>
      </c>
      <c r="L1" s="1" t="s">
        <v>13</v>
      </c>
      <c r="M1" s="2"/>
      <c r="N1" s="2"/>
    </row>
    <row r="2" spans="1:14" x14ac:dyDescent="0.25">
      <c r="A2" s="3" t="s">
        <v>0</v>
      </c>
      <c r="B2" s="7">
        <v>1</v>
      </c>
      <c r="C2" s="7">
        <v>1</v>
      </c>
      <c r="D2" s="7">
        <v>1</v>
      </c>
      <c r="E2">
        <v>1</v>
      </c>
      <c r="F2" s="7">
        <v>1</v>
      </c>
      <c r="G2" s="11">
        <f>COUNTIF($B2:$F2,4)</f>
        <v>0</v>
      </c>
      <c r="H2" s="12">
        <f>COUNTIF($B2:$F2,3)</f>
        <v>0</v>
      </c>
      <c r="I2" s="12">
        <f>COUNTIF($B2:$F2,2)</f>
        <v>0</v>
      </c>
      <c r="J2" s="13">
        <f>COUNTIF($B2:$F2,1)</f>
        <v>5</v>
      </c>
      <c r="K2">
        <f>G2*G$1+H2*H$1+I2*I$1+J2*J$1</f>
        <v>0</v>
      </c>
      <c r="L2">
        <f>K2/MAX(K$2:K$13)</f>
        <v>0</v>
      </c>
    </row>
    <row r="3" spans="1:14" x14ac:dyDescent="0.25">
      <c r="A3" s="3" t="s">
        <v>1</v>
      </c>
      <c r="B3" s="7">
        <v>1</v>
      </c>
      <c r="C3" s="7">
        <v>3</v>
      </c>
      <c r="D3" s="7">
        <v>1</v>
      </c>
      <c r="E3">
        <v>1</v>
      </c>
      <c r="F3" s="7">
        <v>1</v>
      </c>
      <c r="G3" s="14">
        <f>COUNTIF($B3:$F3,4)</f>
        <v>0</v>
      </c>
      <c r="H3" s="15">
        <f>COUNTIF($B3:$F3,3)</f>
        <v>1</v>
      </c>
      <c r="I3" s="15">
        <f>COUNTIF($B3:$F3,2)</f>
        <v>0</v>
      </c>
      <c r="J3" s="16">
        <f>COUNTIF($B3:$F3,1)</f>
        <v>4</v>
      </c>
      <c r="K3">
        <f t="shared" ref="K2:K13" si="0">G3*G$1+H3*H$1+I3*I$1+J3*J$1</f>
        <v>0.7</v>
      </c>
      <c r="L3">
        <f t="shared" ref="L2:L13" si="1">K3/MAX(K$2:K$13)</f>
        <v>0.13999999999999999</v>
      </c>
    </row>
    <row r="4" spans="1:14" x14ac:dyDescent="0.25">
      <c r="A4" s="3" t="s">
        <v>2</v>
      </c>
      <c r="B4" s="7">
        <v>4</v>
      </c>
      <c r="C4" s="7">
        <v>4</v>
      </c>
      <c r="D4" s="7">
        <v>4</v>
      </c>
      <c r="E4">
        <v>3</v>
      </c>
      <c r="F4" s="7">
        <v>3</v>
      </c>
      <c r="G4" s="14">
        <f>COUNTIF($B4:$F4,4)</f>
        <v>3</v>
      </c>
      <c r="H4" s="15">
        <f>COUNTIF($B4:$F4,3)</f>
        <v>2</v>
      </c>
      <c r="I4" s="15">
        <f>COUNTIF($B4:$F4,2)</f>
        <v>0</v>
      </c>
      <c r="J4" s="16">
        <f>COUNTIF($B4:$F4,1)</f>
        <v>0</v>
      </c>
      <c r="K4">
        <f t="shared" si="0"/>
        <v>4.4000000000000004</v>
      </c>
      <c r="L4">
        <f t="shared" si="1"/>
        <v>0.88000000000000012</v>
      </c>
    </row>
    <row r="5" spans="1:14" x14ac:dyDescent="0.25">
      <c r="A5" s="3" t="s">
        <v>3</v>
      </c>
      <c r="B5" s="7">
        <v>4</v>
      </c>
      <c r="C5" s="7">
        <v>4</v>
      </c>
      <c r="D5" s="7">
        <v>4</v>
      </c>
      <c r="E5">
        <v>4</v>
      </c>
      <c r="F5" s="7">
        <v>4</v>
      </c>
      <c r="G5" s="14">
        <f>COUNTIF($B5:$F5,4)</f>
        <v>5</v>
      </c>
      <c r="H5" s="15">
        <f>COUNTIF($B5:$F5,3)</f>
        <v>0</v>
      </c>
      <c r="I5" s="15">
        <f>COUNTIF($B5:$F5,2)</f>
        <v>0</v>
      </c>
      <c r="J5" s="16">
        <f>COUNTIF($B5:$F5,1)</f>
        <v>0</v>
      </c>
      <c r="K5">
        <f t="shared" si="0"/>
        <v>5</v>
      </c>
      <c r="L5">
        <f t="shared" si="1"/>
        <v>1</v>
      </c>
    </row>
    <row r="6" spans="1:14" x14ac:dyDescent="0.25">
      <c r="A6" s="3" t="s">
        <v>4</v>
      </c>
      <c r="B6" s="7">
        <v>4</v>
      </c>
      <c r="C6" s="7">
        <v>4</v>
      </c>
      <c r="D6" s="7">
        <v>4</v>
      </c>
      <c r="E6">
        <v>4</v>
      </c>
      <c r="F6" s="7">
        <v>3</v>
      </c>
      <c r="G6" s="14">
        <f>COUNTIF($B6:$F6,4)</f>
        <v>4</v>
      </c>
      <c r="H6" s="15">
        <f>COUNTIF($B6:$F6,3)</f>
        <v>1</v>
      </c>
      <c r="I6" s="15">
        <f>COUNTIF($B6:$F6,2)</f>
        <v>0</v>
      </c>
      <c r="J6" s="16">
        <f>COUNTIF($B6:$F6,1)</f>
        <v>0</v>
      </c>
      <c r="K6">
        <f t="shared" si="0"/>
        <v>4.7</v>
      </c>
      <c r="L6">
        <f t="shared" si="1"/>
        <v>0.94000000000000006</v>
      </c>
    </row>
    <row r="7" spans="1:14" x14ac:dyDescent="0.25">
      <c r="A7" s="3" t="s">
        <v>5</v>
      </c>
      <c r="B7" s="7">
        <v>4</v>
      </c>
      <c r="C7" s="7">
        <v>4</v>
      </c>
      <c r="D7" s="7">
        <v>4</v>
      </c>
      <c r="E7">
        <v>3</v>
      </c>
      <c r="F7" s="7">
        <v>1</v>
      </c>
      <c r="G7" s="14">
        <f>COUNTIF($B7:$F7,4)</f>
        <v>3</v>
      </c>
      <c r="H7" s="15">
        <f>COUNTIF($B7:$F7,3)</f>
        <v>1</v>
      </c>
      <c r="I7" s="15">
        <f>COUNTIF($B7:$F7,2)</f>
        <v>0</v>
      </c>
      <c r="J7" s="16">
        <f>COUNTIF($B7:$F7,1)</f>
        <v>1</v>
      </c>
      <c r="K7">
        <f t="shared" si="0"/>
        <v>3.7</v>
      </c>
      <c r="L7">
        <f t="shared" si="1"/>
        <v>0.74</v>
      </c>
    </row>
    <row r="8" spans="1:14" x14ac:dyDescent="0.25">
      <c r="A8" s="3" t="s">
        <v>6</v>
      </c>
      <c r="B8" s="7">
        <v>3</v>
      </c>
      <c r="C8" s="7">
        <v>3</v>
      </c>
      <c r="D8" s="7">
        <v>1</v>
      </c>
      <c r="E8">
        <v>1</v>
      </c>
      <c r="F8" s="7">
        <v>1</v>
      </c>
      <c r="G8" s="14">
        <f>COUNTIF($B8:$F8,4)</f>
        <v>0</v>
      </c>
      <c r="H8" s="15">
        <f>COUNTIF($B8:$F8,3)</f>
        <v>2</v>
      </c>
      <c r="I8" s="15">
        <f>COUNTIF($B8:$F8,2)</f>
        <v>0</v>
      </c>
      <c r="J8" s="16">
        <f>COUNTIF($B8:$F8,1)</f>
        <v>3</v>
      </c>
      <c r="K8">
        <f t="shared" si="0"/>
        <v>1.4</v>
      </c>
      <c r="L8">
        <f t="shared" si="1"/>
        <v>0.27999999999999997</v>
      </c>
    </row>
    <row r="9" spans="1:14" x14ac:dyDescent="0.25">
      <c r="A9" s="3" t="s">
        <v>7</v>
      </c>
      <c r="B9" s="7">
        <v>1</v>
      </c>
      <c r="C9" s="7">
        <v>1</v>
      </c>
      <c r="D9" s="7">
        <v>1</v>
      </c>
      <c r="E9">
        <v>1</v>
      </c>
      <c r="F9" s="7">
        <v>1</v>
      </c>
      <c r="G9" s="14">
        <f>COUNTIF($B9:$F9,4)</f>
        <v>0</v>
      </c>
      <c r="H9" s="15">
        <f>COUNTIF($B9:$F9,3)</f>
        <v>0</v>
      </c>
      <c r="I9" s="15">
        <f>COUNTIF($B9:$F9,2)</f>
        <v>0</v>
      </c>
      <c r="J9" s="16">
        <f>COUNTIF($B9:$F9,1)</f>
        <v>5</v>
      </c>
      <c r="K9">
        <f t="shared" si="0"/>
        <v>0</v>
      </c>
      <c r="L9">
        <f t="shared" si="1"/>
        <v>0</v>
      </c>
    </row>
    <row r="10" spans="1:14" x14ac:dyDescent="0.25">
      <c r="A10" s="3" t="s">
        <v>8</v>
      </c>
      <c r="B10" s="7">
        <v>1</v>
      </c>
      <c r="C10" s="7">
        <v>1</v>
      </c>
      <c r="D10" s="7">
        <v>1</v>
      </c>
      <c r="E10">
        <v>1</v>
      </c>
      <c r="F10" s="7">
        <v>1</v>
      </c>
      <c r="G10" s="14">
        <f>COUNTIF($B10:$F10,4)</f>
        <v>0</v>
      </c>
      <c r="H10" s="15">
        <f>COUNTIF($B10:$F10,3)</f>
        <v>0</v>
      </c>
      <c r="I10" s="15">
        <f>COUNTIF($B10:$F10,2)</f>
        <v>0</v>
      </c>
      <c r="J10" s="16">
        <f>COUNTIF($B10:$F10,1)</f>
        <v>5</v>
      </c>
      <c r="K10">
        <f t="shared" si="0"/>
        <v>0</v>
      </c>
      <c r="L10">
        <f t="shared" si="1"/>
        <v>0</v>
      </c>
    </row>
    <row r="11" spans="1:14" x14ac:dyDescent="0.25">
      <c r="A11" s="3" t="s">
        <v>9</v>
      </c>
      <c r="B11" s="7">
        <v>1</v>
      </c>
      <c r="C11" s="7">
        <v>1</v>
      </c>
      <c r="D11" s="7">
        <v>1</v>
      </c>
      <c r="E11">
        <v>1</v>
      </c>
      <c r="F11" s="7">
        <v>1</v>
      </c>
      <c r="G11" s="14">
        <f>COUNTIF($B11:$F11,4)</f>
        <v>0</v>
      </c>
      <c r="H11" s="15">
        <f>COUNTIF($B11:$F11,3)</f>
        <v>0</v>
      </c>
      <c r="I11" s="15">
        <f>COUNTIF($B11:$F11,2)</f>
        <v>0</v>
      </c>
      <c r="J11" s="16">
        <f>COUNTIF($B11:$F11,1)</f>
        <v>5</v>
      </c>
      <c r="K11">
        <f t="shared" si="0"/>
        <v>0</v>
      </c>
      <c r="L11">
        <f t="shared" si="1"/>
        <v>0</v>
      </c>
    </row>
    <row r="12" spans="1:14" x14ac:dyDescent="0.25">
      <c r="A12" s="3" t="s">
        <v>10</v>
      </c>
      <c r="B12" s="7">
        <v>1</v>
      </c>
      <c r="C12" s="7">
        <v>1</v>
      </c>
      <c r="D12" s="7">
        <v>1</v>
      </c>
      <c r="E12">
        <v>1</v>
      </c>
      <c r="F12" s="7">
        <v>1</v>
      </c>
      <c r="G12" s="14">
        <f>COUNTIF($B12:$F12,4)</f>
        <v>0</v>
      </c>
      <c r="H12" s="15">
        <f>COUNTIF($B12:$F12,3)</f>
        <v>0</v>
      </c>
      <c r="I12" s="15">
        <f>COUNTIF($B12:$F12,2)</f>
        <v>0</v>
      </c>
      <c r="J12" s="16">
        <f>COUNTIF($B12:$F12,1)</f>
        <v>5</v>
      </c>
      <c r="K12">
        <f t="shared" si="0"/>
        <v>0</v>
      </c>
      <c r="L12">
        <f t="shared" si="1"/>
        <v>0</v>
      </c>
    </row>
    <row r="13" spans="1:14" ht="15.75" thickBot="1" x14ac:dyDescent="0.3">
      <c r="A13" s="3" t="s">
        <v>11</v>
      </c>
      <c r="B13" s="7">
        <v>1</v>
      </c>
      <c r="C13" s="7">
        <v>1</v>
      </c>
      <c r="D13" s="7">
        <v>1</v>
      </c>
      <c r="E13">
        <v>1</v>
      </c>
      <c r="F13" s="7">
        <v>1</v>
      </c>
      <c r="G13" s="17">
        <f>COUNTIF($B13:$F13,4)</f>
        <v>0</v>
      </c>
      <c r="H13" s="18">
        <f>COUNTIF($B13:$F13,3)</f>
        <v>0</v>
      </c>
      <c r="I13" s="18">
        <f>COUNTIF($B13:$F13,2)</f>
        <v>0</v>
      </c>
      <c r="J13" s="19">
        <f>COUNTIF($B13:$F13,1)</f>
        <v>5</v>
      </c>
      <c r="K13">
        <f t="shared" si="0"/>
        <v>0</v>
      </c>
      <c r="L13">
        <f t="shared" si="1"/>
        <v>0</v>
      </c>
    </row>
    <row r="14" spans="1:14" x14ac:dyDescent="0.25">
      <c r="A14" s="5"/>
    </row>
    <row r="15" spans="1:14" x14ac:dyDescent="0.25">
      <c r="A15" s="6"/>
    </row>
    <row r="16" spans="1:14" x14ac:dyDescent="0.25">
      <c r="A16" s="3"/>
    </row>
    <row r="17" spans="1:1" x14ac:dyDescent="0.25">
      <c r="A17" s="3"/>
    </row>
    <row r="18" spans="1:1" x14ac:dyDescent="0.25">
      <c r="A18" s="3"/>
    </row>
    <row r="19" spans="1:1" x14ac:dyDescent="0.25">
      <c r="A19" s="3"/>
    </row>
  </sheetData>
  <pageMargins left="0.7" right="0.7" top="0.75" bottom="0.75" header="0.511811023622047" footer="0.511811023622047"/>
  <pageSetup orientation="portrait" horizontalDpi="300" verticalDpi="300"/>
  <ignoredErrors>
    <ignoredError sqref="A8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9"/>
  <sheetViews>
    <sheetView topLeftCell="A4" zoomScaleNormal="100" workbookViewId="0">
      <selection activeCell="A8" sqref="A8"/>
    </sheetView>
  </sheetViews>
  <sheetFormatPr defaultColWidth="8.5703125" defaultRowHeight="15" x14ac:dyDescent="0.25"/>
  <cols>
    <col min="1" max="18" width="6" customWidth="1"/>
  </cols>
  <sheetData>
    <row r="1" spans="1:12" ht="15.75" thickBot="1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8">
        <v>1</v>
      </c>
      <c r="H1" s="9">
        <v>0.7</v>
      </c>
      <c r="I1" s="9">
        <v>0.2</v>
      </c>
      <c r="J1" s="10">
        <v>0</v>
      </c>
      <c r="K1" s="1" t="s">
        <v>12</v>
      </c>
      <c r="L1" s="1" t="s">
        <v>13</v>
      </c>
    </row>
    <row r="2" spans="1:12" x14ac:dyDescent="0.25">
      <c r="A2" s="3" t="s">
        <v>0</v>
      </c>
      <c r="B2" s="4">
        <v>1</v>
      </c>
      <c r="C2" s="4">
        <v>1</v>
      </c>
      <c r="D2" s="4">
        <v>1</v>
      </c>
      <c r="E2">
        <v>1</v>
      </c>
      <c r="F2" s="4">
        <v>1</v>
      </c>
      <c r="G2" s="11">
        <f>COUNTIF($B2:$F2,4)</f>
        <v>0</v>
      </c>
      <c r="H2" s="12">
        <f>COUNTIF($B2:$F2,3)</f>
        <v>0</v>
      </c>
      <c r="I2" s="12">
        <f>COUNTIF($B2:$F2,2)</f>
        <v>0</v>
      </c>
      <c r="J2" s="13">
        <f>COUNTIF($B2:$F2,1)</f>
        <v>5</v>
      </c>
      <c r="K2">
        <f t="shared" ref="K2:K13" si="0">G2*G$1+H2*H$1+I2*I$1+J2*J$1</f>
        <v>0</v>
      </c>
      <c r="L2">
        <f t="shared" ref="L2:L13" si="1">K2/MAX(K$2:K$13)</f>
        <v>0</v>
      </c>
    </row>
    <row r="3" spans="1:12" x14ac:dyDescent="0.25">
      <c r="A3" s="3" t="s">
        <v>1</v>
      </c>
      <c r="B3" s="4">
        <v>1</v>
      </c>
      <c r="C3" s="4">
        <v>1</v>
      </c>
      <c r="D3" s="4">
        <v>1</v>
      </c>
      <c r="E3">
        <v>1</v>
      </c>
      <c r="F3" s="4">
        <v>1</v>
      </c>
      <c r="G3" s="14">
        <f>COUNTIF($B3:$F3,4)</f>
        <v>0</v>
      </c>
      <c r="H3" s="15">
        <f>COUNTIF($B3:$F3,3)</f>
        <v>0</v>
      </c>
      <c r="I3" s="15">
        <f>COUNTIF($B3:$F3,2)</f>
        <v>0</v>
      </c>
      <c r="J3" s="16">
        <f>COUNTIF($B3:$F3,1)</f>
        <v>5</v>
      </c>
      <c r="K3">
        <f t="shared" si="0"/>
        <v>0</v>
      </c>
      <c r="L3">
        <f t="shared" si="1"/>
        <v>0</v>
      </c>
    </row>
    <row r="4" spans="1:12" x14ac:dyDescent="0.25">
      <c r="A4" s="3" t="s">
        <v>2</v>
      </c>
      <c r="B4" s="4">
        <v>1</v>
      </c>
      <c r="C4" s="4">
        <v>1</v>
      </c>
      <c r="D4" s="4">
        <v>1</v>
      </c>
      <c r="E4">
        <v>1</v>
      </c>
      <c r="F4" s="4">
        <v>1</v>
      </c>
      <c r="G4" s="14">
        <f>COUNTIF($B4:$F4,4)</f>
        <v>0</v>
      </c>
      <c r="H4" s="15">
        <f>COUNTIF($B4:$F4,3)</f>
        <v>0</v>
      </c>
      <c r="I4" s="15">
        <f>COUNTIF($B4:$F4,2)</f>
        <v>0</v>
      </c>
      <c r="J4" s="16">
        <f>COUNTIF($B4:$F4,1)</f>
        <v>5</v>
      </c>
      <c r="K4">
        <f t="shared" si="0"/>
        <v>0</v>
      </c>
      <c r="L4">
        <f t="shared" si="1"/>
        <v>0</v>
      </c>
    </row>
    <row r="5" spans="1:12" x14ac:dyDescent="0.25">
      <c r="A5" s="3" t="s">
        <v>3</v>
      </c>
      <c r="B5" s="4">
        <v>1</v>
      </c>
      <c r="C5" s="4">
        <v>1</v>
      </c>
      <c r="D5" s="4">
        <v>1</v>
      </c>
      <c r="E5">
        <v>1</v>
      </c>
      <c r="F5" s="4">
        <v>1</v>
      </c>
      <c r="G5" s="14">
        <f>COUNTIF($B5:$F5,4)</f>
        <v>0</v>
      </c>
      <c r="H5" s="15">
        <f>COUNTIF($B5:$F5,3)</f>
        <v>0</v>
      </c>
      <c r="I5" s="15">
        <f>COUNTIF($B5:$F5,2)</f>
        <v>0</v>
      </c>
      <c r="J5" s="16">
        <f>COUNTIF($B5:$F5,1)</f>
        <v>5</v>
      </c>
      <c r="K5">
        <f t="shared" si="0"/>
        <v>0</v>
      </c>
      <c r="L5">
        <f t="shared" si="1"/>
        <v>0</v>
      </c>
    </row>
    <row r="6" spans="1:12" x14ac:dyDescent="0.25">
      <c r="A6" s="3" t="s">
        <v>4</v>
      </c>
      <c r="B6" s="4">
        <v>3</v>
      </c>
      <c r="C6" s="4">
        <v>1</v>
      </c>
      <c r="D6" s="4">
        <v>1</v>
      </c>
      <c r="E6">
        <v>1</v>
      </c>
      <c r="F6" s="4">
        <v>1</v>
      </c>
      <c r="G6" s="14">
        <f>COUNTIF($B6:$F6,4)</f>
        <v>0</v>
      </c>
      <c r="H6" s="15">
        <f>COUNTIF($B6:$F6,3)</f>
        <v>1</v>
      </c>
      <c r="I6" s="15">
        <f>COUNTIF($B6:$F6,2)</f>
        <v>0</v>
      </c>
      <c r="J6" s="16">
        <f>COUNTIF($B6:$F6,1)</f>
        <v>4</v>
      </c>
      <c r="K6">
        <f t="shared" si="0"/>
        <v>0.7</v>
      </c>
      <c r="L6">
        <f t="shared" si="1"/>
        <v>0.13999999999999999</v>
      </c>
    </row>
    <row r="7" spans="1:12" x14ac:dyDescent="0.25">
      <c r="A7" s="3" t="s">
        <v>5</v>
      </c>
      <c r="B7" s="4">
        <v>4</v>
      </c>
      <c r="C7" s="4">
        <v>3</v>
      </c>
      <c r="D7" s="4">
        <v>3</v>
      </c>
      <c r="E7">
        <v>2</v>
      </c>
      <c r="F7" s="4">
        <v>1</v>
      </c>
      <c r="G7" s="14">
        <f>COUNTIF($B7:$F7,4)</f>
        <v>1</v>
      </c>
      <c r="H7" s="15">
        <f>COUNTIF($B7:$F7,3)</f>
        <v>2</v>
      </c>
      <c r="I7" s="15">
        <f>COUNTIF($B7:$F7,2)</f>
        <v>1</v>
      </c>
      <c r="J7" s="16">
        <f>COUNTIF($B7:$F7,1)</f>
        <v>1</v>
      </c>
      <c r="K7">
        <f t="shared" si="0"/>
        <v>2.6</v>
      </c>
      <c r="L7">
        <f t="shared" si="1"/>
        <v>0.52</v>
      </c>
    </row>
    <row r="8" spans="1:12" x14ac:dyDescent="0.25">
      <c r="A8" s="3" t="s">
        <v>6</v>
      </c>
      <c r="B8" s="4">
        <v>4</v>
      </c>
      <c r="C8" s="4">
        <v>4</v>
      </c>
      <c r="D8" s="4">
        <v>4</v>
      </c>
      <c r="E8">
        <v>4</v>
      </c>
      <c r="F8" s="4">
        <v>4</v>
      </c>
      <c r="G8" s="14">
        <f>COUNTIF($B8:$F8,4)</f>
        <v>5</v>
      </c>
      <c r="H8" s="15">
        <f>COUNTIF($B8:$F8,3)</f>
        <v>0</v>
      </c>
      <c r="I8" s="15">
        <f>COUNTIF($B8:$F8,2)</f>
        <v>0</v>
      </c>
      <c r="J8" s="16">
        <f>COUNTIF($B8:$F8,1)</f>
        <v>0</v>
      </c>
      <c r="K8">
        <f t="shared" si="0"/>
        <v>5</v>
      </c>
      <c r="L8">
        <f t="shared" si="1"/>
        <v>1</v>
      </c>
    </row>
    <row r="9" spans="1:12" x14ac:dyDescent="0.25">
      <c r="A9" s="3" t="s">
        <v>7</v>
      </c>
      <c r="B9" s="4">
        <v>4</v>
      </c>
      <c r="C9" s="4">
        <v>4</v>
      </c>
      <c r="D9" s="4">
        <v>4</v>
      </c>
      <c r="E9">
        <v>4</v>
      </c>
      <c r="F9" s="4">
        <v>4</v>
      </c>
      <c r="G9" s="14">
        <f>COUNTIF($B9:$F9,4)</f>
        <v>5</v>
      </c>
      <c r="H9" s="15">
        <f>COUNTIF($B9:$F9,3)</f>
        <v>0</v>
      </c>
      <c r="I9" s="15">
        <f>COUNTIF($B9:$F9,2)</f>
        <v>0</v>
      </c>
      <c r="J9" s="16">
        <f>COUNTIF($B9:$F9,1)</f>
        <v>0</v>
      </c>
      <c r="K9">
        <f t="shared" si="0"/>
        <v>5</v>
      </c>
      <c r="L9">
        <f t="shared" si="1"/>
        <v>1</v>
      </c>
    </row>
    <row r="10" spans="1:12" x14ac:dyDescent="0.25">
      <c r="A10" s="3" t="s">
        <v>8</v>
      </c>
      <c r="B10" s="4">
        <v>4</v>
      </c>
      <c r="C10" s="4">
        <v>3</v>
      </c>
      <c r="D10" s="4">
        <v>4</v>
      </c>
      <c r="E10">
        <v>3</v>
      </c>
      <c r="F10" s="4">
        <v>3</v>
      </c>
      <c r="G10" s="14">
        <f>COUNTIF($B10:$F10,4)</f>
        <v>2</v>
      </c>
      <c r="H10" s="15">
        <f>COUNTIF($B10:$F10,3)</f>
        <v>3</v>
      </c>
      <c r="I10" s="15">
        <f>COUNTIF($B10:$F10,2)</f>
        <v>0</v>
      </c>
      <c r="J10" s="16">
        <f>COUNTIF($B10:$F10,1)</f>
        <v>0</v>
      </c>
      <c r="K10">
        <f t="shared" si="0"/>
        <v>4.0999999999999996</v>
      </c>
      <c r="L10">
        <f t="shared" si="1"/>
        <v>0.82</v>
      </c>
    </row>
    <row r="11" spans="1:12" x14ac:dyDescent="0.25">
      <c r="A11" s="3" t="s">
        <v>9</v>
      </c>
      <c r="B11" s="4">
        <v>3</v>
      </c>
      <c r="C11" s="4">
        <v>1</v>
      </c>
      <c r="D11" s="4">
        <v>3</v>
      </c>
      <c r="E11">
        <v>1</v>
      </c>
      <c r="F11" s="4">
        <v>1</v>
      </c>
      <c r="G11" s="14">
        <f>COUNTIF($B11:$F11,4)</f>
        <v>0</v>
      </c>
      <c r="H11" s="15">
        <f>COUNTIF($B11:$F11,3)</f>
        <v>2</v>
      </c>
      <c r="I11" s="15">
        <f>COUNTIF($B11:$F11,2)</f>
        <v>0</v>
      </c>
      <c r="J11" s="16">
        <f>COUNTIF($B11:$F11,1)</f>
        <v>3</v>
      </c>
      <c r="K11">
        <f t="shared" si="0"/>
        <v>1.4</v>
      </c>
      <c r="L11">
        <f t="shared" si="1"/>
        <v>0.27999999999999997</v>
      </c>
    </row>
    <row r="12" spans="1:12" x14ac:dyDescent="0.25">
      <c r="A12" s="3" t="s">
        <v>10</v>
      </c>
      <c r="B12" s="4">
        <v>3</v>
      </c>
      <c r="C12" s="4">
        <v>1</v>
      </c>
      <c r="D12" s="4">
        <v>1</v>
      </c>
      <c r="E12">
        <v>1</v>
      </c>
      <c r="F12" s="4">
        <v>1</v>
      </c>
      <c r="G12" s="14">
        <f>COUNTIF($B12:$F12,4)</f>
        <v>0</v>
      </c>
      <c r="H12" s="15">
        <f>COUNTIF($B12:$F12,3)</f>
        <v>1</v>
      </c>
      <c r="I12" s="15">
        <f>COUNTIF($B12:$F12,2)</f>
        <v>0</v>
      </c>
      <c r="J12" s="16">
        <f>COUNTIF($B12:$F12,1)</f>
        <v>4</v>
      </c>
      <c r="K12">
        <f t="shared" si="0"/>
        <v>0.7</v>
      </c>
      <c r="L12">
        <f t="shared" si="1"/>
        <v>0.13999999999999999</v>
      </c>
    </row>
    <row r="13" spans="1:12" ht="15.75" thickBot="1" x14ac:dyDescent="0.3">
      <c r="A13" s="3" t="s">
        <v>11</v>
      </c>
      <c r="B13" s="4">
        <v>1</v>
      </c>
      <c r="C13" s="4">
        <v>1</v>
      </c>
      <c r="D13" s="4">
        <v>1</v>
      </c>
      <c r="E13">
        <v>1</v>
      </c>
      <c r="F13" s="4">
        <v>1</v>
      </c>
      <c r="G13" s="17">
        <f>COUNTIF($B13:$F13,4)</f>
        <v>0</v>
      </c>
      <c r="H13" s="18">
        <f>COUNTIF($B13:$F13,3)</f>
        <v>0</v>
      </c>
      <c r="I13" s="18">
        <f>COUNTIF($B13:$F13,2)</f>
        <v>0</v>
      </c>
      <c r="J13" s="19">
        <f>COUNTIF($B13:$F13,1)</f>
        <v>5</v>
      </c>
      <c r="K13">
        <f t="shared" si="0"/>
        <v>0</v>
      </c>
      <c r="L13">
        <f t="shared" si="1"/>
        <v>0</v>
      </c>
    </row>
    <row r="14" spans="1:12" x14ac:dyDescent="0.25">
      <c r="A14" s="5"/>
    </row>
    <row r="15" spans="1:12" x14ac:dyDescent="0.25">
      <c r="A15" s="6"/>
    </row>
    <row r="16" spans="1:12" x14ac:dyDescent="0.25">
      <c r="A16" s="3"/>
    </row>
    <row r="17" spans="1:1" x14ac:dyDescent="0.25">
      <c r="A17" s="3"/>
    </row>
    <row r="18" spans="1:1" x14ac:dyDescent="0.25">
      <c r="A18" s="3"/>
    </row>
    <row r="19" spans="1:1" x14ac:dyDescent="0.25">
      <c r="A19" s="3"/>
    </row>
  </sheetData>
  <pageMargins left="0.7" right="0.7" top="0.75" bottom="0.75" header="0.511811023622047" footer="0.511811023622047"/>
  <pageSetup orientation="portrait" horizontalDpi="300" verticalDpi="300"/>
  <ignoredErrors>
    <ignoredError sqref="A8" twoDigitTextYea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9"/>
  <sheetViews>
    <sheetView zoomScaleNormal="100" workbookViewId="0">
      <selection activeCell="S11" sqref="S11"/>
    </sheetView>
  </sheetViews>
  <sheetFormatPr defaultColWidth="8.5703125" defaultRowHeight="15" x14ac:dyDescent="0.25"/>
  <cols>
    <col min="1" max="18" width="6" customWidth="1"/>
  </cols>
  <sheetData>
    <row r="1" spans="1:12" ht="15.75" thickBot="1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8">
        <v>1</v>
      </c>
      <c r="H1" s="9">
        <v>0.7</v>
      </c>
      <c r="I1" s="9">
        <v>0.2</v>
      </c>
      <c r="J1" s="10">
        <v>0</v>
      </c>
      <c r="K1" s="1" t="s">
        <v>12</v>
      </c>
      <c r="L1" s="1" t="s">
        <v>13</v>
      </c>
    </row>
    <row r="2" spans="1:12" x14ac:dyDescent="0.25">
      <c r="A2" s="3" t="s">
        <v>0</v>
      </c>
      <c r="B2">
        <v>1</v>
      </c>
      <c r="C2" s="4">
        <v>3</v>
      </c>
      <c r="D2" s="4">
        <v>1</v>
      </c>
      <c r="E2" s="4">
        <v>1</v>
      </c>
      <c r="F2" s="4">
        <v>1</v>
      </c>
      <c r="G2" s="11">
        <f>COUNTIF($B2:$F2,4)</f>
        <v>0</v>
      </c>
      <c r="H2" s="12">
        <f>COUNTIF($B2:$F2,3)</f>
        <v>1</v>
      </c>
      <c r="I2" s="12">
        <f>COUNTIF($B2:$F2,2)</f>
        <v>0</v>
      </c>
      <c r="J2" s="13">
        <f>COUNTIF($B2:$F2,1)</f>
        <v>4</v>
      </c>
      <c r="K2">
        <f t="shared" ref="K2:K13" si="0">G2*G$1+H2*H$1+I2*I$1+J2*J$1</f>
        <v>0.7</v>
      </c>
      <c r="L2">
        <f t="shared" ref="L2:L13" si="1">K2/MAX(K$2:K$13)</f>
        <v>0.15909090909090906</v>
      </c>
    </row>
    <row r="3" spans="1:12" x14ac:dyDescent="0.25">
      <c r="A3" s="3" t="s">
        <v>1</v>
      </c>
      <c r="B3">
        <v>1</v>
      </c>
      <c r="C3" s="4">
        <v>1</v>
      </c>
      <c r="D3" s="4">
        <v>1</v>
      </c>
      <c r="E3" s="4">
        <v>1</v>
      </c>
      <c r="F3" s="4">
        <v>1</v>
      </c>
      <c r="G3" s="14">
        <f>COUNTIF($B3:$F3,4)</f>
        <v>0</v>
      </c>
      <c r="H3" s="15">
        <f>COUNTIF($B3:$F3,3)</f>
        <v>0</v>
      </c>
      <c r="I3" s="15">
        <f>COUNTIF($B3:$F3,2)</f>
        <v>0</v>
      </c>
      <c r="J3" s="16">
        <f>COUNTIF($B3:$F3,1)</f>
        <v>5</v>
      </c>
      <c r="K3">
        <f t="shared" si="0"/>
        <v>0</v>
      </c>
      <c r="L3">
        <f t="shared" si="1"/>
        <v>0</v>
      </c>
    </row>
    <row r="4" spans="1:12" x14ac:dyDescent="0.25">
      <c r="A4" s="3" t="s">
        <v>2</v>
      </c>
      <c r="B4">
        <v>1</v>
      </c>
      <c r="C4" s="4">
        <v>1</v>
      </c>
      <c r="D4" s="4">
        <v>1</v>
      </c>
      <c r="E4" s="4">
        <v>1</v>
      </c>
      <c r="F4" s="4">
        <v>1</v>
      </c>
      <c r="G4" s="14">
        <f>COUNTIF($B4:$F4,4)</f>
        <v>0</v>
      </c>
      <c r="H4" s="15">
        <f>COUNTIF($B4:$F4,3)</f>
        <v>0</v>
      </c>
      <c r="I4" s="15">
        <f>COUNTIF($B4:$F4,2)</f>
        <v>0</v>
      </c>
      <c r="J4" s="16">
        <f>COUNTIF($B4:$F4,1)</f>
        <v>5</v>
      </c>
      <c r="K4">
        <f t="shared" si="0"/>
        <v>0</v>
      </c>
      <c r="L4">
        <f t="shared" si="1"/>
        <v>0</v>
      </c>
    </row>
    <row r="5" spans="1:12" x14ac:dyDescent="0.25">
      <c r="A5" s="3" t="s">
        <v>3</v>
      </c>
      <c r="B5">
        <v>1</v>
      </c>
      <c r="C5" s="4">
        <v>1</v>
      </c>
      <c r="D5" s="4">
        <v>1</v>
      </c>
      <c r="E5" s="4">
        <v>1</v>
      </c>
      <c r="F5" s="4">
        <v>1</v>
      </c>
      <c r="G5" s="14">
        <f>COUNTIF($B5:$F5,4)</f>
        <v>0</v>
      </c>
      <c r="H5" s="15">
        <f>COUNTIF($B5:$F5,3)</f>
        <v>0</v>
      </c>
      <c r="I5" s="15">
        <f>COUNTIF($B5:$F5,2)</f>
        <v>0</v>
      </c>
      <c r="J5" s="16">
        <f>COUNTIF($B5:$F5,1)</f>
        <v>5</v>
      </c>
      <c r="K5">
        <f t="shared" si="0"/>
        <v>0</v>
      </c>
      <c r="L5">
        <f t="shared" si="1"/>
        <v>0</v>
      </c>
    </row>
    <row r="6" spans="1:12" x14ac:dyDescent="0.25">
      <c r="A6" s="3" t="s">
        <v>4</v>
      </c>
      <c r="B6">
        <v>1</v>
      </c>
      <c r="C6" s="4">
        <v>1</v>
      </c>
      <c r="D6" s="4">
        <v>1</v>
      </c>
      <c r="E6" s="4">
        <v>1</v>
      </c>
      <c r="F6" s="4">
        <v>1</v>
      </c>
      <c r="G6" s="14">
        <f>COUNTIF($B6:$F6,4)</f>
        <v>0</v>
      </c>
      <c r="H6" s="15">
        <f>COUNTIF($B6:$F6,3)</f>
        <v>0</v>
      </c>
      <c r="I6" s="15">
        <f>COUNTIF($B6:$F6,2)</f>
        <v>0</v>
      </c>
      <c r="J6" s="16">
        <f>COUNTIF($B6:$F6,1)</f>
        <v>5</v>
      </c>
      <c r="K6">
        <f t="shared" si="0"/>
        <v>0</v>
      </c>
      <c r="L6">
        <f t="shared" si="1"/>
        <v>0</v>
      </c>
    </row>
    <row r="7" spans="1:12" x14ac:dyDescent="0.25">
      <c r="A7" s="3" t="s">
        <v>5</v>
      </c>
      <c r="B7">
        <v>1</v>
      </c>
      <c r="C7" s="4">
        <v>1</v>
      </c>
      <c r="D7" s="4">
        <v>1</v>
      </c>
      <c r="E7" s="4">
        <v>1</v>
      </c>
      <c r="F7" s="4">
        <v>1</v>
      </c>
      <c r="G7" s="14">
        <f>COUNTIF($B7:$F7,4)</f>
        <v>0</v>
      </c>
      <c r="H7" s="15">
        <f>COUNTIF($B7:$F7,3)</f>
        <v>0</v>
      </c>
      <c r="I7" s="15">
        <f>COUNTIF($B7:$F7,2)</f>
        <v>0</v>
      </c>
      <c r="J7" s="16">
        <f>COUNTIF($B7:$F7,1)</f>
        <v>5</v>
      </c>
      <c r="K7">
        <f t="shared" si="0"/>
        <v>0</v>
      </c>
      <c r="L7">
        <f t="shared" si="1"/>
        <v>0</v>
      </c>
    </row>
    <row r="8" spans="1:12" x14ac:dyDescent="0.25">
      <c r="A8" s="3" t="s">
        <v>6</v>
      </c>
      <c r="B8">
        <v>1</v>
      </c>
      <c r="C8" s="4">
        <v>2</v>
      </c>
      <c r="D8" s="4">
        <v>1</v>
      </c>
      <c r="E8" s="4">
        <v>1</v>
      </c>
      <c r="F8" s="4">
        <v>1</v>
      </c>
      <c r="G8" s="14">
        <f>COUNTIF($B8:$F8,4)</f>
        <v>0</v>
      </c>
      <c r="H8" s="15">
        <f>COUNTIF($B8:$F8,3)</f>
        <v>0</v>
      </c>
      <c r="I8" s="15">
        <f>COUNTIF($B8:$F8,2)</f>
        <v>1</v>
      </c>
      <c r="J8" s="16">
        <f>COUNTIF($B8:$F8,1)</f>
        <v>4</v>
      </c>
      <c r="K8">
        <f t="shared" si="0"/>
        <v>0.2</v>
      </c>
      <c r="L8">
        <f t="shared" si="1"/>
        <v>4.5454545454545456E-2</v>
      </c>
    </row>
    <row r="9" spans="1:12" x14ac:dyDescent="0.25">
      <c r="A9" s="3" t="s">
        <v>7</v>
      </c>
      <c r="B9">
        <v>1</v>
      </c>
      <c r="C9" s="4">
        <v>3</v>
      </c>
      <c r="D9" s="4">
        <v>1</v>
      </c>
      <c r="E9" s="4">
        <v>1</v>
      </c>
      <c r="F9" s="4">
        <v>3</v>
      </c>
      <c r="G9" s="14">
        <f>COUNTIF($B9:$F9,4)</f>
        <v>0</v>
      </c>
      <c r="H9" s="15">
        <f>COUNTIF($B9:$F9,3)</f>
        <v>2</v>
      </c>
      <c r="I9" s="15">
        <f>COUNTIF($B9:$F9,2)</f>
        <v>0</v>
      </c>
      <c r="J9" s="16">
        <f>COUNTIF($B9:$F9,1)</f>
        <v>3</v>
      </c>
      <c r="K9">
        <f t="shared" si="0"/>
        <v>1.4</v>
      </c>
      <c r="L9">
        <f t="shared" si="1"/>
        <v>0.31818181818181812</v>
      </c>
    </row>
    <row r="10" spans="1:12" x14ac:dyDescent="0.25">
      <c r="A10" s="3" t="s">
        <v>8</v>
      </c>
      <c r="B10">
        <v>2</v>
      </c>
      <c r="C10" s="4">
        <v>4</v>
      </c>
      <c r="D10" s="4">
        <v>3</v>
      </c>
      <c r="E10" s="4">
        <v>1</v>
      </c>
      <c r="F10" s="4">
        <v>3</v>
      </c>
      <c r="G10" s="14">
        <f>COUNTIF($B10:$F10,4)</f>
        <v>1</v>
      </c>
      <c r="H10" s="15">
        <f>COUNTIF($B10:$F10,3)</f>
        <v>2</v>
      </c>
      <c r="I10" s="15">
        <f>COUNTIF($B10:$F10,2)</f>
        <v>1</v>
      </c>
      <c r="J10" s="16">
        <f>COUNTIF($B10:$F10,1)</f>
        <v>1</v>
      </c>
      <c r="K10">
        <f t="shared" si="0"/>
        <v>2.6</v>
      </c>
      <c r="L10">
        <f t="shared" si="1"/>
        <v>0.59090909090909083</v>
      </c>
    </row>
    <row r="11" spans="1:12" x14ac:dyDescent="0.25">
      <c r="A11" s="3" t="s">
        <v>9</v>
      </c>
      <c r="B11">
        <v>3</v>
      </c>
      <c r="C11" s="4">
        <v>4</v>
      </c>
      <c r="D11" s="4">
        <v>4</v>
      </c>
      <c r="E11" s="4">
        <v>3</v>
      </c>
      <c r="F11" s="4">
        <v>4</v>
      </c>
      <c r="G11" s="14">
        <f>COUNTIF($B11:$F11,4)</f>
        <v>3</v>
      </c>
      <c r="H11" s="15">
        <f>COUNTIF($B11:$F11,3)</f>
        <v>2</v>
      </c>
      <c r="I11" s="15">
        <f>COUNTIF($B11:$F11,2)</f>
        <v>0</v>
      </c>
      <c r="J11" s="16">
        <f>COUNTIF($B11:$F11,1)</f>
        <v>0</v>
      </c>
      <c r="K11">
        <f t="shared" si="0"/>
        <v>4.4000000000000004</v>
      </c>
      <c r="L11">
        <f t="shared" si="1"/>
        <v>1</v>
      </c>
    </row>
    <row r="12" spans="1:12" x14ac:dyDescent="0.25">
      <c r="A12" s="3" t="s">
        <v>10</v>
      </c>
      <c r="B12">
        <v>4</v>
      </c>
      <c r="C12" s="4">
        <v>3</v>
      </c>
      <c r="D12" s="4">
        <v>4</v>
      </c>
      <c r="E12" s="4">
        <v>4</v>
      </c>
      <c r="F12" s="4">
        <v>2</v>
      </c>
      <c r="G12" s="14">
        <f>COUNTIF($B12:$F12,4)</f>
        <v>3</v>
      </c>
      <c r="H12" s="15">
        <f>COUNTIF($B12:$F12,3)</f>
        <v>1</v>
      </c>
      <c r="I12" s="15">
        <f>COUNTIF($B12:$F12,2)</f>
        <v>1</v>
      </c>
      <c r="J12" s="16">
        <f>COUNTIF($B12:$F12,1)</f>
        <v>0</v>
      </c>
      <c r="K12">
        <f t="shared" si="0"/>
        <v>3.9000000000000004</v>
      </c>
      <c r="L12">
        <f t="shared" si="1"/>
        <v>0.88636363636363635</v>
      </c>
    </row>
    <row r="13" spans="1:12" ht="15.75" thickBot="1" x14ac:dyDescent="0.3">
      <c r="A13" s="3" t="s">
        <v>11</v>
      </c>
      <c r="B13">
        <v>3</v>
      </c>
      <c r="C13" s="4">
        <v>1</v>
      </c>
      <c r="D13" s="4">
        <v>3</v>
      </c>
      <c r="E13" s="4">
        <v>3</v>
      </c>
      <c r="F13" s="4">
        <v>1</v>
      </c>
      <c r="G13" s="17">
        <f>COUNTIF($B13:$F13,4)</f>
        <v>0</v>
      </c>
      <c r="H13" s="18">
        <f>COUNTIF($B13:$F13,3)</f>
        <v>3</v>
      </c>
      <c r="I13" s="18">
        <f>COUNTIF($B13:$F13,2)</f>
        <v>0</v>
      </c>
      <c r="J13" s="19">
        <f>COUNTIF($B13:$F13,1)</f>
        <v>2</v>
      </c>
      <c r="K13">
        <f t="shared" si="0"/>
        <v>2.0999999999999996</v>
      </c>
      <c r="L13">
        <f t="shared" si="1"/>
        <v>0.47727272727272713</v>
      </c>
    </row>
    <row r="14" spans="1:12" x14ac:dyDescent="0.25">
      <c r="A14" s="5"/>
    </row>
    <row r="15" spans="1:12" x14ac:dyDescent="0.25">
      <c r="A15" s="6"/>
    </row>
    <row r="16" spans="1:12" x14ac:dyDescent="0.25">
      <c r="A16" s="3"/>
    </row>
    <row r="17" spans="1:1" x14ac:dyDescent="0.25">
      <c r="A17" s="3"/>
    </row>
    <row r="18" spans="1:1" x14ac:dyDescent="0.25">
      <c r="A18" s="3"/>
    </row>
    <row r="19" spans="1:1" x14ac:dyDescent="0.25">
      <c r="A19" s="3"/>
    </row>
  </sheetData>
  <pageMargins left="0.7" right="0.7" top="0.75" bottom="0.75" header="0.511811023622047" footer="0.511811023622047"/>
  <pageSetup orientation="portrait" horizontalDpi="300" verticalDpi="300"/>
  <ignoredErrors>
    <ignoredError sqref="A8" twoDigitTextYea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16"/>
  <sheetViews>
    <sheetView zoomScaleNormal="100" workbookViewId="0">
      <selection activeCell="C16" sqref="C16"/>
    </sheetView>
  </sheetViews>
  <sheetFormatPr defaultColWidth="10.140625" defaultRowHeight="15" x14ac:dyDescent="0.25"/>
  <cols>
    <col min="2" max="2" width="14.28515625" customWidth="1"/>
    <col min="3" max="3" width="14.85546875" customWidth="1"/>
    <col min="4" max="4" width="14.7109375" customWidth="1"/>
    <col min="5" max="5" width="14.85546875" customWidth="1"/>
  </cols>
  <sheetData>
    <row r="1" spans="2:6" ht="15.75" thickBot="1" x14ac:dyDescent="0.3"/>
    <row r="2" spans="2:6" ht="15.75" thickBot="1" x14ac:dyDescent="0.3">
      <c r="B2" s="29" t="s">
        <v>14</v>
      </c>
      <c r="C2" s="30"/>
      <c r="D2" s="30"/>
      <c r="E2" s="31"/>
      <c r="F2" s="15"/>
    </row>
    <row r="3" spans="2:6" ht="15.75" thickBot="1" x14ac:dyDescent="0.3">
      <c r="B3" s="28" t="s">
        <v>15</v>
      </c>
      <c r="C3" s="28" t="s">
        <v>16</v>
      </c>
      <c r="D3" s="34" t="s">
        <v>17</v>
      </c>
      <c r="E3" s="35" t="s">
        <v>18</v>
      </c>
    </row>
    <row r="4" spans="2:6" x14ac:dyDescent="0.25">
      <c r="B4" s="25">
        <f>ABS(Утро!L2-ROUND(Утро!L2,0))</f>
        <v>0</v>
      </c>
      <c r="C4" s="11">
        <f>ABS('Раннее утро'!L2-ROUND('Раннее утро'!L2,0))</f>
        <v>0.45454545454545453</v>
      </c>
      <c r="D4" s="11">
        <f>ABS(День!L2-ROUND(День!L2,0))</f>
        <v>0</v>
      </c>
      <c r="E4" s="25">
        <f>ABS(Вечер!L2-ROUND(Вечер!L2,0))</f>
        <v>0.15909090909090906</v>
      </c>
    </row>
    <row r="5" spans="2:6" x14ac:dyDescent="0.25">
      <c r="B5" s="26">
        <f>ABS(Утро!L3-ROUND(Утро!L3,0))</f>
        <v>0.13999999999999999</v>
      </c>
      <c r="C5" s="14">
        <f>ABS('Раннее утро'!L3-ROUND('Раннее утро'!L3,0))</f>
        <v>0</v>
      </c>
      <c r="D5" s="14">
        <f>ABS(День!L3-ROUND(День!L3,0))</f>
        <v>0</v>
      </c>
      <c r="E5" s="26">
        <f>ABS(Вечер!L3-ROUND(Вечер!L3,0))</f>
        <v>0</v>
      </c>
    </row>
    <row r="6" spans="2:6" x14ac:dyDescent="0.25">
      <c r="B6" s="26">
        <f>ABS(Утро!L4-ROUND(Утро!L4,0))</f>
        <v>0.11999999999999988</v>
      </c>
      <c r="C6" s="14">
        <f>ABS('Раннее утро'!L4-ROUND('Раннее утро'!L4,0))</f>
        <v>0.29545454545454564</v>
      </c>
      <c r="D6" s="14">
        <f>ABS(День!L4-ROUND(День!L4,0))</f>
        <v>0</v>
      </c>
      <c r="E6" s="26">
        <f>ABS(Вечер!L4-ROUND(Вечер!L4,0))</f>
        <v>0</v>
      </c>
    </row>
    <row r="7" spans="2:6" x14ac:dyDescent="0.25">
      <c r="B7" s="26">
        <f>ABS(Утро!L5-ROUND(Утро!L5,0))</f>
        <v>0</v>
      </c>
      <c r="C7" s="14">
        <f>ABS('Раннее утро'!L5-ROUND('Раннее утро'!L5,0))</f>
        <v>0.15909090909090906</v>
      </c>
      <c r="D7" s="14">
        <f>ABS(День!L5-ROUND(День!L5,0))</f>
        <v>0</v>
      </c>
      <c r="E7" s="26">
        <f>ABS(Вечер!L5-ROUND(Вечер!L5,0))</f>
        <v>0</v>
      </c>
    </row>
    <row r="8" spans="2:6" x14ac:dyDescent="0.25">
      <c r="B8" s="26">
        <f>ABS(Утро!L6-ROUND(Утро!L6,0))</f>
        <v>5.9999999999999942E-2</v>
      </c>
      <c r="C8" s="14">
        <f>ABS('Раннее утро'!L6-ROUND('Раннее утро'!L6,0))</f>
        <v>0.15909090909090906</v>
      </c>
      <c r="D8" s="14">
        <f>ABS(День!L6-ROUND(День!L6,0))</f>
        <v>0.13999999999999999</v>
      </c>
      <c r="E8" s="26">
        <f>ABS(Вечер!L6-ROUND(Вечер!L6,0))</f>
        <v>0</v>
      </c>
    </row>
    <row r="9" spans="2:6" x14ac:dyDescent="0.25">
      <c r="B9" s="26">
        <f>ABS(Утро!L7-ROUND(Утро!L7,0))</f>
        <v>0.26</v>
      </c>
      <c r="C9" s="14">
        <f>ABS('Раннее утро'!L7-ROUND('Раннее утро'!L7,0))</f>
        <v>0</v>
      </c>
      <c r="D9" s="14">
        <f>ABS(День!L7-ROUND(День!L7,0))</f>
        <v>0.48</v>
      </c>
      <c r="E9" s="26">
        <f>ABS(Вечер!L7-ROUND(Вечер!L7,0))</f>
        <v>0</v>
      </c>
    </row>
    <row r="10" spans="2:6" x14ac:dyDescent="0.25">
      <c r="B10" s="26">
        <f>ABS(Утро!L8-ROUND(Утро!L8,0))</f>
        <v>0.27999999999999997</v>
      </c>
      <c r="C10" s="14">
        <f>ABS('Раннее утро'!L8-ROUND('Раннее утро'!L8,0))</f>
        <v>0</v>
      </c>
      <c r="D10" s="14">
        <f>ABS(День!L8-ROUND(День!L8,0))</f>
        <v>0</v>
      </c>
      <c r="E10" s="26">
        <f>ABS(Вечер!L8-ROUND(Вечер!L8,0))</f>
        <v>4.5454545454545456E-2</v>
      </c>
    </row>
    <row r="11" spans="2:6" x14ac:dyDescent="0.25">
      <c r="B11" s="26">
        <f>ABS(Утро!L9-ROUND(Утро!L9,0))</f>
        <v>0</v>
      </c>
      <c r="C11" s="14">
        <f>ABS('Раннее утро'!L9-ROUND('Раннее утро'!L9,0))</f>
        <v>0</v>
      </c>
      <c r="D11" s="14">
        <f>ABS(День!L9-ROUND(День!L9,0))</f>
        <v>0</v>
      </c>
      <c r="E11" s="26">
        <f>ABS(Вечер!L9-ROUND(Вечер!L9,0))</f>
        <v>0.31818181818181812</v>
      </c>
    </row>
    <row r="12" spans="2:6" x14ac:dyDescent="0.25">
      <c r="B12" s="26">
        <f>ABS(Утро!L10-ROUND(Утро!L10,0))</f>
        <v>0</v>
      </c>
      <c r="C12" s="14">
        <f>ABS('Раннее утро'!L10-ROUND('Раннее утро'!L10,0))</f>
        <v>0</v>
      </c>
      <c r="D12" s="14">
        <f>ABS(День!L10-ROUND(День!L10,0))</f>
        <v>0.18000000000000005</v>
      </c>
      <c r="E12" s="26">
        <f>ABS(Вечер!L10-ROUND(Вечер!L10,0))</f>
        <v>0.40909090909090917</v>
      </c>
    </row>
    <row r="13" spans="2:6" x14ac:dyDescent="0.25">
      <c r="B13" s="26">
        <f>ABS(Утро!L11-ROUND(Утро!L11,0))</f>
        <v>0</v>
      </c>
      <c r="C13" s="14">
        <f>ABS('Раннее утро'!L11-ROUND('Раннее утро'!L11,0))</f>
        <v>0</v>
      </c>
      <c r="D13" s="14">
        <f>ABS(День!L11-ROUND(День!L11,0))</f>
        <v>0.27999999999999997</v>
      </c>
      <c r="E13" s="26">
        <f>ABS(Вечер!L11-ROUND(Вечер!L11,0))</f>
        <v>0</v>
      </c>
    </row>
    <row r="14" spans="2:6" x14ac:dyDescent="0.25">
      <c r="B14" s="26">
        <f>ABS(Утро!L12-ROUND(Утро!L12,0))</f>
        <v>0</v>
      </c>
      <c r="C14" s="14">
        <f>ABS('Раннее утро'!L12-ROUND('Раннее утро'!L12,0))</f>
        <v>4.5454545454545456E-2</v>
      </c>
      <c r="D14" s="14">
        <f>ABS(День!L12-ROUND(День!L12,0))</f>
        <v>0.13999999999999999</v>
      </c>
      <c r="E14" s="26">
        <f>ABS(Вечер!L12-ROUND(Вечер!L12,0))</f>
        <v>0.11363636363636365</v>
      </c>
    </row>
    <row r="15" spans="2:6" ht="15.75" thickBot="1" x14ac:dyDescent="0.3">
      <c r="B15" s="27">
        <f>ABS(Утро!L13-ROUND(Утро!L13,0))</f>
        <v>0</v>
      </c>
      <c r="C15" s="17">
        <f>ABS('Раннее утро'!L13-ROUND('Раннее утро'!L13,0))</f>
        <v>0.2045454545454545</v>
      </c>
      <c r="D15" s="17">
        <f>ABS(День!L13-ROUND(День!L13,0))</f>
        <v>0</v>
      </c>
      <c r="E15" s="27">
        <f>ABS(Вечер!L13-ROUND(Вечер!L13,0))</f>
        <v>0.47727272727272713</v>
      </c>
    </row>
    <row r="16" spans="2:6" ht="15.75" thickBot="1" x14ac:dyDescent="0.3">
      <c r="B16" s="32">
        <f>2*SUM($B4:$B15)/5</f>
        <v>0.34399999999999997</v>
      </c>
      <c r="C16" s="32">
        <f>2*SUM(C4:C15)/5</f>
        <v>0.52727272727272734</v>
      </c>
      <c r="D16" s="32">
        <f>2*SUM(D4:D15)/5</f>
        <v>0.48799999999999999</v>
      </c>
      <c r="E16" s="32">
        <f>2*SUM(E4:E15)/5</f>
        <v>0.60909090909090902</v>
      </c>
    </row>
  </sheetData>
  <mergeCells count="1">
    <mergeCell ref="B2:E2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C13"/>
  <sheetViews>
    <sheetView zoomScaleNormal="100" workbookViewId="0">
      <selection activeCell="F17" sqref="F17"/>
    </sheetView>
  </sheetViews>
  <sheetFormatPr defaultColWidth="10.140625" defaultRowHeight="15" x14ac:dyDescent="0.25"/>
  <cols>
    <col min="3" max="3" width="20.5703125" customWidth="1"/>
  </cols>
  <sheetData>
    <row r="1" spans="2:3" ht="15.75" thickBot="1" x14ac:dyDescent="0.3"/>
    <row r="2" spans="2:3" ht="15.75" thickBot="1" x14ac:dyDescent="0.3">
      <c r="B2" s="24" t="s">
        <v>26</v>
      </c>
      <c r="C2" s="24" t="s">
        <v>25</v>
      </c>
    </row>
    <row r="3" spans="2:3" x14ac:dyDescent="0.25">
      <c r="B3" s="25">
        <f>1-Утро!L2</f>
        <v>1</v>
      </c>
      <c r="C3" s="25">
        <f>MAX(Утро!L2,День!L2)</f>
        <v>0</v>
      </c>
    </row>
    <row r="4" spans="2:3" x14ac:dyDescent="0.25">
      <c r="B4" s="26">
        <f>1-Утро!L3</f>
        <v>0.86</v>
      </c>
      <c r="C4" s="26">
        <f>MAX(Утро!L3,День!L3)</f>
        <v>0.13999999999999999</v>
      </c>
    </row>
    <row r="5" spans="2:3" x14ac:dyDescent="0.25">
      <c r="B5" s="26">
        <f>1-Утро!L4</f>
        <v>0.11999999999999988</v>
      </c>
      <c r="C5" s="26">
        <f>MAX(Утро!L4,День!L4)</f>
        <v>0.88000000000000012</v>
      </c>
    </row>
    <row r="6" spans="2:3" x14ac:dyDescent="0.25">
      <c r="B6" s="26">
        <f>1-Утро!L5</f>
        <v>0</v>
      </c>
      <c r="C6" s="26">
        <f>MAX(Утро!L5,День!L5)</f>
        <v>1</v>
      </c>
    </row>
    <row r="7" spans="2:3" x14ac:dyDescent="0.25">
      <c r="B7" s="26">
        <f>1-Утро!L6</f>
        <v>5.9999999999999942E-2</v>
      </c>
      <c r="C7" s="26">
        <f>MAX(Утро!L6,День!L6)</f>
        <v>0.94000000000000006</v>
      </c>
    </row>
    <row r="8" spans="2:3" x14ac:dyDescent="0.25">
      <c r="B8" s="26">
        <f>1-Утро!L7</f>
        <v>0.26</v>
      </c>
      <c r="C8" s="26">
        <f>MAX(Утро!L7,День!L7)</f>
        <v>0.74</v>
      </c>
    </row>
    <row r="9" spans="2:3" x14ac:dyDescent="0.25">
      <c r="B9" s="26">
        <f>1-Утро!L8</f>
        <v>0.72</v>
      </c>
      <c r="C9" s="26">
        <f>MAX(Утро!L8,День!L8)</f>
        <v>1</v>
      </c>
    </row>
    <row r="10" spans="2:3" x14ac:dyDescent="0.25">
      <c r="B10" s="26">
        <f>1-Утро!L9</f>
        <v>1</v>
      </c>
      <c r="C10" s="26">
        <f>MAX(Утро!L9,День!L9)</f>
        <v>1</v>
      </c>
    </row>
    <row r="11" spans="2:3" x14ac:dyDescent="0.25">
      <c r="B11" s="26">
        <f>1-Утро!L10</f>
        <v>1</v>
      </c>
      <c r="C11" s="26">
        <f>MAX(Утро!L10,День!L10)</f>
        <v>0.82</v>
      </c>
    </row>
    <row r="12" spans="2:3" x14ac:dyDescent="0.25">
      <c r="B12" s="26">
        <f>1-Утро!L11</f>
        <v>1</v>
      </c>
      <c r="C12" s="26">
        <f>MAX(Утро!L11,День!L11)</f>
        <v>0.27999999999999997</v>
      </c>
    </row>
    <row r="13" spans="2:3" ht="15.75" thickBot="1" x14ac:dyDescent="0.3">
      <c r="B13" s="27">
        <f>1-Утро!L12</f>
        <v>1</v>
      </c>
      <c r="C13" s="27">
        <f>MAX(Утро!L12,День!L12)</f>
        <v>0.13999999999999999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G16"/>
  <sheetViews>
    <sheetView tabSelected="1" topLeftCell="A4" zoomScaleNormal="100" workbookViewId="0">
      <selection activeCell="E19" sqref="E19"/>
    </sheetView>
  </sheetViews>
  <sheetFormatPr defaultColWidth="10.140625" defaultRowHeight="15" x14ac:dyDescent="0.25"/>
  <cols>
    <col min="2" max="2" width="16.85546875" customWidth="1"/>
    <col min="3" max="3" width="21" customWidth="1"/>
    <col min="4" max="4" width="23.5703125" customWidth="1"/>
    <col min="5" max="5" width="26.85546875" customWidth="1"/>
    <col min="6" max="6" width="31.42578125" customWidth="1"/>
  </cols>
  <sheetData>
    <row r="1" spans="2:7" ht="15.75" thickBot="1" x14ac:dyDescent="0.3"/>
    <row r="2" spans="2:7" ht="15.75" thickBot="1" x14ac:dyDescent="0.3">
      <c r="B2" s="21" t="s">
        <v>20</v>
      </c>
      <c r="C2" s="22"/>
      <c r="D2" s="22"/>
      <c r="E2" s="22"/>
      <c r="F2" s="23"/>
    </row>
    <row r="3" spans="2:7" ht="15.75" thickBot="1" x14ac:dyDescent="0.3">
      <c r="B3" s="34" t="s">
        <v>19</v>
      </c>
      <c r="C3" s="33" t="s">
        <v>21</v>
      </c>
      <c r="D3" s="33" t="s">
        <v>22</v>
      </c>
      <c r="E3" s="28" t="s">
        <v>23</v>
      </c>
      <c r="F3" s="36" t="s">
        <v>24</v>
      </c>
      <c r="G3" s="20"/>
    </row>
    <row r="4" spans="2:7" x14ac:dyDescent="0.25">
      <c r="B4" s="25">
        <f>ABS(Утро!L2-День!L2)</f>
        <v>0</v>
      </c>
      <c r="C4" s="25">
        <f>ABS(Утро!L2-'Раннее утро'!L2)</f>
        <v>0.45454545454545453</v>
      </c>
      <c r="D4" s="25">
        <f>ABS(Утро!L2-Вечер!L2)</f>
        <v>0.15909090909090906</v>
      </c>
      <c r="E4">
        <f>ABS(№4!B3-Вечер!L2)</f>
        <v>0.84090909090909094</v>
      </c>
      <c r="F4" s="25">
        <f>ABS(№4!B16-Утро!L2)</f>
        <v>0</v>
      </c>
    </row>
    <row r="5" spans="2:7" x14ac:dyDescent="0.25">
      <c r="B5" s="26">
        <f>ABS(Утро!L3-День!L3)</f>
        <v>0.13999999999999999</v>
      </c>
      <c r="C5" s="26">
        <f>ABS(Утро!L3-'Раннее утро'!L3)</f>
        <v>0.86</v>
      </c>
      <c r="D5" s="26">
        <f>ABS(Утро!L3-Вечер!L3)</f>
        <v>0.13999999999999999</v>
      </c>
      <c r="E5">
        <f>ABS(№4!B4-Вечер!L3)</f>
        <v>0.86</v>
      </c>
      <c r="F5" s="26">
        <f>ABS(№4!B17-Утро!L3)</f>
        <v>0.13999999999999999</v>
      </c>
    </row>
    <row r="6" spans="2:7" x14ac:dyDescent="0.25">
      <c r="B6" s="26">
        <f>ABS(Утро!L4-День!L4)</f>
        <v>0.88000000000000012</v>
      </c>
      <c r="C6" s="26">
        <f>ABS(Утро!L4-'Раннее утро'!L4)</f>
        <v>0.17545454545454575</v>
      </c>
      <c r="D6" s="26">
        <f>ABS(Утро!L4-Вечер!L4)</f>
        <v>0.88000000000000012</v>
      </c>
      <c r="E6">
        <f>ABS(№4!B5-Вечер!L4)</f>
        <v>0.11999999999999988</v>
      </c>
      <c r="F6" s="26">
        <f>ABS(№4!B18-Утро!L4)</f>
        <v>0.88000000000000012</v>
      </c>
    </row>
    <row r="7" spans="2:7" x14ac:dyDescent="0.25">
      <c r="B7" s="26">
        <f>ABS(Утро!L5-День!L5)</f>
        <v>1</v>
      </c>
      <c r="C7" s="26">
        <f>ABS(Утро!L5-'Раннее утро'!L5)</f>
        <v>0.84090909090909094</v>
      </c>
      <c r="D7" s="26">
        <f>ABS(Утро!L5-Вечер!L5)</f>
        <v>1</v>
      </c>
      <c r="E7">
        <f>ABS(№4!B6-Вечер!L5)</f>
        <v>0</v>
      </c>
      <c r="F7" s="26">
        <f>ABS(№4!B19-Утро!L5)</f>
        <v>1</v>
      </c>
    </row>
    <row r="8" spans="2:7" x14ac:dyDescent="0.25">
      <c r="B8" s="26">
        <f>ABS(Утро!L6-День!L6)</f>
        <v>0.8</v>
      </c>
      <c r="C8" s="26">
        <f>ABS(Утро!L6-'Раннее утро'!L6)</f>
        <v>0.780909090909091</v>
      </c>
      <c r="D8" s="26">
        <f>ABS(Утро!L6-Вечер!L6)</f>
        <v>0.94000000000000006</v>
      </c>
      <c r="E8">
        <f>ABS(№4!B7-Вечер!L6)</f>
        <v>5.9999999999999942E-2</v>
      </c>
      <c r="F8" s="26">
        <f>ABS(№4!B20-Утро!L6)</f>
        <v>0.94000000000000006</v>
      </c>
    </row>
    <row r="9" spans="2:7" x14ac:dyDescent="0.25">
      <c r="B9" s="26">
        <f>ABS(Утро!L7-День!L7)</f>
        <v>0.21999999999999997</v>
      </c>
      <c r="C9" s="26">
        <f>ABS(Утро!L7-'Раннее утро'!L7)</f>
        <v>0.74</v>
      </c>
      <c r="D9" s="26">
        <f>ABS(Утро!L7-Вечер!L7)</f>
        <v>0.74</v>
      </c>
      <c r="E9">
        <f>ABS(№4!B8-Вечер!L7)</f>
        <v>0.26</v>
      </c>
      <c r="F9" s="26">
        <f>ABS(№4!B21-Утро!L7)</f>
        <v>0.74</v>
      </c>
    </row>
    <row r="10" spans="2:7" x14ac:dyDescent="0.25">
      <c r="B10" s="26">
        <f>ABS(Утро!L8-День!L8)</f>
        <v>0.72</v>
      </c>
      <c r="C10" s="26">
        <f>ABS(Утро!L8-'Раннее утро'!L8)</f>
        <v>0.27999999999999997</v>
      </c>
      <c r="D10" s="26">
        <f>ABS(Утро!L8-Вечер!L8)</f>
        <v>0.2345454545454545</v>
      </c>
      <c r="E10">
        <f>ABS(№4!B9-Вечер!L8)</f>
        <v>0.67454545454545456</v>
      </c>
      <c r="F10" s="26">
        <f>ABS(№4!B22-Утро!L8)</f>
        <v>0.27999999999999997</v>
      </c>
    </row>
    <row r="11" spans="2:7" x14ac:dyDescent="0.25">
      <c r="B11" s="26">
        <f>ABS(Утро!L9-День!L9)</f>
        <v>1</v>
      </c>
      <c r="C11" s="26">
        <f>ABS(Утро!L9-'Раннее утро'!L9)</f>
        <v>0</v>
      </c>
      <c r="D11" s="26">
        <f>ABS(Утро!L9-Вечер!L9)</f>
        <v>0.31818181818181812</v>
      </c>
      <c r="E11">
        <f>ABS(№4!B10-Вечер!L9)</f>
        <v>0.68181818181818188</v>
      </c>
      <c r="F11" s="26">
        <f>ABS(№4!B23-Утро!L9)</f>
        <v>0</v>
      </c>
    </row>
    <row r="12" spans="2:7" x14ac:dyDescent="0.25">
      <c r="B12" s="26">
        <f>ABS(Утро!L10-День!L10)</f>
        <v>0.82</v>
      </c>
      <c r="C12" s="26">
        <f>ABS(Утро!L10-'Раннее утро'!L10)</f>
        <v>0</v>
      </c>
      <c r="D12" s="26">
        <f>ABS(Утро!L10-Вечер!L10)</f>
        <v>0.59090909090909083</v>
      </c>
      <c r="E12">
        <f>ABS(№4!B11-Вечер!L10)</f>
        <v>0.40909090909090917</v>
      </c>
      <c r="F12" s="26">
        <f>ABS(№4!B24-Утро!L10)</f>
        <v>0</v>
      </c>
    </row>
    <row r="13" spans="2:7" x14ac:dyDescent="0.25">
      <c r="B13" s="26">
        <f>ABS(Утро!L11-День!L11)</f>
        <v>0.27999999999999997</v>
      </c>
      <c r="C13" s="26">
        <f>ABS(Утро!L11-'Раннее утро'!L11)</f>
        <v>0</v>
      </c>
      <c r="D13" s="26">
        <f>ABS(Утро!L11-Вечер!L11)</f>
        <v>1</v>
      </c>
      <c r="E13">
        <f>ABS(№4!B12-Вечер!L11)</f>
        <v>0</v>
      </c>
      <c r="F13" s="26">
        <f>ABS(№4!B25-Утро!L11)</f>
        <v>0</v>
      </c>
    </row>
    <row r="14" spans="2:7" x14ac:dyDescent="0.25">
      <c r="B14" s="26">
        <f>ABS(Утро!L12-День!L12)</f>
        <v>0.13999999999999999</v>
      </c>
      <c r="C14" s="26">
        <f>ABS(Утро!L12-'Раннее утро'!L12)</f>
        <v>4.5454545454545456E-2</v>
      </c>
      <c r="D14" s="26">
        <f>ABS(Утро!L12-Вечер!L12)</f>
        <v>0.88636363636363635</v>
      </c>
      <c r="E14">
        <f>ABS(№4!B13-Вечер!L12)</f>
        <v>0.11363636363636365</v>
      </c>
      <c r="F14" s="26">
        <f>ABS(№4!B26-Утро!L12)</f>
        <v>0</v>
      </c>
    </row>
    <row r="15" spans="2:7" ht="15.75" thickBot="1" x14ac:dyDescent="0.3">
      <c r="B15" s="27">
        <f>ABS(Утро!L13-День!L13)</f>
        <v>0</v>
      </c>
      <c r="C15" s="26">
        <f>ABS(Утро!L13-'Раннее утро'!L13)</f>
        <v>0.2045454545454545</v>
      </c>
      <c r="D15" s="26">
        <f>ABS(Утро!L13-Вечер!L13)</f>
        <v>0.47727272727272713</v>
      </c>
      <c r="E15">
        <f>ABS(№4!B14-Вечер!L13)</f>
        <v>0.47727272727272713</v>
      </c>
      <c r="F15" s="27">
        <f>ABS(№4!B27-Утро!L13)</f>
        <v>0</v>
      </c>
    </row>
    <row r="16" spans="2:7" ht="15.75" thickBot="1" x14ac:dyDescent="0.3">
      <c r="B16" s="27">
        <f>SUM(B4:B15)/5</f>
        <v>1.2</v>
      </c>
      <c r="C16" s="24">
        <f>SUM(C4:C15)/5</f>
        <v>0.87636363636363657</v>
      </c>
      <c r="D16" s="24">
        <f>SUM(D4:D15)/5</f>
        <v>1.4732727272727275</v>
      </c>
      <c r="E16" s="24">
        <f>2*SUM(E4:E15)/5</f>
        <v>1.7989090909090908</v>
      </c>
      <c r="F16" s="27">
        <f>2*SUM(F4:F15)/5</f>
        <v>1.5920000000000001</v>
      </c>
    </row>
  </sheetData>
  <mergeCells count="1">
    <mergeCell ref="B2:F2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Раннее утро</vt:lpstr>
      <vt:lpstr>Утро</vt:lpstr>
      <vt:lpstr>День</vt:lpstr>
      <vt:lpstr>Вечер</vt:lpstr>
      <vt:lpstr>№2</vt:lpstr>
      <vt:lpstr>№4</vt:lpstr>
      <vt:lpstr>№3,№5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drakon</dc:creator>
  <dc:description/>
  <cp:lastModifiedBy>1</cp:lastModifiedBy>
  <cp:revision>1</cp:revision>
  <dcterms:created xsi:type="dcterms:W3CDTF">2022-10-11T17:14:52Z</dcterms:created>
  <dcterms:modified xsi:type="dcterms:W3CDTF">2022-11-05T19:18:28Z</dcterms:modified>
  <dc:language>en-US</dc:language>
</cp:coreProperties>
</file>