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2120" windowHeight="8445" activeTab="1"/>
  </bookViews>
  <sheets>
    <sheet name="Sheet1" sheetId="12" r:id="rId1"/>
    <sheet name="Sheet3" sheetId="14" r:id="rId2"/>
    <sheet name="Sheet4" sheetId="15" r:id="rId3"/>
    <sheet name="Sheet2" sheetId="13" r:id="rId4"/>
  </sheets>
  <calcPr calcId="124519"/>
</workbook>
</file>

<file path=xl/calcChain.xml><?xml version="1.0" encoding="utf-8"?>
<calcChain xmlns="http://schemas.openxmlformats.org/spreadsheetml/2006/main">
  <c r="T59" i="14"/>
  <c r="T60"/>
  <c r="S59"/>
  <c r="S60"/>
  <c r="P58"/>
  <c r="P59"/>
  <c r="P60"/>
  <c r="M90"/>
  <c r="M91"/>
  <c r="M92"/>
  <c r="P90"/>
  <c r="P91"/>
  <c r="S91" s="1"/>
  <c r="T91" s="1"/>
  <c r="P92"/>
  <c r="S92" s="1"/>
  <c r="T92" s="1"/>
  <c r="F80"/>
  <c r="F81"/>
  <c r="F82"/>
  <c r="F83"/>
  <c r="F84"/>
  <c r="F85"/>
  <c r="F86"/>
  <c r="F87"/>
  <c r="F88"/>
  <c r="F89"/>
  <c r="F90"/>
  <c r="F91"/>
  <c r="F92"/>
  <c r="F74"/>
  <c r="F75"/>
  <c r="F76"/>
  <c r="F77"/>
  <c r="F78"/>
  <c r="F79"/>
  <c r="G58"/>
  <c r="G59"/>
  <c r="G60"/>
  <c r="F52"/>
  <c r="F53"/>
  <c r="F54"/>
  <c r="F55"/>
  <c r="F56"/>
  <c r="F57"/>
  <c r="F58"/>
  <c r="F59"/>
  <c r="F60"/>
  <c r="F42"/>
  <c r="F43"/>
  <c r="F44"/>
  <c r="F45"/>
  <c r="F46"/>
  <c r="F47"/>
  <c r="F48"/>
  <c r="F49"/>
  <c r="F50"/>
  <c r="F51"/>
  <c r="F13"/>
  <c r="F12"/>
  <c r="F11"/>
  <c r="T28"/>
  <c r="T29"/>
  <c r="C10"/>
  <c r="P24"/>
  <c r="P25"/>
  <c r="P26"/>
  <c r="P27"/>
  <c r="P126"/>
  <c r="P127"/>
  <c r="P128"/>
  <c r="P129"/>
  <c r="P130"/>
  <c r="L126"/>
  <c r="L127"/>
  <c r="L128"/>
  <c r="L129"/>
  <c r="L130"/>
  <c r="F126"/>
  <c r="F127"/>
  <c r="F128"/>
  <c r="F129"/>
  <c r="F130"/>
  <c r="P15"/>
  <c r="P16"/>
  <c r="P17"/>
  <c r="P18"/>
  <c r="P19"/>
  <c r="P20"/>
  <c r="P21"/>
  <c r="P22"/>
  <c r="P23"/>
  <c r="P28"/>
  <c r="P29"/>
  <c r="P11"/>
  <c r="P12"/>
  <c r="P13"/>
  <c r="P14"/>
  <c r="P109" l="1"/>
  <c r="L109"/>
  <c r="F109"/>
  <c r="L13"/>
  <c r="L102"/>
  <c r="F102"/>
  <c r="F8"/>
  <c r="L8"/>
  <c r="M118" s="1"/>
  <c r="F10"/>
  <c r="L10"/>
  <c r="P10"/>
  <c r="A11"/>
  <c r="L11"/>
  <c r="L12"/>
  <c r="L14"/>
  <c r="L15"/>
  <c r="L16"/>
  <c r="L17"/>
  <c r="L18"/>
  <c r="L19"/>
  <c r="L20"/>
  <c r="L21"/>
  <c r="L22"/>
  <c r="L23"/>
  <c r="L24"/>
  <c r="L25"/>
  <c r="L26"/>
  <c r="L27"/>
  <c r="F41"/>
  <c r="L41"/>
  <c r="M41" s="1"/>
  <c r="P41"/>
  <c r="L42"/>
  <c r="M42"/>
  <c r="P42"/>
  <c r="L43"/>
  <c r="M43"/>
  <c r="P43"/>
  <c r="L44"/>
  <c r="P44"/>
  <c r="L45"/>
  <c r="P45"/>
  <c r="L46"/>
  <c r="P46"/>
  <c r="G47"/>
  <c r="L47"/>
  <c r="P47"/>
  <c r="F39"/>
  <c r="L39"/>
  <c r="G48"/>
  <c r="L48"/>
  <c r="P48"/>
  <c r="A74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L49"/>
  <c r="P49"/>
  <c r="L50"/>
  <c r="M50" s="1"/>
  <c r="P50"/>
  <c r="L51"/>
  <c r="P51"/>
  <c r="L52"/>
  <c r="P52"/>
  <c r="L53"/>
  <c r="P53"/>
  <c r="L54"/>
  <c r="M54" s="1"/>
  <c r="P54"/>
  <c r="L55"/>
  <c r="P55"/>
  <c r="L56"/>
  <c r="P56"/>
  <c r="G57"/>
  <c r="L57"/>
  <c r="P57"/>
  <c r="L58"/>
  <c r="M58" s="1"/>
  <c r="F73"/>
  <c r="L73"/>
  <c r="P73"/>
  <c r="L74"/>
  <c r="P74"/>
  <c r="G75"/>
  <c r="L75"/>
  <c r="P75"/>
  <c r="L76"/>
  <c r="M76" s="1"/>
  <c r="P76"/>
  <c r="L77"/>
  <c r="P77"/>
  <c r="L78"/>
  <c r="P78"/>
  <c r="G79"/>
  <c r="L79"/>
  <c r="P79"/>
  <c r="L80"/>
  <c r="M80" s="1"/>
  <c r="P80"/>
  <c r="L81"/>
  <c r="P81"/>
  <c r="L82"/>
  <c r="P82"/>
  <c r="G83"/>
  <c r="L83"/>
  <c r="P83"/>
  <c r="L84"/>
  <c r="M84" s="1"/>
  <c r="P84"/>
  <c r="L85"/>
  <c r="P85"/>
  <c r="L86"/>
  <c r="P86"/>
  <c r="F71"/>
  <c r="L71"/>
  <c r="L87"/>
  <c r="P87"/>
  <c r="L88"/>
  <c r="P88"/>
  <c r="L89"/>
  <c r="P89"/>
  <c r="S89" s="1"/>
  <c r="T89" s="1"/>
  <c r="G90"/>
  <c r="L90"/>
  <c r="S90"/>
  <c r="T90" s="1"/>
  <c r="F104"/>
  <c r="L104"/>
  <c r="P104"/>
  <c r="F105"/>
  <c r="L105"/>
  <c r="P105"/>
  <c r="F106"/>
  <c r="G106" s="1"/>
  <c r="L106"/>
  <c r="P106"/>
  <c r="F107"/>
  <c r="G107" s="1"/>
  <c r="L107"/>
  <c r="M107" s="1"/>
  <c r="P107"/>
  <c r="F108"/>
  <c r="L108"/>
  <c r="P108"/>
  <c r="F110"/>
  <c r="L110"/>
  <c r="P110"/>
  <c r="F111"/>
  <c r="L111"/>
  <c r="P111"/>
  <c r="F112"/>
  <c r="L112"/>
  <c r="P112"/>
  <c r="F113"/>
  <c r="L113"/>
  <c r="P113"/>
  <c r="F114"/>
  <c r="L114"/>
  <c r="P114"/>
  <c r="F115"/>
  <c r="L115"/>
  <c r="P115"/>
  <c r="F116"/>
  <c r="L116"/>
  <c r="M116" s="1"/>
  <c r="P116"/>
  <c r="F117"/>
  <c r="L117"/>
  <c r="P117"/>
  <c r="F118"/>
  <c r="L118"/>
  <c r="P118"/>
  <c r="F119"/>
  <c r="G119" s="1"/>
  <c r="L119"/>
  <c r="P119"/>
  <c r="F120"/>
  <c r="G120" s="1"/>
  <c r="L120"/>
  <c r="M120" s="1"/>
  <c r="P120"/>
  <c r="F121"/>
  <c r="L121"/>
  <c r="P121"/>
  <c r="F122"/>
  <c r="L122"/>
  <c r="P122"/>
  <c r="F123"/>
  <c r="G123" s="1"/>
  <c r="L123"/>
  <c r="P123"/>
  <c r="F124"/>
  <c r="L124"/>
  <c r="M124" s="1"/>
  <c r="P124"/>
  <c r="F125"/>
  <c r="L125"/>
  <c r="P125"/>
  <c r="M12"/>
  <c r="M56"/>
  <c r="A12" l="1"/>
  <c r="C11"/>
  <c r="M126"/>
  <c r="M111"/>
  <c r="M79"/>
  <c r="S79" s="1"/>
  <c r="T79" s="1"/>
  <c r="M75"/>
  <c r="S75" s="1"/>
  <c r="T75" s="1"/>
  <c r="M57"/>
  <c r="M53"/>
  <c r="M49"/>
  <c r="M48"/>
  <c r="S48" s="1"/>
  <c r="T48" s="1"/>
  <c r="M26"/>
  <c r="M22"/>
  <c r="M18"/>
  <c r="M13"/>
  <c r="M16"/>
  <c r="M15"/>
  <c r="M44"/>
  <c r="M114"/>
  <c r="M109"/>
  <c r="M11"/>
  <c r="M27"/>
  <c r="M119"/>
  <c r="M115"/>
  <c r="M83"/>
  <c r="M86"/>
  <c r="M125"/>
  <c r="M121"/>
  <c r="M117"/>
  <c r="M108"/>
  <c r="M104"/>
  <c r="M24"/>
  <c r="M20"/>
  <c r="G108"/>
  <c r="G114"/>
  <c r="S114" s="1"/>
  <c r="T114" s="1"/>
  <c r="G110"/>
  <c r="G78"/>
  <c r="S107"/>
  <c r="T107" s="1"/>
  <c r="G53"/>
  <c r="S53" s="1"/>
  <c r="T53" s="1"/>
  <c r="G126"/>
  <c r="S126" s="1"/>
  <c r="T126" s="1"/>
  <c r="G130"/>
  <c r="G129"/>
  <c r="M128"/>
  <c r="M127"/>
  <c r="G127"/>
  <c r="S127" s="1"/>
  <c r="T127" s="1"/>
  <c r="G86"/>
  <c r="S86" s="1"/>
  <c r="T86" s="1"/>
  <c r="G85"/>
  <c r="S85" s="1"/>
  <c r="T85" s="1"/>
  <c r="G45"/>
  <c r="G128"/>
  <c r="M25"/>
  <c r="M110"/>
  <c r="M81"/>
  <c r="G77"/>
  <c r="S77" s="1"/>
  <c r="T77" s="1"/>
  <c r="M123"/>
  <c r="G122"/>
  <c r="M113"/>
  <c r="G112"/>
  <c r="S112" s="1"/>
  <c r="T112" s="1"/>
  <c r="M89"/>
  <c r="M82"/>
  <c r="G81"/>
  <c r="S81" s="1"/>
  <c r="T81" s="1"/>
  <c r="M78"/>
  <c r="M74"/>
  <c r="G73"/>
  <c r="M52"/>
  <c r="G43"/>
  <c r="S43" s="1"/>
  <c r="T43" s="1"/>
  <c r="G42"/>
  <c r="S42" s="1"/>
  <c r="T42" s="1"/>
  <c r="M21"/>
  <c r="M19"/>
  <c r="M129"/>
  <c r="G82"/>
  <c r="S82" s="1"/>
  <c r="T82" s="1"/>
  <c r="G74"/>
  <c r="G46"/>
  <c r="M23"/>
  <c r="M106"/>
  <c r="G76"/>
  <c r="G118"/>
  <c r="M17"/>
  <c r="M73"/>
  <c r="G125"/>
  <c r="M122"/>
  <c r="G121"/>
  <c r="S121" s="1"/>
  <c r="T121" s="1"/>
  <c r="G117"/>
  <c r="S117" s="1"/>
  <c r="T117" s="1"/>
  <c r="M112"/>
  <c r="G111"/>
  <c r="S111" s="1"/>
  <c r="T111" s="1"/>
  <c r="M105"/>
  <c r="M88"/>
  <c r="M87"/>
  <c r="M85"/>
  <c r="G84"/>
  <c r="S84" s="1"/>
  <c r="T84" s="1"/>
  <c r="M77"/>
  <c r="S58"/>
  <c r="T58" s="1"/>
  <c r="M55"/>
  <c r="M51"/>
  <c r="G50"/>
  <c r="S50" s="1"/>
  <c r="T50" s="1"/>
  <c r="M47"/>
  <c r="S47" s="1"/>
  <c r="T47" s="1"/>
  <c r="M46"/>
  <c r="M45"/>
  <c r="G41"/>
  <c r="S41" s="1"/>
  <c r="T41" s="1"/>
  <c r="M10"/>
  <c r="M130"/>
  <c r="S106"/>
  <c r="T106" s="1"/>
  <c r="S119"/>
  <c r="T119" s="1"/>
  <c r="G109"/>
  <c r="S109"/>
  <c r="S123"/>
  <c r="T123" s="1"/>
  <c r="S83"/>
  <c r="T83" s="1"/>
  <c r="S57"/>
  <c r="T57" s="1"/>
  <c r="S108"/>
  <c r="T108" s="1"/>
  <c r="G89"/>
  <c r="G115"/>
  <c r="S115" s="1"/>
  <c r="T115" s="1"/>
  <c r="G105"/>
  <c r="G88"/>
  <c r="S88" s="1"/>
  <c r="T88" s="1"/>
  <c r="G49"/>
  <c r="G80"/>
  <c r="S80" s="1"/>
  <c r="T80" s="1"/>
  <c r="G44"/>
  <c r="G11"/>
  <c r="S11" s="1"/>
  <c r="T11" s="1"/>
  <c r="S120"/>
  <c r="T120" s="1"/>
  <c r="S76"/>
  <c r="T76" s="1"/>
  <c r="S118"/>
  <c r="T118" s="1"/>
  <c r="G116"/>
  <c r="S116" s="1"/>
  <c r="T116" s="1"/>
  <c r="G124"/>
  <c r="S124" s="1"/>
  <c r="T124" s="1"/>
  <c r="G104"/>
  <c r="G113"/>
  <c r="S113" s="1"/>
  <c r="T113" s="1"/>
  <c r="G87"/>
  <c r="S87" s="1"/>
  <c r="T87" s="1"/>
  <c r="M14"/>
  <c r="G56"/>
  <c r="S56" s="1"/>
  <c r="T56" s="1"/>
  <c r="G55"/>
  <c r="G54"/>
  <c r="S54" s="1"/>
  <c r="T54" s="1"/>
  <c r="G52"/>
  <c r="S52" s="1"/>
  <c r="T52" s="1"/>
  <c r="G51"/>
  <c r="G10"/>
  <c r="S10" s="1"/>
  <c r="T10" s="1"/>
  <c r="A13" l="1"/>
  <c r="C13" s="1"/>
  <c r="C12"/>
  <c r="G12" s="1"/>
  <c r="S12" s="1"/>
  <c r="T12" s="1"/>
  <c r="S125"/>
  <c r="T125" s="1"/>
  <c r="S45"/>
  <c r="T45" s="1"/>
  <c r="S110"/>
  <c r="T110" s="1"/>
  <c r="S49"/>
  <c r="T49" s="1"/>
  <c r="S104"/>
  <c r="T104" s="1"/>
  <c r="S44"/>
  <c r="T44" s="1"/>
  <c r="S105"/>
  <c r="T105" s="1"/>
  <c r="S74"/>
  <c r="T74" s="1"/>
  <c r="S122"/>
  <c r="T122" s="1"/>
  <c r="S78"/>
  <c r="T78" s="1"/>
  <c r="S46"/>
  <c r="T46" s="1"/>
  <c r="S51"/>
  <c r="T51" s="1"/>
  <c r="S73"/>
  <c r="T73" s="1"/>
  <c r="S129"/>
  <c r="T129" s="1"/>
  <c r="S55"/>
  <c r="T55" s="1"/>
  <c r="S128"/>
  <c r="T128" s="1"/>
  <c r="S130"/>
  <c r="T130" s="1"/>
  <c r="T109" l="1"/>
  <c r="T13" l="1"/>
  <c r="T14"/>
  <c r="G13"/>
  <c r="T19"/>
  <c r="T23"/>
  <c r="S24"/>
  <c r="T24"/>
  <c r="S19"/>
  <c r="T25"/>
  <c r="T18"/>
  <c r="G24"/>
  <c r="T17"/>
  <c r="G28"/>
  <c r="S13"/>
  <c r="C14"/>
  <c r="F14"/>
  <c r="G14"/>
  <c r="S14"/>
  <c r="T16"/>
  <c r="G19"/>
  <c r="S25"/>
  <c r="G29"/>
  <c r="S18"/>
  <c r="F24"/>
  <c r="C27"/>
  <c r="F27"/>
  <c r="G27"/>
  <c r="S27"/>
  <c r="T27"/>
  <c r="C22"/>
  <c r="F22"/>
  <c r="G22"/>
  <c r="S22"/>
  <c r="T22"/>
  <c r="G17"/>
  <c r="S17"/>
  <c r="C28"/>
  <c r="F28"/>
  <c r="C19"/>
  <c r="F19"/>
  <c r="G20"/>
  <c r="S20"/>
  <c r="T20"/>
  <c r="S21"/>
  <c r="T21"/>
  <c r="C20"/>
  <c r="F20"/>
  <c r="F25"/>
  <c r="G25"/>
  <c r="G16"/>
  <c r="S16"/>
  <c r="F29"/>
  <c r="C18"/>
  <c r="F18"/>
  <c r="G18"/>
  <c r="C24"/>
  <c r="C25"/>
  <c r="A27"/>
  <c r="A28"/>
  <c r="A29"/>
  <c r="C29"/>
  <c r="C15"/>
  <c r="F15"/>
  <c r="G15"/>
  <c r="S15"/>
  <c r="T15"/>
  <c r="A24"/>
  <c r="A25"/>
  <c r="A26"/>
  <c r="C26"/>
  <c r="F26"/>
  <c r="G26"/>
  <c r="S26"/>
  <c r="T26"/>
  <c r="C21"/>
  <c r="F21"/>
  <c r="G21"/>
  <c r="C16"/>
  <c r="F16"/>
  <c r="A18"/>
  <c r="A19"/>
  <c r="A20"/>
  <c r="A21"/>
  <c r="A22"/>
  <c r="A23"/>
  <c r="C23"/>
  <c r="F23"/>
  <c r="G23"/>
  <c r="S23"/>
  <c r="A14"/>
  <c r="A15"/>
  <c r="A16"/>
  <c r="A17"/>
  <c r="C17"/>
  <c r="F17"/>
</calcChain>
</file>

<file path=xl/sharedStrings.xml><?xml version="1.0" encoding="utf-8"?>
<sst xmlns="http://schemas.openxmlformats.org/spreadsheetml/2006/main" count="221" uniqueCount="41">
  <si>
    <t xml:space="preserve">P E R F O R MA N C E     R E P O R T </t>
  </si>
  <si>
    <t>Roll No.</t>
  </si>
  <si>
    <t>No. of lectures attended</t>
  </si>
  <si>
    <t>Month</t>
  </si>
  <si>
    <t>No. of  lectures engaged</t>
  </si>
  <si>
    <t>Total attendance</t>
  </si>
  <si>
    <t xml:space="preserve">Attendance credit out of </t>
  </si>
  <si>
    <t>Test credit out of</t>
  </si>
  <si>
    <t>Lab. Work credit out of</t>
  </si>
  <si>
    <t>Total credit out of</t>
  </si>
  <si>
    <t>Corrected total after improvement</t>
  </si>
  <si>
    <t>Signature of Faculty</t>
  </si>
  <si>
    <t>Signature of HOD</t>
  </si>
  <si>
    <t>Test-1 marks out of</t>
  </si>
  <si>
    <t>Test-2 marks out of</t>
  </si>
  <si>
    <t>D E P A R T M E N T   O F   C O M P U T E R  S C I  E N C E  &amp;  E N G I N E E R I N G</t>
  </si>
  <si>
    <t>Theory Attendance</t>
  </si>
  <si>
    <t>Practical/Tutorial Attendance</t>
  </si>
  <si>
    <t>Improvement Work</t>
  </si>
  <si>
    <t xml:space="preserve"> </t>
  </si>
  <si>
    <t>No. of pacticals attended</t>
  </si>
  <si>
    <t>No. of practicals attended</t>
  </si>
  <si>
    <t>Jul. -14</t>
  </si>
  <si>
    <t>Aug. - 14</t>
  </si>
  <si>
    <t>Sep.-14</t>
  </si>
  <si>
    <t>Oct.-14</t>
  </si>
  <si>
    <t>8</t>
  </si>
  <si>
    <t>11</t>
  </si>
  <si>
    <t>0</t>
  </si>
  <si>
    <t>5</t>
  </si>
  <si>
    <t>4</t>
  </si>
  <si>
    <t>6</t>
  </si>
  <si>
    <t>9</t>
  </si>
  <si>
    <t>10</t>
  </si>
  <si>
    <t>12</t>
  </si>
  <si>
    <t>1</t>
  </si>
  <si>
    <t>7</t>
  </si>
  <si>
    <t>13</t>
  </si>
  <si>
    <t xml:space="preserve">                                                    K.I.T.'s COLLEGE OF ENGINEERING, KOLHAPUR                                     Sept</t>
  </si>
  <si>
    <t xml:space="preserve">  FACULTY : R. B. Pandhare  /  M. S. Patil                                                                                                         CLASS : T.E.C.S.E.</t>
  </si>
  <si>
    <t xml:space="preserve">  SUBJECT : Network Technologies                                                                                               SEM. I / Year : 2014-15              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</si>
</sst>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53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color rgb="FFFF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/>
    <xf numFmtId="0" fontId="3" fillId="0" borderId="0" xfId="0" applyFont="1"/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2" xfId="0" applyBorder="1"/>
    <xf numFmtId="0" fontId="1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8"/>
  <sheetViews>
    <sheetView zoomScale="75" workbookViewId="0">
      <selection activeCell="Q18" sqref="Q18"/>
    </sheetView>
  </sheetViews>
  <sheetFormatPr defaultRowHeight="12.75"/>
  <cols>
    <col min="1" max="1" width="9.85546875" style="1" customWidth="1"/>
    <col min="2" max="6" width="5.7109375" customWidth="1"/>
    <col min="7" max="7" width="9.28515625" customWidth="1"/>
    <col min="8" max="13" width="6.7109375" customWidth="1"/>
    <col min="14" max="14" width="10.5703125" customWidth="1"/>
  </cols>
  <sheetData>
    <row r="1" spans="1:14" s="13" customFormat="1" ht="18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 ht="16.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1:14" ht="12.7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</row>
    <row r="5" spans="1:14" ht="12.75" customHeight="1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s="12" customFormat="1" ht="11.25">
      <c r="A6" s="7"/>
      <c r="B6" s="10"/>
      <c r="C6" s="10"/>
      <c r="D6" s="10"/>
      <c r="E6" s="10"/>
      <c r="F6" s="7"/>
      <c r="G6" s="7"/>
      <c r="H6" s="7"/>
      <c r="I6" s="7"/>
      <c r="J6" s="7"/>
      <c r="K6" s="7"/>
      <c r="L6" s="7"/>
      <c r="M6" s="7"/>
      <c r="N6" s="11"/>
    </row>
    <row r="7" spans="1:14" s="8" customFormat="1" ht="11.25">
      <c r="A7" s="7"/>
      <c r="B7" s="7"/>
      <c r="C7" s="7"/>
      <c r="D7" s="7"/>
      <c r="E7" s="7"/>
      <c r="F7" s="7"/>
      <c r="G7" s="58"/>
      <c r="H7" s="58"/>
      <c r="I7" s="58"/>
      <c r="J7" s="58"/>
      <c r="K7" s="58"/>
      <c r="L7" s="58"/>
      <c r="M7" s="58"/>
      <c r="N7" s="64"/>
    </row>
    <row r="8" spans="1:14" s="9" customFormat="1" ht="12.75" customHeight="1">
      <c r="A8" s="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64"/>
    </row>
    <row r="9" spans="1:14">
      <c r="A9" s="2"/>
      <c r="B9" s="20"/>
      <c r="C9" s="20"/>
      <c r="D9" s="14"/>
      <c r="E9" s="14"/>
      <c r="F9" s="14"/>
      <c r="G9" s="14"/>
      <c r="H9" s="20"/>
      <c r="I9" s="14"/>
      <c r="J9" s="14"/>
      <c r="K9" s="20"/>
      <c r="L9" s="14"/>
      <c r="M9" s="14"/>
      <c r="N9" s="3"/>
    </row>
    <row r="10" spans="1:14">
      <c r="A10" s="2"/>
      <c r="B10" s="19"/>
      <c r="C10" s="19"/>
      <c r="D10" s="2"/>
      <c r="E10" s="2"/>
      <c r="F10" s="15"/>
      <c r="G10" s="4"/>
      <c r="H10" s="21"/>
      <c r="I10" s="4"/>
      <c r="J10" s="4"/>
      <c r="K10" s="19"/>
      <c r="L10" s="2"/>
      <c r="M10" s="2"/>
      <c r="N10" s="3"/>
    </row>
    <row r="11" spans="1:14">
      <c r="A11" s="2"/>
      <c r="B11" s="19"/>
      <c r="C11" s="19"/>
      <c r="D11" s="2"/>
      <c r="E11" s="2"/>
      <c r="F11" s="15"/>
      <c r="G11" s="4"/>
      <c r="H11" s="21"/>
      <c r="I11" s="4"/>
      <c r="J11" s="4"/>
      <c r="K11" s="19"/>
      <c r="L11" s="2"/>
      <c r="M11" s="2"/>
      <c r="N11" s="3"/>
    </row>
    <row r="12" spans="1:14">
      <c r="A12" s="2"/>
      <c r="B12" s="19"/>
      <c r="C12" s="19"/>
      <c r="D12" s="2"/>
      <c r="E12" s="2"/>
      <c r="F12" s="15"/>
      <c r="G12" s="4"/>
      <c r="H12" s="21"/>
      <c r="I12" s="4"/>
      <c r="J12" s="4"/>
      <c r="K12" s="19"/>
      <c r="L12" s="2"/>
      <c r="M12" s="2"/>
      <c r="N12" s="3"/>
    </row>
    <row r="13" spans="1:14">
      <c r="A13" s="2"/>
      <c r="B13" s="19"/>
      <c r="C13" s="19"/>
      <c r="D13" s="2"/>
      <c r="E13" s="2"/>
      <c r="F13" s="15"/>
      <c r="G13" s="4"/>
      <c r="H13" s="21"/>
      <c r="I13" s="4"/>
      <c r="J13" s="4"/>
      <c r="K13" s="19"/>
      <c r="L13" s="2"/>
      <c r="M13" s="2"/>
      <c r="N13" s="3"/>
    </row>
    <row r="14" spans="1:14">
      <c r="A14" s="2"/>
      <c r="B14" s="19"/>
      <c r="C14" s="19"/>
      <c r="D14" s="2"/>
      <c r="E14" s="2"/>
      <c r="F14" s="15"/>
      <c r="G14" s="4"/>
      <c r="H14" s="21"/>
      <c r="I14" s="4"/>
      <c r="J14" s="4"/>
      <c r="K14" s="19"/>
      <c r="L14" s="2"/>
      <c r="M14" s="2"/>
      <c r="N14" s="3"/>
    </row>
    <row r="15" spans="1:14">
      <c r="A15" s="2"/>
      <c r="B15" s="19"/>
      <c r="C15" s="19"/>
      <c r="D15" s="2"/>
      <c r="E15" s="2"/>
      <c r="F15" s="15"/>
      <c r="G15" s="4"/>
      <c r="H15" s="21"/>
      <c r="I15" s="4"/>
      <c r="J15" s="4"/>
      <c r="K15" s="19"/>
      <c r="L15" s="2"/>
      <c r="M15" s="2"/>
      <c r="N15" s="3"/>
    </row>
    <row r="16" spans="1:14">
      <c r="A16" s="2"/>
      <c r="B16" s="19"/>
      <c r="C16" s="19"/>
      <c r="D16" s="2"/>
      <c r="E16" s="2"/>
      <c r="F16" s="15"/>
      <c r="G16" s="4"/>
      <c r="H16" s="21"/>
      <c r="I16" s="4"/>
      <c r="J16" s="4"/>
      <c r="K16" s="19"/>
      <c r="L16" s="2"/>
      <c r="M16" s="2"/>
      <c r="N16" s="3"/>
    </row>
    <row r="17" spans="1:14">
      <c r="A17" s="2"/>
      <c r="B17" s="19"/>
      <c r="C17" s="19"/>
      <c r="D17" s="2"/>
      <c r="E17" s="2"/>
      <c r="F17" s="15"/>
      <c r="G17" s="4"/>
      <c r="H17" s="21"/>
      <c r="I17" s="4"/>
      <c r="J17" s="4"/>
      <c r="K17" s="19"/>
      <c r="L17" s="2"/>
      <c r="M17" s="2"/>
      <c r="N17" s="3"/>
    </row>
    <row r="18" spans="1:14">
      <c r="A18" s="2"/>
      <c r="B18" s="19"/>
      <c r="C18" s="19"/>
      <c r="D18" s="2"/>
      <c r="E18" s="2"/>
      <c r="F18" s="15"/>
      <c r="G18" s="4"/>
      <c r="H18" s="21"/>
      <c r="I18" s="4"/>
      <c r="J18" s="4"/>
      <c r="K18" s="19"/>
      <c r="L18" s="2"/>
      <c r="M18" s="2"/>
      <c r="N18" s="3"/>
    </row>
    <row r="19" spans="1:14">
      <c r="A19" s="2"/>
      <c r="B19" s="19"/>
      <c r="C19" s="19"/>
      <c r="D19" s="2"/>
      <c r="E19" s="2"/>
      <c r="F19" s="15"/>
      <c r="G19" s="4"/>
      <c r="H19" s="21"/>
      <c r="I19" s="4"/>
      <c r="J19" s="4"/>
      <c r="K19" s="19"/>
      <c r="L19" s="2"/>
      <c r="M19" s="2"/>
      <c r="N19" s="3"/>
    </row>
    <row r="20" spans="1:14">
      <c r="A20" s="2"/>
      <c r="B20" s="19"/>
      <c r="C20" s="19"/>
      <c r="D20" s="2"/>
      <c r="E20" s="2"/>
      <c r="F20" s="15"/>
      <c r="G20" s="4"/>
      <c r="H20" s="21"/>
      <c r="I20" s="4"/>
      <c r="J20" s="4"/>
      <c r="K20" s="19"/>
      <c r="L20" s="2"/>
      <c r="M20" s="2"/>
      <c r="N20" s="3"/>
    </row>
    <row r="21" spans="1:14">
      <c r="A21" s="2"/>
      <c r="B21" s="2"/>
      <c r="C21" s="2"/>
      <c r="D21" s="2"/>
      <c r="E21" s="2"/>
      <c r="F21" s="15"/>
      <c r="G21" s="4"/>
      <c r="H21" s="4"/>
      <c r="I21" s="4"/>
      <c r="J21" s="4"/>
      <c r="K21" s="2"/>
      <c r="L21" s="2"/>
      <c r="M21" s="2"/>
      <c r="N21" s="3"/>
    </row>
    <row r="22" spans="1:14">
      <c r="A22" s="2"/>
      <c r="B22" s="2"/>
      <c r="C22" s="2"/>
      <c r="D22" s="2"/>
      <c r="E22" s="2"/>
      <c r="F22" s="15"/>
      <c r="G22" s="4"/>
      <c r="H22" s="4"/>
      <c r="I22" s="4"/>
      <c r="J22" s="4"/>
      <c r="K22" s="2"/>
      <c r="L22" s="2"/>
      <c r="M22" s="2"/>
      <c r="N22" s="3"/>
    </row>
    <row r="23" spans="1:14">
      <c r="A23" s="2"/>
      <c r="B23" s="2"/>
      <c r="C23" s="2"/>
      <c r="D23" s="2"/>
      <c r="E23" s="2"/>
      <c r="F23" s="15"/>
      <c r="G23" s="4"/>
      <c r="H23" s="4"/>
      <c r="I23" s="4"/>
      <c r="J23" s="4"/>
      <c r="K23" s="2"/>
      <c r="L23" s="2"/>
      <c r="M23" s="2"/>
      <c r="N23" s="3"/>
    </row>
    <row r="24" spans="1:14">
      <c r="A24" s="2"/>
      <c r="B24" s="2"/>
      <c r="C24" s="2"/>
      <c r="D24" s="2"/>
      <c r="E24" s="2"/>
      <c r="F24" s="15"/>
      <c r="G24" s="4"/>
      <c r="H24" s="4"/>
      <c r="I24" s="4"/>
      <c r="J24" s="4"/>
      <c r="K24" s="2"/>
      <c r="L24" s="2"/>
      <c r="M24" s="2"/>
      <c r="N24" s="3"/>
    </row>
    <row r="25" spans="1:14">
      <c r="A25" s="2"/>
      <c r="B25" s="2"/>
      <c r="C25" s="2"/>
      <c r="D25" s="2"/>
      <c r="E25" s="2"/>
      <c r="F25" s="15"/>
      <c r="G25" s="4"/>
      <c r="H25" s="4"/>
      <c r="I25" s="4"/>
      <c r="J25" s="4"/>
      <c r="K25" s="2"/>
      <c r="L25" s="2"/>
      <c r="M25" s="2"/>
      <c r="N25" s="3"/>
    </row>
    <row r="26" spans="1:14">
      <c r="A26" s="2"/>
      <c r="B26" s="2"/>
      <c r="C26" s="2"/>
      <c r="D26" s="2"/>
      <c r="E26" s="2"/>
      <c r="F26" s="15"/>
      <c r="G26" s="4"/>
      <c r="H26" s="4"/>
      <c r="I26" s="4"/>
      <c r="J26" s="4"/>
      <c r="K26" s="2"/>
      <c r="L26" s="2"/>
      <c r="M26" s="2"/>
      <c r="N26" s="3"/>
    </row>
    <row r="27" spans="1:14">
      <c r="A27" s="2"/>
      <c r="B27" s="2"/>
      <c r="C27" s="2"/>
      <c r="D27" s="2"/>
      <c r="E27" s="2"/>
      <c r="F27" s="15"/>
      <c r="G27" s="4"/>
      <c r="H27" s="4"/>
      <c r="I27" s="4"/>
      <c r="J27" s="4"/>
      <c r="K27" s="2"/>
      <c r="L27" s="2"/>
      <c r="M27" s="2"/>
      <c r="N27" s="3"/>
    </row>
    <row r="28" spans="1:14">
      <c r="A28" s="2"/>
      <c r="B28" s="2"/>
      <c r="C28" s="2"/>
      <c r="D28" s="2"/>
      <c r="E28" s="2"/>
      <c r="F28" s="15"/>
      <c r="G28" s="4"/>
      <c r="H28" s="4"/>
      <c r="I28" s="4"/>
      <c r="J28" s="4"/>
      <c r="K28" s="2"/>
      <c r="L28" s="2"/>
      <c r="M28" s="2"/>
      <c r="N28" s="3"/>
    </row>
    <row r="29" spans="1:14">
      <c r="A29" s="2"/>
      <c r="B29" s="2"/>
      <c r="C29" s="2"/>
      <c r="D29" s="2"/>
      <c r="E29" s="2"/>
      <c r="F29" s="15"/>
      <c r="G29" s="4"/>
      <c r="H29" s="4"/>
      <c r="I29" s="4"/>
      <c r="J29" s="4"/>
      <c r="K29" s="2"/>
      <c r="L29" s="2"/>
      <c r="M29" s="2"/>
      <c r="N29" s="3"/>
    </row>
    <row r="30" spans="1:14">
      <c r="A30" s="2"/>
      <c r="B30" s="2"/>
      <c r="C30" s="2"/>
      <c r="D30" s="2"/>
      <c r="E30" s="2"/>
      <c r="F30" s="15"/>
      <c r="G30" s="4"/>
      <c r="H30" s="4"/>
      <c r="I30" s="4"/>
      <c r="J30" s="4"/>
      <c r="K30" s="2"/>
      <c r="L30" s="2"/>
      <c r="M30" s="2"/>
      <c r="N30" s="3"/>
    </row>
    <row r="31" spans="1:14">
      <c r="A31" s="2"/>
      <c r="B31" s="2"/>
      <c r="C31" s="2"/>
      <c r="D31" s="2"/>
      <c r="E31" s="2"/>
      <c r="F31" s="15"/>
      <c r="G31" s="4"/>
      <c r="H31" s="4"/>
      <c r="I31" s="4"/>
      <c r="J31" s="4"/>
      <c r="K31" s="2"/>
      <c r="L31" s="2"/>
      <c r="M31" s="2"/>
      <c r="N31" s="3"/>
    </row>
    <row r="32" spans="1:14">
      <c r="A32" s="2"/>
      <c r="B32" s="2"/>
      <c r="C32" s="2"/>
      <c r="D32" s="2"/>
      <c r="E32" s="2"/>
      <c r="F32" s="15"/>
      <c r="G32" s="4"/>
      <c r="H32" s="4"/>
      <c r="I32" s="4"/>
      <c r="J32" s="4"/>
      <c r="K32" s="2"/>
      <c r="L32" s="2"/>
      <c r="M32" s="2"/>
      <c r="N32" s="3"/>
    </row>
    <row r="33" spans="1:14">
      <c r="A33" s="2"/>
      <c r="B33" s="2"/>
      <c r="C33" s="2"/>
      <c r="D33" s="2"/>
      <c r="E33" s="2"/>
      <c r="F33" s="15"/>
      <c r="G33" s="4"/>
      <c r="H33" s="4"/>
      <c r="I33" s="4"/>
      <c r="J33" s="4"/>
      <c r="K33" s="2"/>
      <c r="L33" s="2"/>
      <c r="M33" s="2"/>
      <c r="N33" s="3"/>
    </row>
    <row r="34" spans="1:14">
      <c r="A34" s="2"/>
      <c r="B34" s="20"/>
      <c r="C34" s="20"/>
      <c r="D34" s="2"/>
      <c r="E34" s="2"/>
      <c r="F34" s="15"/>
      <c r="G34" s="4"/>
      <c r="H34" s="20"/>
      <c r="I34" s="4"/>
      <c r="J34" s="4"/>
      <c r="K34" s="20"/>
      <c r="L34" s="2"/>
      <c r="M34" s="2"/>
      <c r="N34" s="3"/>
    </row>
    <row r="35" spans="1:14">
      <c r="A35" s="2"/>
      <c r="B35" s="19"/>
      <c r="C35" s="19"/>
      <c r="D35" s="2"/>
      <c r="E35" s="2"/>
      <c r="F35" s="15"/>
      <c r="G35" s="4"/>
      <c r="H35" s="21"/>
      <c r="I35" s="4"/>
      <c r="J35" s="4"/>
      <c r="K35" s="19"/>
      <c r="L35" s="2"/>
      <c r="M35" s="2"/>
      <c r="N35" s="3"/>
    </row>
    <row r="36" spans="1:14">
      <c r="A36" s="2"/>
      <c r="B36" s="19"/>
      <c r="C36" s="19"/>
      <c r="D36" s="2"/>
      <c r="E36" s="2"/>
      <c r="F36" s="15"/>
      <c r="G36" s="4"/>
      <c r="H36" s="21"/>
      <c r="I36" s="4"/>
      <c r="J36" s="4"/>
      <c r="K36" s="19"/>
      <c r="L36" s="2"/>
      <c r="M36" s="2"/>
      <c r="N36" s="3"/>
    </row>
    <row r="37" spans="1:14">
      <c r="A37" s="2"/>
      <c r="B37" s="19"/>
      <c r="C37" s="19"/>
      <c r="D37" s="2"/>
      <c r="E37" s="2"/>
      <c r="F37" s="15"/>
      <c r="G37" s="4"/>
      <c r="H37" s="21"/>
      <c r="I37" s="4"/>
      <c r="J37" s="4"/>
      <c r="K37" s="19"/>
      <c r="L37" s="2"/>
      <c r="M37" s="2"/>
      <c r="N37" s="3"/>
    </row>
    <row r="38" spans="1:14">
      <c r="A38" s="2"/>
      <c r="B38" s="19"/>
      <c r="C38" s="19"/>
      <c r="D38" s="2"/>
      <c r="E38" s="2"/>
      <c r="F38" s="15"/>
      <c r="G38" s="4"/>
      <c r="H38" s="21"/>
      <c r="I38" s="4"/>
      <c r="J38" s="4"/>
      <c r="K38" s="19"/>
      <c r="L38" s="2"/>
      <c r="M38" s="2"/>
      <c r="N38" s="3"/>
    </row>
    <row r="39" spans="1:14">
      <c r="A39" s="2"/>
      <c r="B39" s="19"/>
      <c r="C39" s="19"/>
      <c r="D39" s="2"/>
      <c r="E39" s="2"/>
      <c r="F39" s="15"/>
      <c r="G39" s="4"/>
      <c r="H39" s="21"/>
      <c r="I39" s="4"/>
      <c r="J39" s="4"/>
      <c r="K39" s="19"/>
      <c r="L39" s="2"/>
      <c r="M39" s="2"/>
      <c r="N39" s="3"/>
    </row>
    <row r="40" spans="1:14">
      <c r="A40" s="2"/>
      <c r="B40" s="19"/>
      <c r="C40" s="19"/>
      <c r="D40" s="2"/>
      <c r="E40" s="2"/>
      <c r="F40" s="15"/>
      <c r="G40" s="4"/>
      <c r="H40" s="21"/>
      <c r="I40" s="4"/>
      <c r="J40" s="4"/>
      <c r="K40" s="19"/>
      <c r="L40" s="2"/>
      <c r="M40" s="2"/>
      <c r="N40" s="3"/>
    </row>
    <row r="41" spans="1:14">
      <c r="A41" s="2"/>
      <c r="B41" s="19"/>
      <c r="C41" s="19"/>
      <c r="D41" s="2"/>
      <c r="E41" s="2"/>
      <c r="F41" s="15"/>
      <c r="G41" s="4"/>
      <c r="H41" s="21"/>
      <c r="I41" s="4"/>
      <c r="J41" s="4"/>
      <c r="K41" s="19"/>
      <c r="L41" s="2"/>
      <c r="M41" s="2"/>
      <c r="N41" s="3"/>
    </row>
    <row r="42" spans="1:14">
      <c r="A42" s="2"/>
      <c r="B42" s="19"/>
      <c r="C42" s="19"/>
      <c r="D42" s="2"/>
      <c r="E42" s="2"/>
      <c r="F42" s="15"/>
      <c r="G42" s="4"/>
      <c r="H42" s="21"/>
      <c r="I42" s="4"/>
      <c r="J42" s="4"/>
      <c r="K42" s="19"/>
      <c r="L42" s="2"/>
      <c r="M42" s="2"/>
      <c r="N42" s="3"/>
    </row>
    <row r="43" spans="1:14">
      <c r="A43" s="2"/>
      <c r="B43" s="19"/>
      <c r="C43" s="19"/>
      <c r="D43" s="2"/>
      <c r="E43" s="2"/>
      <c r="F43" s="15"/>
      <c r="G43" s="4"/>
      <c r="H43" s="21"/>
      <c r="I43" s="4"/>
      <c r="J43" s="4"/>
      <c r="K43" s="19"/>
      <c r="L43" s="2"/>
      <c r="M43" s="2"/>
      <c r="N43" s="3"/>
    </row>
    <row r="44" spans="1:14">
      <c r="A44" s="2"/>
      <c r="B44" s="19"/>
      <c r="C44" s="19"/>
      <c r="D44" s="6"/>
      <c r="E44" s="6"/>
      <c r="F44" s="15"/>
      <c r="G44" s="4"/>
      <c r="H44" s="21"/>
      <c r="I44" s="6"/>
      <c r="J44" s="4"/>
      <c r="K44" s="19"/>
      <c r="L44" s="2"/>
      <c r="M44" s="2"/>
      <c r="N44" s="3"/>
    </row>
    <row r="45" spans="1:14">
      <c r="A45" s="2"/>
      <c r="B45" s="19"/>
      <c r="C45" s="19"/>
      <c r="D45" s="3"/>
      <c r="E45" s="3"/>
      <c r="F45" s="15"/>
      <c r="G45" s="4"/>
      <c r="H45" s="21"/>
      <c r="I45" s="3"/>
      <c r="J45" s="4"/>
      <c r="K45" s="19"/>
      <c r="L45" s="2"/>
      <c r="M45" s="2"/>
      <c r="N45" s="3"/>
    </row>
    <row r="47" spans="1:14">
      <c r="J47" s="5"/>
      <c r="K47" s="5"/>
      <c r="L47" s="5"/>
      <c r="M47" s="5"/>
    </row>
    <row r="48" spans="1:14">
      <c r="B48" s="59"/>
      <c r="C48" s="59"/>
      <c r="D48" s="59"/>
      <c r="E48" s="59"/>
      <c r="J48" s="59"/>
      <c r="K48" s="59"/>
      <c r="L48" s="59"/>
      <c r="M48" s="59"/>
    </row>
    <row r="51" spans="1:14" ht="15.7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</row>
    <row r="52" spans="1:1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</row>
    <row r="53" spans="1:14" ht="16.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</row>
    <row r="54" spans="1:1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4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</row>
    <row r="56" spans="1:14">
      <c r="A56" s="7"/>
      <c r="B56" s="10"/>
      <c r="C56" s="10"/>
      <c r="D56" s="10"/>
      <c r="E56" s="10"/>
      <c r="F56" s="7"/>
      <c r="G56" s="7"/>
      <c r="H56" s="7"/>
      <c r="I56" s="7"/>
      <c r="J56" s="7"/>
      <c r="K56" s="7"/>
      <c r="L56" s="7"/>
      <c r="M56" s="7"/>
      <c r="N56" s="11"/>
    </row>
    <row r="57" spans="1:14">
      <c r="A57" s="7"/>
      <c r="B57" s="7"/>
      <c r="C57" s="7"/>
      <c r="D57" s="7"/>
      <c r="E57" s="7"/>
      <c r="F57" s="7"/>
      <c r="G57" s="58"/>
      <c r="H57" s="58"/>
      <c r="I57" s="58"/>
      <c r="J57" s="58"/>
      <c r="K57" s="58"/>
      <c r="L57" s="58"/>
      <c r="M57" s="58"/>
      <c r="N57" s="64"/>
    </row>
    <row r="58" spans="1:14">
      <c r="A58" s="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64"/>
    </row>
    <row r="59" spans="1:14">
      <c r="A59" s="2"/>
      <c r="B59" s="2"/>
      <c r="C59" s="2"/>
      <c r="D59" s="14"/>
      <c r="E59" s="14"/>
      <c r="F59" s="14"/>
      <c r="G59" s="14"/>
      <c r="H59" s="4"/>
      <c r="I59" s="14"/>
      <c r="J59" s="14"/>
      <c r="K59" s="2"/>
      <c r="L59" s="14"/>
      <c r="M59" s="14"/>
      <c r="N59" s="3"/>
    </row>
    <row r="60" spans="1:14">
      <c r="A60" s="2"/>
      <c r="B60" s="2"/>
      <c r="C60" s="2"/>
      <c r="D60" s="2"/>
      <c r="E60" s="2"/>
      <c r="F60" s="15"/>
      <c r="G60" s="4"/>
      <c r="H60" s="4"/>
      <c r="I60" s="4"/>
      <c r="J60" s="4"/>
      <c r="K60" s="2"/>
      <c r="L60" s="2"/>
      <c r="M60" s="2"/>
      <c r="N60" s="3"/>
    </row>
    <row r="61" spans="1:14">
      <c r="A61" s="2"/>
      <c r="B61" s="2"/>
      <c r="C61" s="2"/>
      <c r="D61" s="2"/>
      <c r="E61" s="2"/>
      <c r="F61" s="15"/>
      <c r="G61" s="4"/>
      <c r="H61" s="4"/>
      <c r="I61" s="4"/>
      <c r="J61" s="4"/>
      <c r="K61" s="2"/>
      <c r="L61" s="2"/>
      <c r="M61" s="2"/>
      <c r="N61" s="3"/>
    </row>
    <row r="62" spans="1:14">
      <c r="A62" s="2"/>
      <c r="B62" s="2"/>
      <c r="C62" s="2"/>
      <c r="D62" s="2"/>
      <c r="E62" s="2"/>
      <c r="F62" s="15"/>
      <c r="G62" s="4"/>
      <c r="H62" s="4"/>
      <c r="I62" s="4"/>
      <c r="J62" s="4"/>
      <c r="K62" s="2"/>
      <c r="L62" s="2"/>
      <c r="M62" s="2"/>
      <c r="N62" s="3"/>
    </row>
    <row r="63" spans="1:14">
      <c r="A63" s="2"/>
      <c r="B63" s="2"/>
      <c r="C63" s="2"/>
      <c r="D63" s="2"/>
      <c r="E63" s="2"/>
      <c r="F63" s="15"/>
      <c r="G63" s="4"/>
      <c r="H63" s="4"/>
      <c r="I63" s="4"/>
      <c r="J63" s="4"/>
      <c r="K63" s="2"/>
      <c r="L63" s="2"/>
      <c r="M63" s="2"/>
      <c r="N63" s="3"/>
    </row>
    <row r="64" spans="1:14">
      <c r="A64" s="2"/>
      <c r="B64" s="2"/>
      <c r="C64" s="2"/>
      <c r="D64" s="2"/>
      <c r="E64" s="2"/>
      <c r="F64" s="15"/>
      <c r="G64" s="4"/>
      <c r="H64" s="4"/>
      <c r="I64" s="4"/>
      <c r="J64" s="4"/>
      <c r="K64" s="2"/>
      <c r="L64" s="2"/>
      <c r="M64" s="2"/>
      <c r="N64" s="3"/>
    </row>
    <row r="65" spans="1:14">
      <c r="A65" s="2"/>
      <c r="B65" s="2"/>
      <c r="C65" s="2"/>
      <c r="D65" s="2"/>
      <c r="E65" s="2"/>
      <c r="F65" s="15"/>
      <c r="G65" s="4"/>
      <c r="H65" s="4"/>
      <c r="I65" s="4"/>
      <c r="J65" s="4"/>
      <c r="K65" s="2"/>
      <c r="L65" s="2"/>
      <c r="M65" s="2"/>
      <c r="N65" s="3"/>
    </row>
    <row r="66" spans="1:14">
      <c r="A66" s="2"/>
      <c r="B66" s="2"/>
      <c r="C66" s="2"/>
      <c r="D66" s="2"/>
      <c r="E66" s="2"/>
      <c r="F66" s="15"/>
      <c r="G66" s="4"/>
      <c r="H66" s="4"/>
      <c r="I66" s="4"/>
      <c r="J66" s="4"/>
      <c r="K66" s="2"/>
      <c r="L66" s="2"/>
      <c r="M66" s="2"/>
      <c r="N66" s="3"/>
    </row>
    <row r="67" spans="1:14">
      <c r="A67" s="2"/>
      <c r="B67" s="2"/>
      <c r="C67" s="2"/>
      <c r="D67" s="2"/>
      <c r="E67" s="2"/>
      <c r="F67" s="15"/>
      <c r="G67" s="4"/>
      <c r="H67" s="4"/>
      <c r="I67" s="4"/>
      <c r="J67" s="4"/>
      <c r="K67" s="2"/>
      <c r="L67" s="2"/>
      <c r="M67" s="2"/>
      <c r="N67" s="3"/>
    </row>
    <row r="68" spans="1:14">
      <c r="A68" s="2"/>
      <c r="B68" s="2"/>
      <c r="C68" s="2"/>
      <c r="D68" s="2"/>
      <c r="E68" s="2"/>
      <c r="F68" s="15"/>
      <c r="G68" s="4"/>
      <c r="H68" s="4"/>
      <c r="I68" s="4"/>
      <c r="J68" s="4"/>
      <c r="K68" s="2"/>
      <c r="L68" s="2"/>
      <c r="M68" s="2"/>
      <c r="N68" s="3"/>
    </row>
    <row r="69" spans="1:14">
      <c r="A69" s="2"/>
      <c r="B69" s="2"/>
      <c r="C69" s="2"/>
      <c r="D69" s="2"/>
      <c r="E69" s="2"/>
      <c r="F69" s="15"/>
      <c r="G69" s="4"/>
      <c r="H69" s="4"/>
      <c r="I69" s="4"/>
      <c r="J69" s="4"/>
      <c r="K69" s="2"/>
      <c r="L69" s="2"/>
      <c r="M69" s="2"/>
      <c r="N69" s="3"/>
    </row>
    <row r="70" spans="1:14">
      <c r="A70" s="2"/>
      <c r="B70" s="2"/>
      <c r="C70" s="2"/>
      <c r="D70" s="2"/>
      <c r="E70" s="2"/>
      <c r="F70" s="15"/>
      <c r="G70" s="4"/>
      <c r="H70" s="4"/>
      <c r="I70" s="4"/>
      <c r="J70" s="4"/>
      <c r="K70" s="2"/>
      <c r="L70" s="2"/>
      <c r="M70" s="2"/>
      <c r="N70" s="3"/>
    </row>
    <row r="71" spans="1:14">
      <c r="A71" s="2"/>
      <c r="B71" s="2"/>
      <c r="C71" s="2"/>
      <c r="D71" s="2"/>
      <c r="E71" s="2"/>
      <c r="F71" s="15"/>
      <c r="G71" s="4"/>
      <c r="H71" s="4"/>
      <c r="I71" s="4"/>
      <c r="J71" s="4"/>
      <c r="K71" s="2"/>
      <c r="L71" s="2"/>
      <c r="M71" s="2"/>
      <c r="N71" s="3"/>
    </row>
    <row r="72" spans="1:14">
      <c r="A72" s="2"/>
      <c r="B72" s="20"/>
      <c r="C72" s="20"/>
      <c r="D72" s="2"/>
      <c r="E72" s="2"/>
      <c r="F72" s="15"/>
      <c r="G72" s="4"/>
      <c r="H72" s="20"/>
      <c r="I72" s="4"/>
      <c r="J72" s="4"/>
      <c r="K72" s="20"/>
      <c r="L72" s="2"/>
      <c r="M72" s="2"/>
      <c r="N72" s="3"/>
    </row>
    <row r="73" spans="1:14">
      <c r="A73" s="2"/>
      <c r="B73" s="19"/>
      <c r="C73" s="19"/>
      <c r="D73" s="2"/>
      <c r="E73" s="2"/>
      <c r="F73" s="15"/>
      <c r="G73" s="4"/>
      <c r="H73" s="21"/>
      <c r="I73" s="4"/>
      <c r="J73" s="4"/>
      <c r="K73" s="19"/>
      <c r="L73" s="2"/>
      <c r="M73" s="2"/>
      <c r="N73" s="3"/>
    </row>
    <row r="74" spans="1:14">
      <c r="A74" s="2"/>
      <c r="B74" s="19"/>
      <c r="C74" s="19"/>
      <c r="D74" s="2"/>
      <c r="E74" s="2"/>
      <c r="F74" s="15"/>
      <c r="G74" s="4"/>
      <c r="H74" s="21"/>
      <c r="I74" s="4"/>
      <c r="J74" s="4"/>
      <c r="K74" s="19"/>
      <c r="L74" s="2"/>
      <c r="M74" s="2"/>
      <c r="N74" s="3"/>
    </row>
    <row r="75" spans="1:14">
      <c r="A75" s="2"/>
      <c r="B75" s="19"/>
      <c r="C75" s="19"/>
      <c r="D75" s="2"/>
      <c r="E75" s="2"/>
      <c r="F75" s="15"/>
      <c r="G75" s="4"/>
      <c r="H75" s="21"/>
      <c r="I75" s="4"/>
      <c r="J75" s="4"/>
      <c r="K75" s="19"/>
      <c r="L75" s="2"/>
      <c r="M75" s="2"/>
      <c r="N75" s="3"/>
    </row>
    <row r="76" spans="1:14">
      <c r="A76" s="2"/>
      <c r="B76" s="19"/>
      <c r="C76" s="19"/>
      <c r="D76" s="2"/>
      <c r="E76" s="2"/>
      <c r="F76" s="15"/>
      <c r="G76" s="4"/>
      <c r="H76" s="21"/>
      <c r="I76" s="4"/>
      <c r="J76" s="4"/>
      <c r="K76" s="19"/>
      <c r="L76" s="2"/>
      <c r="M76" s="2"/>
      <c r="N76" s="3"/>
    </row>
    <row r="77" spans="1:14">
      <c r="A77" s="2"/>
      <c r="B77" s="19"/>
      <c r="C77" s="19"/>
      <c r="D77" s="2"/>
      <c r="E77" s="2"/>
      <c r="F77" s="15"/>
      <c r="G77" s="4"/>
      <c r="H77" s="21"/>
      <c r="I77" s="4"/>
      <c r="J77" s="4"/>
      <c r="K77" s="19"/>
      <c r="L77" s="2"/>
      <c r="M77" s="2"/>
      <c r="N77" s="3"/>
    </row>
    <row r="78" spans="1:14">
      <c r="A78" s="2"/>
      <c r="B78" s="19"/>
      <c r="C78" s="19"/>
      <c r="D78" s="2"/>
      <c r="E78" s="2"/>
      <c r="F78" s="15"/>
      <c r="G78" s="4"/>
      <c r="H78" s="21"/>
      <c r="I78" s="4"/>
      <c r="J78" s="4"/>
      <c r="K78" s="19"/>
      <c r="L78" s="2"/>
      <c r="M78" s="2"/>
      <c r="N78" s="3"/>
    </row>
    <row r="79" spans="1:14">
      <c r="A79" s="2"/>
      <c r="B79" s="19"/>
      <c r="C79" s="19"/>
      <c r="D79" s="2"/>
      <c r="E79" s="2"/>
      <c r="F79" s="15"/>
      <c r="G79" s="4"/>
      <c r="H79" s="21"/>
      <c r="I79" s="4"/>
      <c r="J79" s="4"/>
      <c r="K79" s="19"/>
      <c r="L79" s="2"/>
      <c r="M79" s="2"/>
      <c r="N79" s="3"/>
    </row>
    <row r="80" spans="1:14">
      <c r="A80" s="2"/>
      <c r="B80" s="19"/>
      <c r="C80" s="19"/>
      <c r="D80" s="2"/>
      <c r="E80" s="2"/>
      <c r="F80" s="15"/>
      <c r="G80" s="4"/>
      <c r="H80" s="21"/>
      <c r="I80" s="4"/>
      <c r="J80" s="4"/>
      <c r="K80" s="19"/>
      <c r="L80" s="2"/>
      <c r="M80" s="2"/>
      <c r="N80" s="3"/>
    </row>
    <row r="81" spans="1:14">
      <c r="A81" s="2"/>
      <c r="B81" s="19"/>
      <c r="C81" s="19"/>
      <c r="D81" s="2"/>
      <c r="E81" s="2"/>
      <c r="F81" s="15"/>
      <c r="G81" s="4"/>
      <c r="H81" s="21"/>
      <c r="I81" s="4"/>
      <c r="J81" s="4"/>
      <c r="K81" s="19"/>
      <c r="L81" s="2"/>
      <c r="M81" s="2"/>
      <c r="N81" s="3"/>
    </row>
    <row r="82" spans="1:14">
      <c r="A82" s="2"/>
      <c r="B82" s="19"/>
      <c r="C82" s="19"/>
      <c r="D82" s="2"/>
      <c r="E82" s="2"/>
      <c r="F82" s="15"/>
      <c r="G82" s="4"/>
      <c r="H82" s="21"/>
      <c r="I82" s="4"/>
      <c r="J82" s="4"/>
      <c r="K82" s="19"/>
      <c r="L82" s="2"/>
      <c r="M82" s="2"/>
      <c r="N82" s="3"/>
    </row>
    <row r="83" spans="1:14">
      <c r="A83" s="2"/>
      <c r="B83" s="19"/>
      <c r="C83" s="19"/>
      <c r="D83" s="2"/>
      <c r="E83" s="2"/>
      <c r="F83" s="15"/>
      <c r="G83" s="4"/>
      <c r="H83" s="21"/>
      <c r="I83" s="4"/>
      <c r="J83" s="4"/>
      <c r="K83" s="19"/>
      <c r="L83" s="2"/>
      <c r="M83" s="2"/>
      <c r="N83" s="3"/>
    </row>
    <row r="84" spans="1:14">
      <c r="A84" s="2"/>
      <c r="B84" s="2"/>
      <c r="C84" s="2"/>
      <c r="D84" s="2"/>
      <c r="E84" s="2"/>
      <c r="F84" s="15"/>
      <c r="G84" s="4"/>
      <c r="H84" s="4"/>
      <c r="I84" s="4"/>
      <c r="J84" s="4"/>
      <c r="K84" s="2"/>
      <c r="L84" s="2"/>
      <c r="M84" s="2"/>
      <c r="N84" s="3"/>
    </row>
    <row r="85" spans="1:14">
      <c r="A85" s="2"/>
      <c r="B85" s="2"/>
      <c r="C85" s="2"/>
      <c r="D85" s="2"/>
      <c r="E85" s="2"/>
      <c r="F85" s="15"/>
      <c r="G85" s="4"/>
      <c r="H85" s="4"/>
      <c r="I85" s="4"/>
      <c r="J85" s="4"/>
      <c r="K85" s="2"/>
      <c r="L85" s="2"/>
      <c r="M85" s="2"/>
      <c r="N85" s="3"/>
    </row>
    <row r="86" spans="1:14">
      <c r="A86" s="2"/>
      <c r="B86" s="2"/>
      <c r="C86" s="2"/>
      <c r="D86" s="2"/>
      <c r="E86" s="2"/>
      <c r="F86" s="15"/>
      <c r="G86" s="4"/>
      <c r="H86" s="4"/>
      <c r="I86" s="4"/>
      <c r="J86" s="4"/>
      <c r="K86" s="2"/>
      <c r="L86" s="2"/>
      <c r="M86" s="2"/>
      <c r="N86" s="3"/>
    </row>
    <row r="87" spans="1:14">
      <c r="A87" s="2"/>
      <c r="B87" s="2"/>
      <c r="C87" s="2"/>
      <c r="D87" s="2"/>
      <c r="E87" s="2"/>
      <c r="F87" s="15"/>
      <c r="G87" s="4"/>
      <c r="H87" s="4"/>
      <c r="I87" s="4"/>
      <c r="J87" s="4"/>
      <c r="K87" s="2"/>
      <c r="L87" s="2"/>
      <c r="M87" s="2"/>
      <c r="N87" s="3"/>
    </row>
    <row r="88" spans="1:14">
      <c r="A88" s="2"/>
      <c r="B88" s="2"/>
      <c r="C88" s="2"/>
      <c r="D88" s="2"/>
      <c r="E88" s="2"/>
      <c r="F88" s="15"/>
      <c r="G88" s="4"/>
      <c r="H88" s="4"/>
      <c r="I88" s="4"/>
      <c r="J88" s="4"/>
      <c r="K88" s="2"/>
      <c r="L88" s="2"/>
      <c r="M88" s="2"/>
      <c r="N88" s="3"/>
    </row>
    <row r="89" spans="1:14">
      <c r="A89" s="2"/>
      <c r="B89" s="2"/>
      <c r="C89" s="2"/>
      <c r="D89" s="2"/>
      <c r="E89" s="2"/>
      <c r="F89" s="15"/>
      <c r="G89" s="4"/>
      <c r="H89" s="4"/>
      <c r="I89" s="4"/>
      <c r="J89" s="4"/>
      <c r="K89" s="2"/>
      <c r="L89" s="2"/>
      <c r="M89" s="2"/>
      <c r="N89" s="3"/>
    </row>
    <row r="90" spans="1:14">
      <c r="A90" s="2"/>
      <c r="B90" s="2"/>
      <c r="C90" s="2"/>
      <c r="D90" s="2"/>
      <c r="E90" s="2"/>
      <c r="F90" s="15"/>
      <c r="G90" s="4"/>
      <c r="H90" s="4"/>
      <c r="I90" s="4"/>
      <c r="J90" s="4"/>
      <c r="K90" s="2"/>
      <c r="L90" s="2"/>
      <c r="M90" s="2"/>
      <c r="N90" s="3"/>
    </row>
    <row r="91" spans="1:14">
      <c r="A91" s="2"/>
      <c r="B91" s="2"/>
      <c r="C91" s="2"/>
      <c r="D91" s="2"/>
      <c r="E91" s="2"/>
      <c r="F91" s="15"/>
      <c r="G91" s="4"/>
      <c r="H91" s="4"/>
      <c r="I91" s="4"/>
      <c r="J91" s="4"/>
      <c r="K91" s="2"/>
      <c r="L91" s="2"/>
      <c r="M91" s="2"/>
      <c r="N91" s="3"/>
    </row>
    <row r="92" spans="1:14">
      <c r="A92" s="2"/>
      <c r="B92" s="2"/>
      <c r="C92" s="2"/>
      <c r="D92" s="2"/>
      <c r="E92" s="2"/>
      <c r="F92" s="15"/>
      <c r="G92" s="4"/>
      <c r="H92" s="4"/>
      <c r="I92" s="4"/>
      <c r="J92" s="4"/>
      <c r="K92" s="2"/>
      <c r="L92" s="2"/>
      <c r="M92" s="2"/>
      <c r="N92" s="3"/>
    </row>
    <row r="93" spans="1:14">
      <c r="A93" s="2"/>
      <c r="B93" s="2"/>
      <c r="C93" s="2"/>
      <c r="D93" s="2"/>
      <c r="E93" s="2"/>
      <c r="F93" s="15"/>
      <c r="G93" s="4"/>
      <c r="H93" s="4"/>
      <c r="I93" s="4"/>
      <c r="J93" s="4"/>
      <c r="K93" s="2"/>
      <c r="L93" s="2"/>
      <c r="M93" s="2"/>
      <c r="N93" s="3"/>
    </row>
    <row r="94" spans="1:14">
      <c r="A94" s="2"/>
      <c r="B94" s="2"/>
      <c r="C94" s="2"/>
      <c r="D94" s="6"/>
      <c r="E94" s="6"/>
      <c r="F94" s="15"/>
      <c r="G94" s="4"/>
      <c r="H94" s="4"/>
      <c r="I94" s="6"/>
      <c r="J94" s="4"/>
      <c r="K94" s="2"/>
      <c r="L94" s="2"/>
      <c r="M94" s="2"/>
      <c r="N94" s="3"/>
    </row>
    <row r="95" spans="1:14">
      <c r="A95" s="2"/>
      <c r="B95" s="2"/>
      <c r="C95" s="2"/>
      <c r="D95" s="3"/>
      <c r="E95" s="3"/>
      <c r="F95" s="15"/>
      <c r="G95" s="4"/>
      <c r="H95" s="4"/>
      <c r="I95" s="3"/>
      <c r="J95" s="4"/>
      <c r="K95" s="2"/>
      <c r="L95" s="2"/>
      <c r="M95" s="2"/>
      <c r="N95" s="3"/>
    </row>
    <row r="97" spans="2:13">
      <c r="J97" s="5"/>
      <c r="K97" s="5"/>
      <c r="L97" s="5"/>
      <c r="M97" s="5"/>
    </row>
    <row r="98" spans="2:13">
      <c r="B98" s="59"/>
      <c r="C98" s="59"/>
      <c r="D98" s="59"/>
      <c r="E98" s="59"/>
      <c r="J98" s="59"/>
      <c r="K98" s="59"/>
      <c r="L98" s="59"/>
      <c r="M98" s="59"/>
    </row>
  </sheetData>
  <mergeCells count="32">
    <mergeCell ref="B98:E98"/>
    <mergeCell ref="J98:M98"/>
    <mergeCell ref="A55:N55"/>
    <mergeCell ref="G57:G58"/>
    <mergeCell ref="H57:H58"/>
    <mergeCell ref="I57:I58"/>
    <mergeCell ref="J57:J58"/>
    <mergeCell ref="K57:K58"/>
    <mergeCell ref="L57:L58"/>
    <mergeCell ref="M57:M58"/>
    <mergeCell ref="N57:N58"/>
    <mergeCell ref="B58:F58"/>
    <mergeCell ref="A53:N53"/>
    <mergeCell ref="A54:N54"/>
    <mergeCell ref="A1:N1"/>
    <mergeCell ref="K7:K8"/>
    <mergeCell ref="L7:L8"/>
    <mergeCell ref="M7:M8"/>
    <mergeCell ref="N7:N8"/>
    <mergeCell ref="B8:F8"/>
    <mergeCell ref="A2:N2"/>
    <mergeCell ref="A3:N3"/>
    <mergeCell ref="A4:N4"/>
    <mergeCell ref="B48:E48"/>
    <mergeCell ref="A5:N5"/>
    <mergeCell ref="G7:G8"/>
    <mergeCell ref="H7:H8"/>
    <mergeCell ref="I7:I8"/>
    <mergeCell ref="J7:J8"/>
    <mergeCell ref="J48:M48"/>
    <mergeCell ref="A51:N51"/>
    <mergeCell ref="A52:N52"/>
  </mergeCells>
  <phoneticPr fontId="2" type="noConversion"/>
  <pageMargins left="0.39" right="0.25" top="0.5" bottom="0.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32"/>
  <sheetViews>
    <sheetView tabSelected="1" topLeftCell="A106" workbookViewId="0">
      <selection activeCell="A95" sqref="A95:U99"/>
    </sheetView>
  </sheetViews>
  <sheetFormatPr defaultRowHeight="12.75"/>
  <cols>
    <col min="1" max="1" width="7.85546875" customWidth="1"/>
    <col min="2" max="6" width="5.42578125" customWidth="1"/>
    <col min="7" max="7" width="5.5703125" customWidth="1"/>
    <col min="8" max="12" width="5.42578125" customWidth="1"/>
    <col min="13" max="13" width="5.5703125" customWidth="1"/>
    <col min="14" max="15" width="5.42578125" customWidth="1"/>
    <col min="16" max="16" width="4.85546875" customWidth="1"/>
    <col min="17" max="18" width="5.42578125" customWidth="1"/>
    <col min="19" max="19" width="5.5703125" customWidth="1"/>
    <col min="20" max="20" width="5.7109375" customWidth="1"/>
    <col min="21" max="21" width="6.85546875" customWidth="1"/>
  </cols>
  <sheetData>
    <row r="1" spans="1:21" ht="15.75">
      <c r="A1" s="60" t="s">
        <v>38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1:21" ht="12" customHeight="1">
      <c r="A2" s="61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12.75" customHeight="1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1:21" ht="12.75" customHeight="1">
      <c r="A4" s="63" t="s">
        <v>39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1" ht="12.75" customHeight="1">
      <c r="A5" s="68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</row>
    <row r="6" spans="1:21" ht="12.75" customHeight="1">
      <c r="A6" s="31"/>
      <c r="B6" s="70" t="s">
        <v>16</v>
      </c>
      <c r="C6" s="71"/>
      <c r="D6" s="71"/>
      <c r="E6" s="71"/>
      <c r="F6" s="71"/>
      <c r="G6" s="72"/>
      <c r="H6" s="70" t="s">
        <v>17</v>
      </c>
      <c r="I6" s="71"/>
      <c r="J6" s="71"/>
      <c r="K6" s="71"/>
      <c r="L6" s="71"/>
      <c r="M6" s="72"/>
      <c r="N6" s="66" t="s">
        <v>13</v>
      </c>
      <c r="O6" s="58" t="s">
        <v>14</v>
      </c>
      <c r="P6" s="58" t="s">
        <v>7</v>
      </c>
      <c r="Q6" s="58" t="s">
        <v>8</v>
      </c>
      <c r="R6" s="66" t="s">
        <v>18</v>
      </c>
      <c r="S6" s="58" t="s">
        <v>9</v>
      </c>
      <c r="T6" s="58" t="s">
        <v>9</v>
      </c>
      <c r="U6" s="65" t="s">
        <v>10</v>
      </c>
    </row>
    <row r="7" spans="1:21" ht="53.25" customHeight="1">
      <c r="A7" s="7" t="s">
        <v>3</v>
      </c>
      <c r="B7" s="10" t="s">
        <v>22</v>
      </c>
      <c r="C7" s="10" t="s">
        <v>23</v>
      </c>
      <c r="D7" s="10" t="s">
        <v>24</v>
      </c>
      <c r="E7" s="10" t="s">
        <v>25</v>
      </c>
      <c r="F7" s="7" t="s">
        <v>5</v>
      </c>
      <c r="G7" s="7" t="s">
        <v>6</v>
      </c>
      <c r="H7" s="10" t="s">
        <v>22</v>
      </c>
      <c r="I7" s="10" t="s">
        <v>23</v>
      </c>
      <c r="J7" s="10" t="s">
        <v>24</v>
      </c>
      <c r="K7" s="10" t="s">
        <v>25</v>
      </c>
      <c r="L7" s="7" t="s">
        <v>5</v>
      </c>
      <c r="M7" s="7" t="s">
        <v>6</v>
      </c>
      <c r="N7" s="67"/>
      <c r="O7" s="58"/>
      <c r="P7" s="58"/>
      <c r="Q7" s="58"/>
      <c r="R7" s="67"/>
      <c r="S7" s="58"/>
      <c r="T7" s="58"/>
      <c r="U7" s="65"/>
    </row>
    <row r="8" spans="1:21" ht="39" customHeight="1">
      <c r="A8" s="7" t="s">
        <v>4</v>
      </c>
      <c r="B8" s="7">
        <v>16</v>
      </c>
      <c r="C8" s="7">
        <v>14</v>
      </c>
      <c r="D8" s="7">
        <v>14</v>
      </c>
      <c r="E8" s="7">
        <v>0</v>
      </c>
      <c r="F8" s="7">
        <f>(B8+C8+D8+E8)</f>
        <v>44</v>
      </c>
      <c r="G8" s="58">
        <v>20</v>
      </c>
      <c r="H8" s="7">
        <v>3</v>
      </c>
      <c r="I8" s="7">
        <v>0</v>
      </c>
      <c r="J8" s="7">
        <v>0</v>
      </c>
      <c r="K8" s="7">
        <v>0</v>
      </c>
      <c r="L8" s="7">
        <f>(H8+I8+J8+K8)</f>
        <v>3</v>
      </c>
      <c r="M8" s="58">
        <v>10</v>
      </c>
      <c r="N8" s="58">
        <v>30</v>
      </c>
      <c r="O8" s="58">
        <v>30</v>
      </c>
      <c r="P8" s="58">
        <v>30</v>
      </c>
      <c r="Q8" s="58">
        <v>35</v>
      </c>
      <c r="R8" s="66">
        <v>5</v>
      </c>
      <c r="S8" s="58">
        <v>100</v>
      </c>
      <c r="T8" s="58">
        <v>25</v>
      </c>
      <c r="U8" s="64">
        <v>25</v>
      </c>
    </row>
    <row r="9" spans="1:21">
      <c r="A9" s="7" t="s">
        <v>1</v>
      </c>
      <c r="B9" s="58" t="s">
        <v>2</v>
      </c>
      <c r="C9" s="58"/>
      <c r="D9" s="58"/>
      <c r="E9" s="58"/>
      <c r="F9" s="58"/>
      <c r="G9" s="58"/>
      <c r="H9" s="58" t="s">
        <v>20</v>
      </c>
      <c r="I9" s="58"/>
      <c r="J9" s="58"/>
      <c r="K9" s="58"/>
      <c r="L9" s="58"/>
      <c r="M9" s="58"/>
      <c r="N9" s="66"/>
      <c r="O9" s="66"/>
      <c r="P9" s="58"/>
      <c r="Q9" s="58"/>
      <c r="R9" s="67"/>
      <c r="S9" s="58"/>
      <c r="T9" s="58"/>
      <c r="U9" s="64"/>
    </row>
    <row r="10" spans="1:21" ht="9.9499999999999993" customHeight="1">
      <c r="A10" s="25">
        <v>1</v>
      </c>
      <c r="B10" s="36">
        <v>9</v>
      </c>
      <c r="C10" s="44">
        <f t="shared" ref="C10:C29" si="0">SUM(A10+B10)</f>
        <v>10</v>
      </c>
      <c r="D10" s="44" t="s">
        <v>26</v>
      </c>
      <c r="E10" s="30">
        <v>0</v>
      </c>
      <c r="F10" s="26">
        <f>SUM(B10:E10)</f>
        <v>19</v>
      </c>
      <c r="G10" s="26">
        <f>INT(20*(F10/F$8)+0.5)</f>
        <v>9</v>
      </c>
      <c r="H10" s="34">
        <v>3</v>
      </c>
      <c r="I10" s="29">
        <v>0</v>
      </c>
      <c r="J10" s="30">
        <v>0</v>
      </c>
      <c r="K10" s="30">
        <v>0</v>
      </c>
      <c r="L10" s="26">
        <f>SUM(H10:K10)</f>
        <v>3</v>
      </c>
      <c r="M10" s="39">
        <f>INT(10*(L10/L$8)+0.5)</f>
        <v>10</v>
      </c>
      <c r="N10" s="52">
        <v>1</v>
      </c>
      <c r="O10" s="42">
        <v>7</v>
      </c>
      <c r="P10" s="41">
        <f>INT((30*(O10+N10)/60)+0.5)</f>
        <v>4</v>
      </c>
      <c r="Q10" s="25">
        <v>25</v>
      </c>
      <c r="R10" s="25">
        <v>5</v>
      </c>
      <c r="S10" s="26">
        <f>+G10+M10+P10+Q10+R10</f>
        <v>53</v>
      </c>
      <c r="T10" s="26">
        <f>INT(S10/4+0.5)</f>
        <v>13</v>
      </c>
      <c r="U10" s="30">
        <v>0</v>
      </c>
    </row>
    <row r="11" spans="1:21" ht="9.9499999999999993" customHeight="1">
      <c r="A11" s="25">
        <f t="shared" ref="A11:A29" si="1">+A10+1</f>
        <v>2</v>
      </c>
      <c r="B11" s="36">
        <v>14</v>
      </c>
      <c r="C11" s="44">
        <f t="shared" si="0"/>
        <v>16</v>
      </c>
      <c r="D11" s="44" t="s">
        <v>27</v>
      </c>
      <c r="E11" s="30">
        <v>0</v>
      </c>
      <c r="F11" s="26">
        <f>SUM(B11:E11)</f>
        <v>30</v>
      </c>
      <c r="G11" s="25">
        <f t="shared" ref="G11:G29" si="2">INT(20*(F11/F$8)+0.5)</f>
        <v>14</v>
      </c>
      <c r="H11" s="34">
        <v>3</v>
      </c>
      <c r="I11" s="29">
        <v>0</v>
      </c>
      <c r="J11" s="30">
        <v>0</v>
      </c>
      <c r="K11" s="30">
        <v>0</v>
      </c>
      <c r="L11" s="25">
        <f>(H11+I11+J11+K11)</f>
        <v>3</v>
      </c>
      <c r="M11" s="38">
        <f t="shared" ref="M11:M27" si="3">INT(20*(L11/L$8)+0.5)</f>
        <v>20</v>
      </c>
      <c r="N11" s="52">
        <v>12</v>
      </c>
      <c r="O11" s="42">
        <v>17</v>
      </c>
      <c r="P11" s="41">
        <f t="shared" ref="P11:P29" si="4">INT((30*(O11+N11)/60)+0.5)</f>
        <v>15</v>
      </c>
      <c r="Q11" s="25">
        <v>0</v>
      </c>
      <c r="R11" s="25"/>
      <c r="S11" s="26">
        <f t="shared" ref="S11:S27" si="5">+G11+M11+P11+Q11+R11</f>
        <v>49</v>
      </c>
      <c r="T11" s="25">
        <f t="shared" ref="T11:T29" si="6">INT(S11/4+0.5)</f>
        <v>12</v>
      </c>
      <c r="U11" s="30">
        <v>0</v>
      </c>
    </row>
    <row r="12" spans="1:21" ht="9.9499999999999993" customHeight="1">
      <c r="A12" s="25">
        <f t="shared" si="1"/>
        <v>3</v>
      </c>
      <c r="B12" s="36">
        <v>3</v>
      </c>
      <c r="C12" s="44">
        <f t="shared" si="0"/>
        <v>6</v>
      </c>
      <c r="D12" s="44" t="s">
        <v>28</v>
      </c>
      <c r="E12" s="30">
        <v>0</v>
      </c>
      <c r="F12" s="26">
        <f>SUM(B12:E12)</f>
        <v>9</v>
      </c>
      <c r="G12" s="25">
        <f t="shared" si="2"/>
        <v>4</v>
      </c>
      <c r="H12" s="34">
        <v>3</v>
      </c>
      <c r="I12" s="29">
        <v>0</v>
      </c>
      <c r="J12" s="30">
        <v>0</v>
      </c>
      <c r="K12" s="30">
        <v>0</v>
      </c>
      <c r="L12" s="25">
        <f t="shared" ref="L12:L27" si="7">(H12+I12+J12+K12)</f>
        <v>3</v>
      </c>
      <c r="M12" s="38">
        <f t="shared" si="3"/>
        <v>20</v>
      </c>
      <c r="N12" s="52">
        <v>11</v>
      </c>
      <c r="O12" s="42">
        <v>0</v>
      </c>
      <c r="P12" s="41">
        <f t="shared" si="4"/>
        <v>6</v>
      </c>
      <c r="Q12" s="25">
        <v>0</v>
      </c>
      <c r="R12" s="25"/>
      <c r="S12" s="26">
        <f t="shared" si="5"/>
        <v>30</v>
      </c>
      <c r="T12" s="25">
        <f t="shared" si="6"/>
        <v>8</v>
      </c>
      <c r="U12" s="30">
        <v>0</v>
      </c>
    </row>
    <row r="13" spans="1:21" ht="9.9499999999999993" customHeight="1">
      <c r="A13" s="25">
        <f t="shared" si="1"/>
        <v>4</v>
      </c>
      <c r="B13" s="36">
        <v>9</v>
      </c>
      <c r="C13" s="44">
        <f t="shared" si="0"/>
        <v>13</v>
      </c>
      <c r="D13" s="44" t="s">
        <v>29</v>
      </c>
      <c r="E13" s="30">
        <v>0</v>
      </c>
      <c r="F13" s="26">
        <f>SUM(B13:E13)</f>
        <v>22</v>
      </c>
      <c r="G13" s="25">
        <f ca="1">INT(20*(F14/F$8)+0.5)</f>
        <v>16</v>
      </c>
      <c r="H13" s="34">
        <v>3</v>
      </c>
      <c r="I13" s="29">
        <v>0</v>
      </c>
      <c r="J13" s="30">
        <v>0</v>
      </c>
      <c r="K13" s="30">
        <v>0</v>
      </c>
      <c r="L13" s="25">
        <f>(H14+I14+J14+K14)</f>
        <v>0</v>
      </c>
      <c r="M13" s="38">
        <f>INT(20*(L14/L$8)+0.5)</f>
        <v>0</v>
      </c>
      <c r="N13" s="52">
        <v>9</v>
      </c>
      <c r="O13" s="42">
        <v>0</v>
      </c>
      <c r="P13" s="41">
        <f t="shared" si="4"/>
        <v>5</v>
      </c>
      <c r="Q13" s="25">
        <v>0</v>
      </c>
      <c r="R13" s="25"/>
      <c r="S13" s="26">
        <f ca="1">+G14+M14+P14+Q14+R14</f>
        <v>23</v>
      </c>
      <c r="T13" s="25">
        <f ca="1">INT(S14/4+0.5)</f>
        <v>6</v>
      </c>
      <c r="U13" s="30">
        <v>0</v>
      </c>
    </row>
    <row r="14" spans="1:21" ht="9.9499999999999993" customHeight="1">
      <c r="A14" s="25">
        <f ca="1">+A14+1</f>
        <v>0</v>
      </c>
      <c r="B14" s="36">
        <v>13</v>
      </c>
      <c r="C14" s="44">
        <f t="shared" ca="1" si="0"/>
        <v>12</v>
      </c>
      <c r="D14" s="44" t="s">
        <v>27</v>
      </c>
      <c r="E14" s="30">
        <v>0</v>
      </c>
      <c r="F14" s="26">
        <f t="shared" ref="F14:F29" ca="1" si="8">SUM(B14:E14)</f>
        <v>19</v>
      </c>
      <c r="G14" s="25">
        <f t="shared" ca="1" si="2"/>
        <v>16</v>
      </c>
      <c r="H14" s="34">
        <v>0</v>
      </c>
      <c r="I14" s="29">
        <v>0</v>
      </c>
      <c r="J14" s="30">
        <v>0</v>
      </c>
      <c r="K14" s="30">
        <v>0</v>
      </c>
      <c r="L14" s="25">
        <f t="shared" si="7"/>
        <v>0</v>
      </c>
      <c r="M14" s="38">
        <f t="shared" si="3"/>
        <v>0</v>
      </c>
      <c r="N14" s="52">
        <v>13</v>
      </c>
      <c r="O14" s="42">
        <v>11</v>
      </c>
      <c r="P14" s="41">
        <f t="shared" si="4"/>
        <v>12</v>
      </c>
      <c r="Q14" s="25">
        <v>0</v>
      </c>
      <c r="R14" s="25"/>
      <c r="S14" s="26">
        <f t="shared" ca="1" si="5"/>
        <v>23</v>
      </c>
      <c r="T14" s="25">
        <f t="shared" ca="1" si="6"/>
        <v>6</v>
      </c>
      <c r="U14" s="30">
        <v>0</v>
      </c>
    </row>
    <row r="15" spans="1:21" ht="9.9499999999999993" customHeight="1">
      <c r="A15" s="25">
        <f t="shared" ca="1" si="1"/>
        <v>6</v>
      </c>
      <c r="B15" s="36">
        <v>7</v>
      </c>
      <c r="C15" s="44">
        <f t="shared" ca="1" si="0"/>
        <v>7</v>
      </c>
      <c r="D15" s="44" t="s">
        <v>30</v>
      </c>
      <c r="E15" s="30">
        <v>0</v>
      </c>
      <c r="F15" s="26">
        <f t="shared" ca="1" si="8"/>
        <v>30</v>
      </c>
      <c r="G15" s="25">
        <f t="shared" ca="1" si="2"/>
        <v>9</v>
      </c>
      <c r="H15" s="34">
        <v>2</v>
      </c>
      <c r="I15" s="29">
        <v>0</v>
      </c>
      <c r="J15" s="30">
        <v>0</v>
      </c>
      <c r="K15" s="30">
        <v>0</v>
      </c>
      <c r="L15" s="25">
        <f t="shared" si="7"/>
        <v>2</v>
      </c>
      <c r="M15" s="38">
        <f t="shared" si="3"/>
        <v>13</v>
      </c>
      <c r="N15" s="52">
        <v>13</v>
      </c>
      <c r="O15" s="42">
        <v>8</v>
      </c>
      <c r="P15" s="41">
        <f t="shared" si="4"/>
        <v>11</v>
      </c>
      <c r="Q15" s="25">
        <v>0</v>
      </c>
      <c r="R15" s="25"/>
      <c r="S15" s="26">
        <f t="shared" ca="1" si="5"/>
        <v>29</v>
      </c>
      <c r="T15" s="25">
        <f t="shared" ca="1" si="6"/>
        <v>7</v>
      </c>
      <c r="U15" s="30">
        <v>0</v>
      </c>
    </row>
    <row r="16" spans="1:21" ht="9.9499999999999993" customHeight="1">
      <c r="A16" s="25">
        <f t="shared" ca="1" si="1"/>
        <v>7</v>
      </c>
      <c r="B16" s="36">
        <v>11</v>
      </c>
      <c r="C16" s="44">
        <f t="shared" ca="1" si="0"/>
        <v>8</v>
      </c>
      <c r="D16" s="44" t="s">
        <v>26</v>
      </c>
      <c r="E16" s="30">
        <v>0</v>
      </c>
      <c r="F16" s="26">
        <f t="shared" ca="1" si="8"/>
        <v>9</v>
      </c>
      <c r="G16" s="25">
        <f t="shared" ca="1" si="2"/>
        <v>14</v>
      </c>
      <c r="H16" s="34">
        <v>1</v>
      </c>
      <c r="I16" s="29">
        <v>0</v>
      </c>
      <c r="J16" s="30">
        <v>0</v>
      </c>
      <c r="K16" s="30">
        <v>0</v>
      </c>
      <c r="L16" s="25">
        <f t="shared" si="7"/>
        <v>1</v>
      </c>
      <c r="M16" s="38">
        <f t="shared" si="3"/>
        <v>7</v>
      </c>
      <c r="N16" s="52">
        <v>14</v>
      </c>
      <c r="O16" s="42">
        <v>12</v>
      </c>
      <c r="P16" s="41">
        <f t="shared" si="4"/>
        <v>13</v>
      </c>
      <c r="Q16" s="25">
        <v>0</v>
      </c>
      <c r="R16" s="25"/>
      <c r="S16" s="26">
        <f t="shared" ca="1" si="5"/>
        <v>28</v>
      </c>
      <c r="T16" s="25">
        <f t="shared" ca="1" si="6"/>
        <v>7</v>
      </c>
      <c r="U16" s="30">
        <v>0</v>
      </c>
    </row>
    <row r="17" spans="1:21" ht="9.9499999999999993" customHeight="1">
      <c r="A17" s="25">
        <f t="shared" ca="1" si="1"/>
        <v>8</v>
      </c>
      <c r="B17" s="36">
        <v>10</v>
      </c>
      <c r="C17" s="44">
        <f t="shared" ca="1" si="0"/>
        <v>11</v>
      </c>
      <c r="D17" s="44" t="s">
        <v>31</v>
      </c>
      <c r="E17" s="30">
        <v>0</v>
      </c>
      <c r="F17" s="26">
        <f t="shared" ca="1" si="8"/>
        <v>22</v>
      </c>
      <c r="G17" s="25">
        <f t="shared" ca="1" si="2"/>
        <v>13</v>
      </c>
      <c r="H17" s="34">
        <v>1</v>
      </c>
      <c r="I17" s="29">
        <v>0</v>
      </c>
      <c r="J17" s="30">
        <v>0</v>
      </c>
      <c r="K17" s="30">
        <v>0</v>
      </c>
      <c r="L17" s="25">
        <f t="shared" si="7"/>
        <v>1</v>
      </c>
      <c r="M17" s="38">
        <f t="shared" si="3"/>
        <v>7</v>
      </c>
      <c r="N17" s="52">
        <v>8</v>
      </c>
      <c r="O17" s="42">
        <v>8</v>
      </c>
      <c r="P17" s="41">
        <f t="shared" si="4"/>
        <v>8</v>
      </c>
      <c r="Q17" s="25">
        <v>0</v>
      </c>
      <c r="R17" s="25"/>
      <c r="S17" s="26">
        <f t="shared" ca="1" si="5"/>
        <v>24</v>
      </c>
      <c r="T17" s="25">
        <f t="shared" ca="1" si="6"/>
        <v>6</v>
      </c>
      <c r="U17" s="30">
        <v>0</v>
      </c>
    </row>
    <row r="18" spans="1:21" ht="9.9499999999999993" customHeight="1">
      <c r="A18" s="25">
        <f t="shared" ca="1" si="1"/>
        <v>9</v>
      </c>
      <c r="B18" s="36">
        <v>5</v>
      </c>
      <c r="C18" s="44">
        <f t="shared" ca="1" si="0"/>
        <v>2</v>
      </c>
      <c r="D18" s="44" t="s">
        <v>31</v>
      </c>
      <c r="E18" s="30">
        <v>0</v>
      </c>
      <c r="F18" s="26">
        <f t="shared" ca="1" si="8"/>
        <v>19</v>
      </c>
      <c r="G18" s="25">
        <f t="shared" ca="1" si="2"/>
        <v>6</v>
      </c>
      <c r="H18" s="34">
        <v>3</v>
      </c>
      <c r="I18" s="29">
        <v>0</v>
      </c>
      <c r="J18" s="30">
        <v>0</v>
      </c>
      <c r="K18" s="30">
        <v>0</v>
      </c>
      <c r="L18" s="25">
        <f t="shared" si="7"/>
        <v>3</v>
      </c>
      <c r="M18" s="38">
        <f t="shared" si="3"/>
        <v>20</v>
      </c>
      <c r="N18" s="52">
        <v>10</v>
      </c>
      <c r="O18" s="42">
        <v>4</v>
      </c>
      <c r="P18" s="41">
        <f t="shared" si="4"/>
        <v>7</v>
      </c>
      <c r="Q18" s="25">
        <v>0</v>
      </c>
      <c r="R18" s="25"/>
      <c r="S18" s="26">
        <f t="shared" ca="1" si="5"/>
        <v>31</v>
      </c>
      <c r="T18" s="25">
        <f t="shared" ca="1" si="6"/>
        <v>8</v>
      </c>
      <c r="U18" s="30">
        <v>0</v>
      </c>
    </row>
    <row r="19" spans="1:21" ht="9.9499999999999993" customHeight="1">
      <c r="A19" s="25">
        <f t="shared" ca="1" si="1"/>
        <v>10</v>
      </c>
      <c r="B19" s="36">
        <v>12</v>
      </c>
      <c r="C19" s="44">
        <f t="shared" ca="1" si="0"/>
        <v>12</v>
      </c>
      <c r="D19" s="44" t="s">
        <v>31</v>
      </c>
      <c r="E19" s="30">
        <v>0</v>
      </c>
      <c r="F19" s="26">
        <f t="shared" ca="1" si="8"/>
        <v>30</v>
      </c>
      <c r="G19" s="25">
        <f t="shared" ca="1" si="2"/>
        <v>15</v>
      </c>
      <c r="H19" s="34">
        <v>3</v>
      </c>
      <c r="I19" s="29">
        <v>0</v>
      </c>
      <c r="J19" s="30">
        <v>0</v>
      </c>
      <c r="K19" s="30">
        <v>0</v>
      </c>
      <c r="L19" s="25">
        <f t="shared" si="7"/>
        <v>3</v>
      </c>
      <c r="M19" s="38">
        <f t="shared" si="3"/>
        <v>20</v>
      </c>
      <c r="N19" s="52">
        <v>18</v>
      </c>
      <c r="O19" s="42">
        <v>0</v>
      </c>
      <c r="P19" s="41">
        <f t="shared" si="4"/>
        <v>9</v>
      </c>
      <c r="Q19" s="25">
        <v>0</v>
      </c>
      <c r="R19" s="25"/>
      <c r="S19" s="26">
        <f t="shared" ca="1" si="5"/>
        <v>44</v>
      </c>
      <c r="T19" s="25">
        <f t="shared" ca="1" si="6"/>
        <v>11</v>
      </c>
      <c r="U19" s="30">
        <v>0</v>
      </c>
    </row>
    <row r="20" spans="1:21" ht="9.9499999999999993" customHeight="1">
      <c r="A20" s="25">
        <f t="shared" ca="1" si="1"/>
        <v>11</v>
      </c>
      <c r="B20" s="36">
        <v>13</v>
      </c>
      <c r="C20" s="44">
        <f t="shared" ca="1" si="0"/>
        <v>8</v>
      </c>
      <c r="D20" s="44" t="s">
        <v>32</v>
      </c>
      <c r="E20" s="30">
        <v>0</v>
      </c>
      <c r="F20" s="26">
        <f t="shared" ca="1" si="8"/>
        <v>9</v>
      </c>
      <c r="G20" s="25">
        <f t="shared" ca="1" si="2"/>
        <v>16</v>
      </c>
      <c r="H20" s="34">
        <v>2</v>
      </c>
      <c r="I20" s="29">
        <v>0</v>
      </c>
      <c r="J20" s="30">
        <v>0</v>
      </c>
      <c r="K20" s="30">
        <v>0</v>
      </c>
      <c r="L20" s="25">
        <f t="shared" si="7"/>
        <v>2</v>
      </c>
      <c r="M20" s="38">
        <f t="shared" si="3"/>
        <v>13</v>
      </c>
      <c r="N20" s="52">
        <v>18</v>
      </c>
      <c r="O20" s="42">
        <v>10</v>
      </c>
      <c r="P20" s="41">
        <f t="shared" si="4"/>
        <v>14</v>
      </c>
      <c r="Q20" s="25">
        <v>0</v>
      </c>
      <c r="R20" s="25"/>
      <c r="S20" s="26">
        <f t="shared" ca="1" si="5"/>
        <v>38</v>
      </c>
      <c r="T20" s="25">
        <f t="shared" ca="1" si="6"/>
        <v>10</v>
      </c>
      <c r="U20" s="30">
        <v>0</v>
      </c>
    </row>
    <row r="21" spans="1:21" ht="9.9499999999999993" customHeight="1">
      <c r="A21" s="25">
        <f t="shared" ca="1" si="1"/>
        <v>12</v>
      </c>
      <c r="B21" s="36">
        <v>9</v>
      </c>
      <c r="C21" s="44">
        <f t="shared" ca="1" si="0"/>
        <v>10</v>
      </c>
      <c r="D21" s="44" t="s">
        <v>27</v>
      </c>
      <c r="E21" s="30">
        <v>0</v>
      </c>
      <c r="F21" s="26">
        <f t="shared" ca="1" si="8"/>
        <v>22</v>
      </c>
      <c r="G21" s="25">
        <f t="shared" ca="1" si="2"/>
        <v>11</v>
      </c>
      <c r="H21" s="34">
        <v>3</v>
      </c>
      <c r="I21" s="29">
        <v>0</v>
      </c>
      <c r="J21" s="30">
        <v>0</v>
      </c>
      <c r="K21" s="30">
        <v>0</v>
      </c>
      <c r="L21" s="25">
        <f t="shared" si="7"/>
        <v>3</v>
      </c>
      <c r="M21" s="38">
        <f t="shared" si="3"/>
        <v>20</v>
      </c>
      <c r="N21" s="52">
        <v>13</v>
      </c>
      <c r="O21" s="42">
        <v>17</v>
      </c>
      <c r="P21" s="41">
        <f t="shared" si="4"/>
        <v>15</v>
      </c>
      <c r="Q21" s="25">
        <v>0</v>
      </c>
      <c r="R21" s="25"/>
      <c r="S21" s="26">
        <f t="shared" ca="1" si="5"/>
        <v>38</v>
      </c>
      <c r="T21" s="25">
        <f t="shared" ca="1" si="6"/>
        <v>10</v>
      </c>
      <c r="U21" s="30">
        <v>0</v>
      </c>
    </row>
    <row r="22" spans="1:21" ht="9.9499999999999993" customHeight="1">
      <c r="A22" s="25">
        <f t="shared" ca="1" si="1"/>
        <v>13</v>
      </c>
      <c r="B22" s="36">
        <v>13</v>
      </c>
      <c r="C22" s="44">
        <f t="shared" ca="1" si="0"/>
        <v>12</v>
      </c>
      <c r="D22" s="44" t="s">
        <v>32</v>
      </c>
      <c r="E22" s="30">
        <v>0</v>
      </c>
      <c r="F22" s="26">
        <f t="shared" ca="1" si="8"/>
        <v>19</v>
      </c>
      <c r="G22" s="25">
        <f t="shared" ca="1" si="2"/>
        <v>16</v>
      </c>
      <c r="H22" s="34">
        <v>2</v>
      </c>
      <c r="I22" s="29">
        <v>0</v>
      </c>
      <c r="J22" s="30">
        <v>0</v>
      </c>
      <c r="K22" s="30">
        <v>0</v>
      </c>
      <c r="L22" s="25">
        <f t="shared" si="7"/>
        <v>2</v>
      </c>
      <c r="M22" s="38">
        <f t="shared" si="3"/>
        <v>13</v>
      </c>
      <c r="N22" s="52">
        <v>8</v>
      </c>
      <c r="O22" s="42">
        <v>8</v>
      </c>
      <c r="P22" s="41">
        <f t="shared" si="4"/>
        <v>8</v>
      </c>
      <c r="Q22" s="25">
        <v>0</v>
      </c>
      <c r="R22" s="25"/>
      <c r="S22" s="26">
        <f t="shared" ca="1" si="5"/>
        <v>33</v>
      </c>
      <c r="T22" s="25">
        <f t="shared" ca="1" si="6"/>
        <v>8</v>
      </c>
      <c r="U22" s="30">
        <v>0</v>
      </c>
    </row>
    <row r="23" spans="1:21" ht="9.9499999999999993" customHeight="1">
      <c r="A23" s="25">
        <f t="shared" ca="1" si="1"/>
        <v>14</v>
      </c>
      <c r="B23" s="36">
        <v>12</v>
      </c>
      <c r="C23" s="44">
        <f t="shared" ca="1" si="0"/>
        <v>10</v>
      </c>
      <c r="D23" s="44" t="s">
        <v>27</v>
      </c>
      <c r="E23" s="30">
        <v>0</v>
      </c>
      <c r="F23" s="26">
        <f t="shared" ca="1" si="8"/>
        <v>30</v>
      </c>
      <c r="G23" s="25">
        <f t="shared" ca="1" si="2"/>
        <v>15</v>
      </c>
      <c r="H23" s="34">
        <v>2</v>
      </c>
      <c r="I23" s="29">
        <v>0</v>
      </c>
      <c r="J23" s="30">
        <v>0</v>
      </c>
      <c r="K23" s="30">
        <v>0</v>
      </c>
      <c r="L23" s="25">
        <f t="shared" si="7"/>
        <v>2</v>
      </c>
      <c r="M23" s="38">
        <f t="shared" si="3"/>
        <v>13</v>
      </c>
      <c r="N23" s="52">
        <v>10</v>
      </c>
      <c r="O23" s="42">
        <v>7</v>
      </c>
      <c r="P23" s="41">
        <f t="shared" si="4"/>
        <v>9</v>
      </c>
      <c r="Q23" s="25">
        <v>0</v>
      </c>
      <c r="R23" s="25"/>
      <c r="S23" s="26">
        <f t="shared" ca="1" si="5"/>
        <v>33</v>
      </c>
      <c r="T23" s="25">
        <f t="shared" ca="1" si="6"/>
        <v>8</v>
      </c>
      <c r="U23" s="30">
        <v>0</v>
      </c>
    </row>
    <row r="24" spans="1:21" ht="9.9499999999999993" customHeight="1">
      <c r="A24" s="25">
        <f t="shared" ca="1" si="1"/>
        <v>15</v>
      </c>
      <c r="B24" s="36">
        <v>5</v>
      </c>
      <c r="C24" s="44">
        <f t="shared" ca="1" si="0"/>
        <v>2</v>
      </c>
      <c r="D24" s="44" t="s">
        <v>28</v>
      </c>
      <c r="E24" s="30">
        <v>0</v>
      </c>
      <c r="F24" s="26">
        <f t="shared" ca="1" si="8"/>
        <v>9</v>
      </c>
      <c r="G24" s="25">
        <f t="shared" ca="1" si="2"/>
        <v>6</v>
      </c>
      <c r="H24" s="34">
        <v>3</v>
      </c>
      <c r="I24" s="29">
        <v>0</v>
      </c>
      <c r="J24" s="30">
        <v>0</v>
      </c>
      <c r="K24" s="30">
        <v>0</v>
      </c>
      <c r="L24" s="25">
        <f t="shared" si="7"/>
        <v>3</v>
      </c>
      <c r="M24" s="38">
        <f t="shared" si="3"/>
        <v>20</v>
      </c>
      <c r="N24" s="52">
        <v>8</v>
      </c>
      <c r="O24" s="42">
        <v>0</v>
      </c>
      <c r="P24" s="41">
        <f t="shared" si="4"/>
        <v>4</v>
      </c>
      <c r="Q24" s="25">
        <v>0</v>
      </c>
      <c r="R24" s="25"/>
      <c r="S24" s="26">
        <f t="shared" ca="1" si="5"/>
        <v>30</v>
      </c>
      <c r="T24" s="25">
        <f t="shared" ca="1" si="6"/>
        <v>8</v>
      </c>
      <c r="U24" s="30">
        <v>0</v>
      </c>
    </row>
    <row r="25" spans="1:21" ht="9.9499999999999993" customHeight="1">
      <c r="A25" s="25">
        <f t="shared" ca="1" si="1"/>
        <v>16</v>
      </c>
      <c r="B25" s="36">
        <v>6</v>
      </c>
      <c r="C25" s="44">
        <f t="shared" ca="1" si="0"/>
        <v>11</v>
      </c>
      <c r="D25" s="44" t="s">
        <v>26</v>
      </c>
      <c r="E25" s="30">
        <v>0</v>
      </c>
      <c r="F25" s="26">
        <f t="shared" ca="1" si="8"/>
        <v>22</v>
      </c>
      <c r="G25" s="25">
        <f t="shared" ca="1" si="2"/>
        <v>8</v>
      </c>
      <c r="H25" s="34">
        <v>3</v>
      </c>
      <c r="I25" s="29">
        <v>0</v>
      </c>
      <c r="J25" s="30">
        <v>0</v>
      </c>
      <c r="K25" s="30">
        <v>0</v>
      </c>
      <c r="L25" s="25">
        <f t="shared" si="7"/>
        <v>3</v>
      </c>
      <c r="M25" s="38">
        <f t="shared" si="3"/>
        <v>20</v>
      </c>
      <c r="N25" s="52">
        <v>0</v>
      </c>
      <c r="O25" s="42">
        <v>1</v>
      </c>
      <c r="P25" s="41">
        <f t="shared" si="4"/>
        <v>1</v>
      </c>
      <c r="Q25" s="25">
        <v>0</v>
      </c>
      <c r="R25" s="25"/>
      <c r="S25" s="26">
        <f t="shared" ca="1" si="5"/>
        <v>28</v>
      </c>
      <c r="T25" s="25">
        <f t="shared" ca="1" si="6"/>
        <v>7</v>
      </c>
      <c r="U25" s="30">
        <v>0</v>
      </c>
    </row>
    <row r="26" spans="1:21" ht="9.9499999999999993" customHeight="1">
      <c r="A26" s="25">
        <f t="shared" ca="1" si="1"/>
        <v>17</v>
      </c>
      <c r="B26" s="36">
        <v>14</v>
      </c>
      <c r="C26" s="44">
        <f t="shared" ca="1" si="0"/>
        <v>11</v>
      </c>
      <c r="D26" s="44" t="s">
        <v>33</v>
      </c>
      <c r="E26" s="30">
        <v>0</v>
      </c>
      <c r="F26" s="26">
        <f t="shared" ca="1" si="8"/>
        <v>19</v>
      </c>
      <c r="G26" s="25">
        <f t="shared" ca="1" si="2"/>
        <v>18</v>
      </c>
      <c r="H26" s="34">
        <v>3</v>
      </c>
      <c r="I26" s="29">
        <v>0</v>
      </c>
      <c r="J26" s="30">
        <v>0</v>
      </c>
      <c r="K26" s="30">
        <v>0</v>
      </c>
      <c r="L26" s="25">
        <f t="shared" si="7"/>
        <v>3</v>
      </c>
      <c r="M26" s="38">
        <f t="shared" si="3"/>
        <v>20</v>
      </c>
      <c r="N26" s="52">
        <v>11</v>
      </c>
      <c r="O26" s="42">
        <v>10</v>
      </c>
      <c r="P26" s="41">
        <f t="shared" si="4"/>
        <v>11</v>
      </c>
      <c r="Q26" s="25">
        <v>0</v>
      </c>
      <c r="R26" s="25"/>
      <c r="S26" s="26">
        <f t="shared" ca="1" si="5"/>
        <v>44</v>
      </c>
      <c r="T26" s="25">
        <f t="shared" ca="1" si="6"/>
        <v>11</v>
      </c>
      <c r="U26" s="30">
        <v>0</v>
      </c>
    </row>
    <row r="27" spans="1:21" ht="9.9499999999999993" customHeight="1">
      <c r="A27" s="25">
        <f t="shared" ca="1" si="1"/>
        <v>18</v>
      </c>
      <c r="B27" s="36">
        <v>15</v>
      </c>
      <c r="C27" s="44">
        <f t="shared" ca="1" si="0"/>
        <v>13</v>
      </c>
      <c r="D27" s="44" t="s">
        <v>26</v>
      </c>
      <c r="E27" s="30">
        <v>0</v>
      </c>
      <c r="F27" s="26">
        <f t="shared" ca="1" si="8"/>
        <v>30</v>
      </c>
      <c r="G27" s="25">
        <f t="shared" ca="1" si="2"/>
        <v>19</v>
      </c>
      <c r="H27" s="34">
        <v>2</v>
      </c>
      <c r="I27" s="29">
        <v>0</v>
      </c>
      <c r="J27" s="30">
        <v>0</v>
      </c>
      <c r="K27" s="30">
        <v>0</v>
      </c>
      <c r="L27" s="25">
        <f t="shared" si="7"/>
        <v>2</v>
      </c>
      <c r="M27" s="38">
        <f t="shared" si="3"/>
        <v>13</v>
      </c>
      <c r="N27" s="52">
        <v>15</v>
      </c>
      <c r="O27" s="42">
        <v>12</v>
      </c>
      <c r="P27" s="41">
        <f t="shared" si="4"/>
        <v>14</v>
      </c>
      <c r="Q27" s="25">
        <v>0</v>
      </c>
      <c r="R27" s="25"/>
      <c r="S27" s="26">
        <f t="shared" ca="1" si="5"/>
        <v>40</v>
      </c>
      <c r="T27" s="25">
        <f t="shared" ca="1" si="6"/>
        <v>10</v>
      </c>
      <c r="U27" s="30">
        <v>0</v>
      </c>
    </row>
    <row r="28" spans="1:21" ht="9.9499999999999993" customHeight="1">
      <c r="A28" s="25">
        <f t="shared" ca="1" si="1"/>
        <v>19</v>
      </c>
      <c r="B28" s="36">
        <v>11</v>
      </c>
      <c r="C28" s="44">
        <f t="shared" ca="1" si="0"/>
        <v>12</v>
      </c>
      <c r="D28" s="44" t="s">
        <v>33</v>
      </c>
      <c r="E28" s="3"/>
      <c r="F28" s="26">
        <f t="shared" ca="1" si="8"/>
        <v>9</v>
      </c>
      <c r="G28" s="25">
        <f t="shared" ca="1" si="2"/>
        <v>19</v>
      </c>
      <c r="H28" s="3"/>
      <c r="I28" s="3"/>
      <c r="J28" s="3"/>
      <c r="K28" s="3"/>
      <c r="L28" s="3"/>
      <c r="M28" s="40"/>
      <c r="N28" s="52">
        <v>12</v>
      </c>
      <c r="O28" s="42">
        <v>5</v>
      </c>
      <c r="P28" s="41">
        <f t="shared" si="4"/>
        <v>9</v>
      </c>
      <c r="Q28" s="3"/>
      <c r="R28" s="3"/>
      <c r="S28" s="3"/>
      <c r="T28" s="25">
        <f t="shared" si="6"/>
        <v>0</v>
      </c>
      <c r="U28" s="3"/>
    </row>
    <row r="29" spans="1:21">
      <c r="A29" s="25">
        <f t="shared" ca="1" si="1"/>
        <v>20</v>
      </c>
      <c r="B29" s="36">
        <v>14</v>
      </c>
      <c r="C29" s="44">
        <f t="shared" ca="1" si="0"/>
        <v>11</v>
      </c>
      <c r="D29" s="44" t="s">
        <v>32</v>
      </c>
      <c r="E29" s="3"/>
      <c r="F29" s="26">
        <f t="shared" ca="1" si="8"/>
        <v>22</v>
      </c>
      <c r="G29" s="25">
        <f t="shared" ca="1" si="2"/>
        <v>19</v>
      </c>
      <c r="H29" s="3"/>
      <c r="I29" s="3"/>
      <c r="J29" s="3"/>
      <c r="K29" s="3"/>
      <c r="L29" s="3"/>
      <c r="M29" s="40"/>
      <c r="N29" s="52">
        <v>13</v>
      </c>
      <c r="O29" s="42">
        <v>8</v>
      </c>
      <c r="P29" s="41">
        <f t="shared" si="4"/>
        <v>11</v>
      </c>
      <c r="Q29" s="3"/>
      <c r="R29" s="3"/>
      <c r="S29" s="3"/>
      <c r="T29" s="25">
        <f t="shared" si="6"/>
        <v>0</v>
      </c>
      <c r="U29" s="3"/>
    </row>
    <row r="30" spans="1:21">
      <c r="A30" s="1"/>
    </row>
    <row r="31" spans="1:21">
      <c r="A31" s="1"/>
      <c r="B31" s="59" t="s">
        <v>12</v>
      </c>
      <c r="C31" s="59"/>
      <c r="D31" s="59"/>
      <c r="E31" s="59"/>
      <c r="I31" t="s">
        <v>19</v>
      </c>
      <c r="J31" s="59"/>
      <c r="K31" s="59"/>
      <c r="L31" s="59"/>
      <c r="M31" s="59"/>
      <c r="Q31" s="59" t="s">
        <v>11</v>
      </c>
      <c r="R31" s="59"/>
      <c r="S31" s="59"/>
    </row>
    <row r="32" spans="1:21" ht="15.75">
      <c r="A32" s="60" t="s">
        <v>38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</row>
    <row r="33" spans="1:21" ht="12.75" customHeight="1">
      <c r="A33" s="61" t="s">
        <v>15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</row>
    <row r="34" spans="1:21" ht="12.75" customHeight="1">
      <c r="A34" s="62" t="s">
        <v>0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</row>
    <row r="35" spans="1:21" ht="12.75" customHeight="1">
      <c r="A35" s="63" t="s">
        <v>39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</row>
    <row r="36" spans="1:21" ht="12.75" customHeight="1">
      <c r="A36" s="68" t="s">
        <v>40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</row>
    <row r="37" spans="1:21" ht="12" customHeight="1">
      <c r="A37" s="31"/>
      <c r="B37" s="70" t="s">
        <v>16</v>
      </c>
      <c r="C37" s="71"/>
      <c r="D37" s="71"/>
      <c r="E37" s="71"/>
      <c r="F37" s="71"/>
      <c r="G37" s="72"/>
      <c r="H37" s="70" t="s">
        <v>17</v>
      </c>
      <c r="I37" s="71"/>
      <c r="J37" s="71"/>
      <c r="K37" s="71"/>
      <c r="L37" s="71"/>
      <c r="M37" s="72"/>
      <c r="N37" s="66" t="s">
        <v>13</v>
      </c>
      <c r="O37" s="58" t="s">
        <v>14</v>
      </c>
      <c r="P37" s="58" t="s">
        <v>7</v>
      </c>
      <c r="Q37" s="58" t="s">
        <v>8</v>
      </c>
      <c r="R37" s="66" t="s">
        <v>18</v>
      </c>
      <c r="S37" s="58" t="s">
        <v>9</v>
      </c>
      <c r="T37" s="58" t="s">
        <v>9</v>
      </c>
      <c r="U37" s="65" t="s">
        <v>10</v>
      </c>
    </row>
    <row r="38" spans="1:21" ht="56.25" customHeight="1">
      <c r="A38" s="7" t="s">
        <v>3</v>
      </c>
      <c r="B38" s="10" t="s">
        <v>22</v>
      </c>
      <c r="C38" s="10" t="s">
        <v>23</v>
      </c>
      <c r="D38" s="10" t="s">
        <v>24</v>
      </c>
      <c r="E38" s="10" t="s">
        <v>25</v>
      </c>
      <c r="F38" s="7" t="s">
        <v>5</v>
      </c>
      <c r="G38" s="7" t="s">
        <v>6</v>
      </c>
      <c r="H38" s="10" t="s">
        <v>22</v>
      </c>
      <c r="I38" s="10" t="s">
        <v>23</v>
      </c>
      <c r="J38" s="10" t="s">
        <v>24</v>
      </c>
      <c r="K38" s="10" t="s">
        <v>25</v>
      </c>
      <c r="L38" s="7" t="s">
        <v>5</v>
      </c>
      <c r="M38" s="7" t="s">
        <v>6</v>
      </c>
      <c r="N38" s="67"/>
      <c r="O38" s="58"/>
      <c r="P38" s="58"/>
      <c r="Q38" s="58"/>
      <c r="R38" s="67"/>
      <c r="S38" s="58"/>
      <c r="T38" s="58"/>
      <c r="U38" s="65"/>
    </row>
    <row r="39" spans="1:21" ht="35.25" customHeight="1">
      <c r="A39" s="7" t="s">
        <v>4</v>
      </c>
      <c r="B39" s="7">
        <v>16</v>
      </c>
      <c r="C39" s="7">
        <v>14</v>
      </c>
      <c r="D39" s="7">
        <v>14</v>
      </c>
      <c r="E39" s="7">
        <v>0</v>
      </c>
      <c r="F39" s="7">
        <f>(B39+C39+D39+E39)</f>
        <v>44</v>
      </c>
      <c r="G39" s="58">
        <v>20</v>
      </c>
      <c r="H39" s="7">
        <v>3</v>
      </c>
      <c r="I39" s="7">
        <v>0</v>
      </c>
      <c r="J39" s="7">
        <v>0</v>
      </c>
      <c r="K39" s="7">
        <v>0</v>
      </c>
      <c r="L39" s="7">
        <f>(H39+I39+J39+K39)</f>
        <v>3</v>
      </c>
      <c r="M39" s="58">
        <v>10</v>
      </c>
      <c r="N39" s="58">
        <v>30</v>
      </c>
      <c r="O39" s="58">
        <v>30</v>
      </c>
      <c r="P39" s="58">
        <v>30</v>
      </c>
      <c r="Q39" s="58">
        <v>25</v>
      </c>
      <c r="R39" s="66">
        <v>5</v>
      </c>
      <c r="S39" s="58">
        <v>100</v>
      </c>
      <c r="T39" s="58">
        <v>25</v>
      </c>
      <c r="U39" s="64">
        <v>25</v>
      </c>
    </row>
    <row r="40" spans="1:21" ht="12.75" customHeight="1">
      <c r="A40" s="7" t="s">
        <v>1</v>
      </c>
      <c r="B40" s="58" t="s">
        <v>2</v>
      </c>
      <c r="C40" s="58"/>
      <c r="D40" s="58"/>
      <c r="E40" s="58"/>
      <c r="F40" s="58"/>
      <c r="G40" s="58"/>
      <c r="H40" s="58" t="s">
        <v>20</v>
      </c>
      <c r="I40" s="58"/>
      <c r="J40" s="58"/>
      <c r="K40" s="58"/>
      <c r="L40" s="58"/>
      <c r="M40" s="58"/>
      <c r="N40" s="66"/>
      <c r="O40" s="66"/>
      <c r="P40" s="58"/>
      <c r="Q40" s="58"/>
      <c r="R40" s="67"/>
      <c r="S40" s="58"/>
      <c r="T40" s="58"/>
      <c r="U40" s="64"/>
    </row>
    <row r="41" spans="1:21" ht="9.9499999999999993" customHeight="1">
      <c r="A41" s="25">
        <v>21</v>
      </c>
      <c r="B41" s="36">
        <v>13</v>
      </c>
      <c r="C41" s="34">
        <v>4</v>
      </c>
      <c r="D41" s="44" t="s">
        <v>28</v>
      </c>
      <c r="E41" s="30">
        <v>0</v>
      </c>
      <c r="F41" s="25">
        <f>(B41+C41+D41+E41)</f>
        <v>17</v>
      </c>
      <c r="G41" s="25">
        <f t="shared" ref="G41:G60" si="9">INT(20*(F41/F$8)+0.5)</f>
        <v>8</v>
      </c>
      <c r="H41" s="32">
        <v>0</v>
      </c>
      <c r="I41" s="29">
        <v>0</v>
      </c>
      <c r="J41" s="30">
        <v>0</v>
      </c>
      <c r="K41" s="30">
        <v>0</v>
      </c>
      <c r="L41" s="25">
        <f t="shared" ref="L41:L47" si="10">(H41+I41+J41+K41)</f>
        <v>0</v>
      </c>
      <c r="M41" s="38">
        <f t="shared" ref="M41:M47" si="11">INT(20*(L41/L$8)+0.5)</f>
        <v>0</v>
      </c>
      <c r="N41" s="52">
        <v>7</v>
      </c>
      <c r="O41" s="42">
        <v>0</v>
      </c>
      <c r="P41" s="41">
        <f t="shared" ref="P41:P60" si="12">INT((30*(O41+N41)/60)+0.5)</f>
        <v>4</v>
      </c>
      <c r="Q41" s="25">
        <v>0</v>
      </c>
      <c r="R41" s="25"/>
      <c r="S41" s="26">
        <f t="shared" ref="S41:S60" si="13">+G41+M41+P41+Q41+R41</f>
        <v>12</v>
      </c>
      <c r="T41" s="25">
        <f t="shared" ref="T41:T60" si="14">INT(S41/4+0.5)</f>
        <v>3</v>
      </c>
      <c r="U41" s="30">
        <v>0</v>
      </c>
    </row>
    <row r="42" spans="1:21" ht="9.9499999999999993" customHeight="1">
      <c r="A42" s="25">
        <v>22</v>
      </c>
      <c r="B42" s="36">
        <v>9</v>
      </c>
      <c r="C42" s="34">
        <v>6</v>
      </c>
      <c r="D42" s="44" t="s">
        <v>26</v>
      </c>
      <c r="E42" s="30">
        <v>0</v>
      </c>
      <c r="F42" s="25">
        <f t="shared" ref="F42:F60" si="15">(B42+C42+D42+E42)</f>
        <v>23</v>
      </c>
      <c r="G42" s="25">
        <f t="shared" si="9"/>
        <v>10</v>
      </c>
      <c r="H42" s="32">
        <v>2</v>
      </c>
      <c r="I42" s="29">
        <v>0</v>
      </c>
      <c r="J42" s="30">
        <v>0</v>
      </c>
      <c r="K42" s="30">
        <v>0</v>
      </c>
      <c r="L42" s="25">
        <f t="shared" si="10"/>
        <v>2</v>
      </c>
      <c r="M42" s="38">
        <f t="shared" si="11"/>
        <v>13</v>
      </c>
      <c r="N42" s="52">
        <v>10</v>
      </c>
      <c r="O42" s="42">
        <v>3</v>
      </c>
      <c r="P42" s="41">
        <f t="shared" si="12"/>
        <v>7</v>
      </c>
      <c r="Q42" s="25">
        <v>0</v>
      </c>
      <c r="R42" s="25"/>
      <c r="S42" s="26">
        <f t="shared" si="13"/>
        <v>30</v>
      </c>
      <c r="T42" s="25">
        <f t="shared" si="14"/>
        <v>8</v>
      </c>
      <c r="U42" s="30">
        <v>0</v>
      </c>
    </row>
    <row r="43" spans="1:21" ht="9.9499999999999993" customHeight="1">
      <c r="A43" s="25">
        <v>23</v>
      </c>
      <c r="B43" s="36">
        <v>11</v>
      </c>
      <c r="C43" s="34">
        <v>10</v>
      </c>
      <c r="D43" s="44" t="s">
        <v>34</v>
      </c>
      <c r="E43" s="30">
        <v>0</v>
      </c>
      <c r="F43" s="25">
        <f t="shared" si="15"/>
        <v>33</v>
      </c>
      <c r="G43" s="25">
        <f t="shared" si="9"/>
        <v>15</v>
      </c>
      <c r="H43" s="32">
        <v>2</v>
      </c>
      <c r="I43" s="29">
        <v>0</v>
      </c>
      <c r="J43" s="30">
        <v>0</v>
      </c>
      <c r="K43" s="30">
        <v>0</v>
      </c>
      <c r="L43" s="25">
        <f t="shared" si="10"/>
        <v>2</v>
      </c>
      <c r="M43" s="38">
        <f t="shared" si="11"/>
        <v>13</v>
      </c>
      <c r="N43" s="52">
        <v>9</v>
      </c>
      <c r="O43" s="42">
        <v>14</v>
      </c>
      <c r="P43" s="41">
        <f t="shared" si="12"/>
        <v>12</v>
      </c>
      <c r="Q43" s="25">
        <v>0</v>
      </c>
      <c r="R43" s="25"/>
      <c r="S43" s="26">
        <f t="shared" si="13"/>
        <v>40</v>
      </c>
      <c r="T43" s="25">
        <f t="shared" si="14"/>
        <v>10</v>
      </c>
      <c r="U43" s="30">
        <v>0</v>
      </c>
    </row>
    <row r="44" spans="1:21" ht="9.9499999999999993" customHeight="1">
      <c r="A44" s="25">
        <v>24</v>
      </c>
      <c r="B44" s="36">
        <v>14</v>
      </c>
      <c r="C44" s="34">
        <v>12</v>
      </c>
      <c r="D44" s="44" t="s">
        <v>27</v>
      </c>
      <c r="E44" s="30">
        <v>0</v>
      </c>
      <c r="F44" s="25">
        <f t="shared" si="15"/>
        <v>37</v>
      </c>
      <c r="G44" s="25">
        <f t="shared" si="9"/>
        <v>17</v>
      </c>
      <c r="H44" s="32">
        <v>1</v>
      </c>
      <c r="I44" s="29">
        <v>0</v>
      </c>
      <c r="J44" s="30">
        <v>0</v>
      </c>
      <c r="K44" s="30">
        <v>0</v>
      </c>
      <c r="L44" s="25">
        <f t="shared" si="10"/>
        <v>1</v>
      </c>
      <c r="M44" s="38">
        <f t="shared" si="11"/>
        <v>7</v>
      </c>
      <c r="N44" s="52">
        <v>8</v>
      </c>
      <c r="O44" s="42">
        <v>17</v>
      </c>
      <c r="P44" s="41">
        <f t="shared" si="12"/>
        <v>13</v>
      </c>
      <c r="Q44" s="25">
        <v>0</v>
      </c>
      <c r="R44" s="25"/>
      <c r="S44" s="26">
        <f t="shared" si="13"/>
        <v>37</v>
      </c>
      <c r="T44" s="25">
        <f t="shared" si="14"/>
        <v>9</v>
      </c>
      <c r="U44" s="30">
        <v>0</v>
      </c>
    </row>
    <row r="45" spans="1:21" ht="9.9499999999999993" customHeight="1">
      <c r="A45" s="25">
        <v>25</v>
      </c>
      <c r="B45" s="36">
        <v>1</v>
      </c>
      <c r="C45" s="34">
        <v>0</v>
      </c>
      <c r="D45" s="44" t="s">
        <v>28</v>
      </c>
      <c r="E45" s="30">
        <v>0</v>
      </c>
      <c r="F45" s="25">
        <f t="shared" si="15"/>
        <v>1</v>
      </c>
      <c r="G45" s="25">
        <f t="shared" si="9"/>
        <v>0</v>
      </c>
      <c r="H45" s="32">
        <v>3</v>
      </c>
      <c r="I45" s="29">
        <v>0</v>
      </c>
      <c r="J45" s="30">
        <v>0</v>
      </c>
      <c r="K45" s="30">
        <v>0</v>
      </c>
      <c r="L45" s="25">
        <f t="shared" si="10"/>
        <v>3</v>
      </c>
      <c r="M45" s="38">
        <f t="shared" si="11"/>
        <v>20</v>
      </c>
      <c r="N45" s="52">
        <v>0</v>
      </c>
      <c r="O45" s="42">
        <v>0</v>
      </c>
      <c r="P45" s="41">
        <f t="shared" si="12"/>
        <v>0</v>
      </c>
      <c r="Q45" s="25">
        <v>0</v>
      </c>
      <c r="R45" s="25"/>
      <c r="S45" s="26">
        <f t="shared" si="13"/>
        <v>20</v>
      </c>
      <c r="T45" s="25">
        <f t="shared" si="14"/>
        <v>5</v>
      </c>
      <c r="U45" s="30">
        <v>0</v>
      </c>
    </row>
    <row r="46" spans="1:21" ht="9.9499999999999993" customHeight="1">
      <c r="A46" s="25">
        <v>26</v>
      </c>
      <c r="B46" s="36">
        <v>15</v>
      </c>
      <c r="C46" s="34">
        <v>12</v>
      </c>
      <c r="D46" s="44" t="s">
        <v>27</v>
      </c>
      <c r="E46" s="30">
        <v>0</v>
      </c>
      <c r="F46" s="25">
        <f t="shared" si="15"/>
        <v>38</v>
      </c>
      <c r="G46" s="25">
        <f t="shared" si="9"/>
        <v>17</v>
      </c>
      <c r="H46" s="32">
        <v>3</v>
      </c>
      <c r="I46" s="29">
        <v>0</v>
      </c>
      <c r="J46" s="30">
        <v>0</v>
      </c>
      <c r="K46" s="30">
        <v>0</v>
      </c>
      <c r="L46" s="25">
        <f t="shared" si="10"/>
        <v>3</v>
      </c>
      <c r="M46" s="38">
        <f t="shared" si="11"/>
        <v>20</v>
      </c>
      <c r="N46" s="52">
        <v>13</v>
      </c>
      <c r="O46" s="42">
        <v>10</v>
      </c>
      <c r="P46" s="41">
        <f t="shared" si="12"/>
        <v>12</v>
      </c>
      <c r="Q46" s="25">
        <v>0</v>
      </c>
      <c r="R46" s="25"/>
      <c r="S46" s="26">
        <f t="shared" si="13"/>
        <v>49</v>
      </c>
      <c r="T46" s="25">
        <f t="shared" si="14"/>
        <v>12</v>
      </c>
      <c r="U46" s="30">
        <v>0</v>
      </c>
    </row>
    <row r="47" spans="1:21" ht="9.9499999999999993" customHeight="1">
      <c r="A47" s="25">
        <v>27</v>
      </c>
      <c r="B47" s="36">
        <v>15</v>
      </c>
      <c r="C47" s="34">
        <v>11</v>
      </c>
      <c r="D47" s="44" t="s">
        <v>26</v>
      </c>
      <c r="E47" s="30">
        <v>0</v>
      </c>
      <c r="F47" s="25">
        <f t="shared" si="15"/>
        <v>34</v>
      </c>
      <c r="G47" s="25">
        <f t="shared" si="9"/>
        <v>15</v>
      </c>
      <c r="H47" s="32">
        <v>2</v>
      </c>
      <c r="I47" s="29">
        <v>0</v>
      </c>
      <c r="J47" s="30">
        <v>0</v>
      </c>
      <c r="K47" s="30">
        <v>0</v>
      </c>
      <c r="L47" s="25">
        <f t="shared" si="10"/>
        <v>2</v>
      </c>
      <c r="M47" s="38">
        <f t="shared" si="11"/>
        <v>13</v>
      </c>
      <c r="N47" s="52">
        <v>7</v>
      </c>
      <c r="O47" s="42">
        <v>7</v>
      </c>
      <c r="P47" s="41">
        <f t="shared" si="12"/>
        <v>7</v>
      </c>
      <c r="Q47" s="25">
        <v>0</v>
      </c>
      <c r="R47" s="25"/>
      <c r="S47" s="26">
        <f t="shared" si="13"/>
        <v>35</v>
      </c>
      <c r="T47" s="25">
        <f t="shared" si="14"/>
        <v>9</v>
      </c>
      <c r="U47" s="30">
        <v>0</v>
      </c>
    </row>
    <row r="48" spans="1:21" ht="9.9499999999999993" customHeight="1">
      <c r="A48" s="25">
        <v>28</v>
      </c>
      <c r="B48" s="36">
        <v>3</v>
      </c>
      <c r="C48" s="34">
        <v>1</v>
      </c>
      <c r="D48" s="44" t="s">
        <v>28</v>
      </c>
      <c r="E48" s="30">
        <v>0</v>
      </c>
      <c r="F48" s="25">
        <f t="shared" si="15"/>
        <v>4</v>
      </c>
      <c r="G48" s="26">
        <f t="shared" si="9"/>
        <v>2</v>
      </c>
      <c r="H48" s="32">
        <v>2</v>
      </c>
      <c r="I48" s="29">
        <v>0</v>
      </c>
      <c r="J48" s="30">
        <v>0</v>
      </c>
      <c r="K48" s="30">
        <v>0</v>
      </c>
      <c r="L48" s="26">
        <f>SUM(H48:K48)</f>
        <v>2</v>
      </c>
      <c r="M48" s="39">
        <f>INT(10*(L48/L$8)+0.5)</f>
        <v>7</v>
      </c>
      <c r="N48" s="52">
        <v>0</v>
      </c>
      <c r="O48" s="42">
        <v>0</v>
      </c>
      <c r="P48" s="41">
        <f t="shared" si="12"/>
        <v>0</v>
      </c>
      <c r="Q48" s="25">
        <v>25</v>
      </c>
      <c r="R48" s="25">
        <v>5</v>
      </c>
      <c r="S48" s="26">
        <f t="shared" si="13"/>
        <v>39</v>
      </c>
      <c r="T48" s="26">
        <f t="shared" si="14"/>
        <v>10</v>
      </c>
      <c r="U48" s="30">
        <v>0</v>
      </c>
    </row>
    <row r="49" spans="1:21" ht="9.9499999999999993" customHeight="1">
      <c r="A49" s="25">
        <v>29</v>
      </c>
      <c r="B49" s="36">
        <v>9</v>
      </c>
      <c r="C49" s="34">
        <v>7</v>
      </c>
      <c r="D49" s="44" t="s">
        <v>26</v>
      </c>
      <c r="E49" s="30">
        <v>0</v>
      </c>
      <c r="F49" s="25">
        <f t="shared" si="15"/>
        <v>24</v>
      </c>
      <c r="G49" s="25">
        <f t="shared" si="9"/>
        <v>11</v>
      </c>
      <c r="H49" s="32">
        <v>1</v>
      </c>
      <c r="I49" s="29">
        <v>0</v>
      </c>
      <c r="J49" s="30">
        <v>0</v>
      </c>
      <c r="K49" s="30">
        <v>0</v>
      </c>
      <c r="L49" s="25">
        <f t="shared" ref="L49:L58" si="16">(H49+I49+J49+K49)</f>
        <v>1</v>
      </c>
      <c r="M49" s="38">
        <f t="shared" ref="M49:M58" si="17">INT(20*(L49/L$8)+0.5)</f>
        <v>7</v>
      </c>
      <c r="N49" s="52">
        <v>14</v>
      </c>
      <c r="O49" s="42">
        <v>10</v>
      </c>
      <c r="P49" s="41">
        <f t="shared" si="12"/>
        <v>12</v>
      </c>
      <c r="Q49" s="25">
        <v>0</v>
      </c>
      <c r="R49" s="25"/>
      <c r="S49" s="26">
        <f t="shared" si="13"/>
        <v>30</v>
      </c>
      <c r="T49" s="25">
        <f t="shared" si="14"/>
        <v>8</v>
      </c>
      <c r="U49" s="30">
        <v>0</v>
      </c>
    </row>
    <row r="50" spans="1:21" ht="9.9499999999999993" customHeight="1">
      <c r="A50" s="25">
        <v>30</v>
      </c>
      <c r="B50" s="36">
        <v>13</v>
      </c>
      <c r="C50" s="34">
        <v>9</v>
      </c>
      <c r="D50" s="44" t="s">
        <v>31</v>
      </c>
      <c r="E50" s="30">
        <v>0</v>
      </c>
      <c r="F50" s="25">
        <f t="shared" si="15"/>
        <v>28</v>
      </c>
      <c r="G50" s="25">
        <f t="shared" si="9"/>
        <v>13</v>
      </c>
      <c r="H50" s="32">
        <v>3</v>
      </c>
      <c r="I50" s="29">
        <v>0</v>
      </c>
      <c r="J50" s="30">
        <v>0</v>
      </c>
      <c r="K50" s="30">
        <v>0</v>
      </c>
      <c r="L50" s="25">
        <f t="shared" si="16"/>
        <v>3</v>
      </c>
      <c r="M50" s="38">
        <f t="shared" si="17"/>
        <v>20</v>
      </c>
      <c r="N50" s="52">
        <v>8</v>
      </c>
      <c r="O50" s="42">
        <v>7</v>
      </c>
      <c r="P50" s="41">
        <f t="shared" si="12"/>
        <v>8</v>
      </c>
      <c r="Q50" s="25">
        <v>0</v>
      </c>
      <c r="R50" s="25"/>
      <c r="S50" s="26">
        <f t="shared" si="13"/>
        <v>41</v>
      </c>
      <c r="T50" s="25">
        <f t="shared" si="14"/>
        <v>10</v>
      </c>
      <c r="U50" s="30">
        <v>0</v>
      </c>
    </row>
    <row r="51" spans="1:21" ht="9.9499999999999993" customHeight="1">
      <c r="A51" s="25">
        <v>31</v>
      </c>
      <c r="B51" s="36">
        <v>15</v>
      </c>
      <c r="C51" s="34">
        <v>6</v>
      </c>
      <c r="D51" s="44" t="s">
        <v>35</v>
      </c>
      <c r="E51" s="30">
        <v>0</v>
      </c>
      <c r="F51" s="25">
        <f t="shared" si="15"/>
        <v>22</v>
      </c>
      <c r="G51" s="25">
        <f t="shared" si="9"/>
        <v>10</v>
      </c>
      <c r="H51" s="32">
        <v>3</v>
      </c>
      <c r="I51" s="29">
        <v>0</v>
      </c>
      <c r="J51" s="30">
        <v>0</v>
      </c>
      <c r="K51" s="30">
        <v>0</v>
      </c>
      <c r="L51" s="25">
        <f t="shared" si="16"/>
        <v>3</v>
      </c>
      <c r="M51" s="38">
        <f t="shared" si="17"/>
        <v>20</v>
      </c>
      <c r="N51" s="52">
        <v>7</v>
      </c>
      <c r="O51" s="42">
        <v>0</v>
      </c>
      <c r="P51" s="41">
        <f t="shared" si="12"/>
        <v>4</v>
      </c>
      <c r="Q51" s="25">
        <v>0</v>
      </c>
      <c r="R51" s="25"/>
      <c r="S51" s="26">
        <f t="shared" si="13"/>
        <v>34</v>
      </c>
      <c r="T51" s="25">
        <f t="shared" si="14"/>
        <v>9</v>
      </c>
      <c r="U51" s="30">
        <v>0</v>
      </c>
    </row>
    <row r="52" spans="1:21" ht="9.9499999999999993" customHeight="1">
      <c r="A52" s="25">
        <v>32</v>
      </c>
      <c r="B52" s="36">
        <v>14</v>
      </c>
      <c r="C52" s="34">
        <v>7</v>
      </c>
      <c r="D52" s="44" t="s">
        <v>34</v>
      </c>
      <c r="E52" s="30">
        <v>0</v>
      </c>
      <c r="F52" s="25">
        <f>(B52+C52+D52+E52)</f>
        <v>33</v>
      </c>
      <c r="G52" s="25">
        <f t="shared" si="9"/>
        <v>15</v>
      </c>
      <c r="H52" s="32">
        <v>2</v>
      </c>
      <c r="I52" s="29">
        <v>0</v>
      </c>
      <c r="J52" s="30">
        <v>0</v>
      </c>
      <c r="K52" s="30">
        <v>0</v>
      </c>
      <c r="L52" s="25">
        <f t="shared" si="16"/>
        <v>2</v>
      </c>
      <c r="M52" s="38">
        <f t="shared" si="17"/>
        <v>13</v>
      </c>
      <c r="N52" s="52">
        <v>6</v>
      </c>
      <c r="O52" s="42">
        <v>6</v>
      </c>
      <c r="P52" s="41">
        <f t="shared" si="12"/>
        <v>6</v>
      </c>
      <c r="Q52" s="25">
        <v>0</v>
      </c>
      <c r="R52" s="25"/>
      <c r="S52" s="26">
        <f t="shared" si="13"/>
        <v>34</v>
      </c>
      <c r="T52" s="25">
        <f t="shared" si="14"/>
        <v>9</v>
      </c>
      <c r="U52" s="30">
        <v>0</v>
      </c>
    </row>
    <row r="53" spans="1:21" ht="9.9499999999999993" customHeight="1">
      <c r="A53" s="25">
        <v>33</v>
      </c>
      <c r="B53" s="36">
        <v>13</v>
      </c>
      <c r="C53" s="34">
        <v>12</v>
      </c>
      <c r="D53" s="44" t="s">
        <v>33</v>
      </c>
      <c r="E53" s="30">
        <v>0</v>
      </c>
      <c r="F53" s="25">
        <f t="shared" si="15"/>
        <v>35</v>
      </c>
      <c r="G53" s="25">
        <f t="shared" si="9"/>
        <v>16</v>
      </c>
      <c r="H53" s="32">
        <v>2</v>
      </c>
      <c r="I53" s="29">
        <v>0</v>
      </c>
      <c r="J53" s="30">
        <v>0</v>
      </c>
      <c r="K53" s="30">
        <v>0</v>
      </c>
      <c r="L53" s="25">
        <f t="shared" si="16"/>
        <v>2</v>
      </c>
      <c r="M53" s="38">
        <f t="shared" si="17"/>
        <v>13</v>
      </c>
      <c r="N53" s="52">
        <v>18</v>
      </c>
      <c r="O53" s="42">
        <v>8</v>
      </c>
      <c r="P53" s="41">
        <f t="shared" si="12"/>
        <v>13</v>
      </c>
      <c r="Q53" s="25">
        <v>0</v>
      </c>
      <c r="R53" s="25"/>
      <c r="S53" s="26">
        <f t="shared" si="13"/>
        <v>42</v>
      </c>
      <c r="T53" s="25">
        <f t="shared" si="14"/>
        <v>11</v>
      </c>
      <c r="U53" s="30">
        <v>0</v>
      </c>
    </row>
    <row r="54" spans="1:21" ht="9.9499999999999993" customHeight="1">
      <c r="A54" s="25">
        <v>34</v>
      </c>
      <c r="B54" s="36">
        <v>15</v>
      </c>
      <c r="C54" s="34">
        <v>12</v>
      </c>
      <c r="D54" s="44" t="s">
        <v>26</v>
      </c>
      <c r="E54" s="30">
        <v>0</v>
      </c>
      <c r="F54" s="25">
        <f t="shared" si="15"/>
        <v>35</v>
      </c>
      <c r="G54" s="25">
        <f t="shared" si="9"/>
        <v>16</v>
      </c>
      <c r="H54" s="32">
        <v>1</v>
      </c>
      <c r="I54" s="29">
        <v>0</v>
      </c>
      <c r="J54" s="30">
        <v>0</v>
      </c>
      <c r="K54" s="30">
        <v>0</v>
      </c>
      <c r="L54" s="25">
        <f t="shared" si="16"/>
        <v>1</v>
      </c>
      <c r="M54" s="38">
        <f t="shared" si="17"/>
        <v>7</v>
      </c>
      <c r="N54" s="52">
        <v>18</v>
      </c>
      <c r="O54" s="42">
        <v>10</v>
      </c>
      <c r="P54" s="41">
        <f t="shared" si="12"/>
        <v>14</v>
      </c>
      <c r="Q54" s="25">
        <v>0</v>
      </c>
      <c r="R54" s="25"/>
      <c r="S54" s="26">
        <f t="shared" si="13"/>
        <v>37</v>
      </c>
      <c r="T54" s="25">
        <f t="shared" si="14"/>
        <v>9</v>
      </c>
      <c r="U54" s="30">
        <v>0</v>
      </c>
    </row>
    <row r="55" spans="1:21" ht="9.9499999999999993" customHeight="1">
      <c r="A55" s="25">
        <v>35</v>
      </c>
      <c r="B55" s="36">
        <v>15</v>
      </c>
      <c r="C55" s="34">
        <v>12</v>
      </c>
      <c r="D55" s="44" t="s">
        <v>33</v>
      </c>
      <c r="E55" s="30">
        <v>0</v>
      </c>
      <c r="F55" s="25">
        <f t="shared" si="15"/>
        <v>37</v>
      </c>
      <c r="G55" s="25">
        <f t="shared" si="9"/>
        <v>17</v>
      </c>
      <c r="H55" s="32">
        <v>2</v>
      </c>
      <c r="I55" s="29">
        <v>0</v>
      </c>
      <c r="J55" s="30">
        <v>0</v>
      </c>
      <c r="K55" s="30">
        <v>0</v>
      </c>
      <c r="L55" s="25">
        <f t="shared" si="16"/>
        <v>2</v>
      </c>
      <c r="M55" s="38">
        <f t="shared" si="17"/>
        <v>13</v>
      </c>
      <c r="N55" s="52">
        <v>18</v>
      </c>
      <c r="O55" s="42">
        <v>9</v>
      </c>
      <c r="P55" s="41">
        <f t="shared" si="12"/>
        <v>14</v>
      </c>
      <c r="Q55" s="25">
        <v>0</v>
      </c>
      <c r="R55" s="25"/>
      <c r="S55" s="26">
        <f t="shared" si="13"/>
        <v>44</v>
      </c>
      <c r="T55" s="25">
        <f t="shared" si="14"/>
        <v>11</v>
      </c>
      <c r="U55" s="30">
        <v>0</v>
      </c>
    </row>
    <row r="56" spans="1:21" ht="9.9499999999999993" customHeight="1">
      <c r="A56" s="25">
        <v>36</v>
      </c>
      <c r="B56" s="36">
        <v>4</v>
      </c>
      <c r="C56" s="34">
        <v>0</v>
      </c>
      <c r="D56" s="44" t="s">
        <v>28</v>
      </c>
      <c r="E56" s="30">
        <v>0</v>
      </c>
      <c r="F56" s="25">
        <f t="shared" si="15"/>
        <v>4</v>
      </c>
      <c r="G56" s="25">
        <f t="shared" si="9"/>
        <v>2</v>
      </c>
      <c r="H56" s="32">
        <v>2</v>
      </c>
      <c r="I56" s="29">
        <v>0</v>
      </c>
      <c r="J56" s="30">
        <v>0</v>
      </c>
      <c r="K56" s="30">
        <v>0</v>
      </c>
      <c r="L56" s="25">
        <f t="shared" si="16"/>
        <v>2</v>
      </c>
      <c r="M56" s="38">
        <f t="shared" si="17"/>
        <v>13</v>
      </c>
      <c r="N56" s="52">
        <v>0</v>
      </c>
      <c r="O56" s="42">
        <v>0</v>
      </c>
      <c r="P56" s="41">
        <f t="shared" si="12"/>
        <v>0</v>
      </c>
      <c r="Q56" s="25">
        <v>0</v>
      </c>
      <c r="R56" s="25"/>
      <c r="S56" s="26">
        <f t="shared" si="13"/>
        <v>15</v>
      </c>
      <c r="T56" s="25">
        <f t="shared" si="14"/>
        <v>4</v>
      </c>
      <c r="U56" s="30">
        <v>0</v>
      </c>
    </row>
    <row r="57" spans="1:21" ht="9.9499999999999993" customHeight="1">
      <c r="A57" s="25">
        <v>37</v>
      </c>
      <c r="B57" s="36">
        <v>11</v>
      </c>
      <c r="C57" s="34">
        <v>9</v>
      </c>
      <c r="D57" s="44" t="s">
        <v>36</v>
      </c>
      <c r="E57" s="30">
        <v>0</v>
      </c>
      <c r="F57" s="25">
        <f t="shared" si="15"/>
        <v>27</v>
      </c>
      <c r="G57" s="25">
        <f t="shared" si="9"/>
        <v>12</v>
      </c>
      <c r="H57" s="32">
        <v>2</v>
      </c>
      <c r="I57" s="29">
        <v>0</v>
      </c>
      <c r="J57" s="30">
        <v>0</v>
      </c>
      <c r="K57" s="30">
        <v>0</v>
      </c>
      <c r="L57" s="25">
        <f t="shared" si="16"/>
        <v>2</v>
      </c>
      <c r="M57" s="38">
        <f t="shared" si="17"/>
        <v>13</v>
      </c>
      <c r="N57" s="52">
        <v>13</v>
      </c>
      <c r="O57" s="42">
        <v>3</v>
      </c>
      <c r="P57" s="41">
        <f t="shared" si="12"/>
        <v>8</v>
      </c>
      <c r="Q57" s="25">
        <v>0</v>
      </c>
      <c r="R57" s="25"/>
      <c r="S57" s="26">
        <f t="shared" si="13"/>
        <v>33</v>
      </c>
      <c r="T57" s="25">
        <f t="shared" si="14"/>
        <v>8</v>
      </c>
      <c r="U57" s="30">
        <v>0</v>
      </c>
    </row>
    <row r="58" spans="1:21" ht="9.9499999999999993" customHeight="1">
      <c r="A58" s="25">
        <v>38</v>
      </c>
      <c r="B58" s="36">
        <v>15</v>
      </c>
      <c r="C58" s="34">
        <v>11</v>
      </c>
      <c r="D58" s="44" t="s">
        <v>37</v>
      </c>
      <c r="E58" s="30">
        <v>0</v>
      </c>
      <c r="F58" s="25">
        <f t="shared" si="15"/>
        <v>39</v>
      </c>
      <c r="G58" s="25">
        <f t="shared" si="9"/>
        <v>18</v>
      </c>
      <c r="H58" s="32">
        <v>0</v>
      </c>
      <c r="I58" s="29">
        <v>0</v>
      </c>
      <c r="J58" s="30">
        <v>0</v>
      </c>
      <c r="K58" s="30">
        <v>0</v>
      </c>
      <c r="L58" s="25">
        <f t="shared" si="16"/>
        <v>0</v>
      </c>
      <c r="M58" s="38">
        <f t="shared" si="17"/>
        <v>0</v>
      </c>
      <c r="N58" s="52">
        <v>15</v>
      </c>
      <c r="O58" s="42">
        <v>14</v>
      </c>
      <c r="P58" s="41">
        <f t="shared" si="12"/>
        <v>15</v>
      </c>
      <c r="Q58" s="25">
        <v>0</v>
      </c>
      <c r="R58" s="25"/>
      <c r="S58" s="26">
        <f t="shared" si="13"/>
        <v>33</v>
      </c>
      <c r="T58" s="25">
        <f t="shared" si="14"/>
        <v>8</v>
      </c>
      <c r="U58" s="30">
        <v>0</v>
      </c>
    </row>
    <row r="59" spans="1:21" ht="9.9499999999999993" customHeight="1">
      <c r="A59" s="25">
        <v>39</v>
      </c>
      <c r="B59" s="36">
        <v>14</v>
      </c>
      <c r="C59" s="3">
        <v>14</v>
      </c>
      <c r="D59" s="44" t="s">
        <v>32</v>
      </c>
      <c r="E59" s="3"/>
      <c r="F59" s="25">
        <f t="shared" si="15"/>
        <v>37</v>
      </c>
      <c r="G59" s="25">
        <f t="shared" si="9"/>
        <v>17</v>
      </c>
      <c r="H59" s="3"/>
      <c r="I59" s="3"/>
      <c r="J59" s="3"/>
      <c r="K59" s="3"/>
      <c r="L59" s="3"/>
      <c r="M59" s="40"/>
      <c r="N59" s="52">
        <v>14</v>
      </c>
      <c r="O59" s="42">
        <v>19</v>
      </c>
      <c r="P59" s="41">
        <f t="shared" si="12"/>
        <v>17</v>
      </c>
      <c r="Q59" s="3"/>
      <c r="R59" s="3"/>
      <c r="S59" s="26">
        <f t="shared" si="13"/>
        <v>34</v>
      </c>
      <c r="T59" s="25">
        <f t="shared" si="14"/>
        <v>9</v>
      </c>
      <c r="U59" s="3"/>
    </row>
    <row r="60" spans="1:21" ht="9.9499999999999993" customHeight="1">
      <c r="A60" s="25">
        <v>40</v>
      </c>
      <c r="B60" s="36">
        <v>11</v>
      </c>
      <c r="C60" s="30">
        <v>8</v>
      </c>
      <c r="D60" s="44" t="s">
        <v>26</v>
      </c>
      <c r="E60" s="30"/>
      <c r="F60" s="25">
        <f t="shared" si="15"/>
        <v>27</v>
      </c>
      <c r="G60" s="25">
        <f t="shared" si="9"/>
        <v>12</v>
      </c>
      <c r="H60" s="30"/>
      <c r="I60" s="30"/>
      <c r="J60" s="30"/>
      <c r="K60" s="25"/>
      <c r="L60" s="26"/>
      <c r="M60" s="38"/>
      <c r="N60" s="52">
        <v>8</v>
      </c>
      <c r="O60" s="42">
        <v>4</v>
      </c>
      <c r="P60" s="41">
        <f t="shared" si="12"/>
        <v>6</v>
      </c>
      <c r="Q60" s="3"/>
      <c r="R60" s="3"/>
      <c r="S60" s="26">
        <f t="shared" si="13"/>
        <v>18</v>
      </c>
      <c r="T60" s="25">
        <f t="shared" si="14"/>
        <v>5</v>
      </c>
      <c r="U60" s="3"/>
    </row>
    <row r="61" spans="1:21" ht="9.9499999999999993" customHeight="1">
      <c r="A61" s="27"/>
      <c r="B61" s="27"/>
      <c r="C61" s="33"/>
      <c r="D61" s="33"/>
      <c r="E61" s="33"/>
      <c r="F61" s="27"/>
      <c r="G61" s="27"/>
      <c r="H61" s="33"/>
      <c r="I61" s="33"/>
      <c r="J61" s="33"/>
      <c r="K61" s="27"/>
      <c r="L61" s="28"/>
      <c r="M61" s="27"/>
      <c r="N61" s="33"/>
      <c r="O61" s="57"/>
      <c r="P61" s="18"/>
      <c r="Q61" s="18"/>
      <c r="R61" s="18"/>
      <c r="S61" s="18"/>
    </row>
    <row r="62" spans="1:21" ht="9.9499999999999993" customHeight="1">
      <c r="A62" s="27"/>
      <c r="B62" s="27"/>
      <c r="C62" s="33"/>
      <c r="D62" s="33"/>
      <c r="E62" s="33"/>
      <c r="F62" s="27"/>
      <c r="G62" s="27"/>
      <c r="H62" s="33"/>
      <c r="I62" s="33"/>
      <c r="J62" s="33"/>
      <c r="K62" s="27"/>
      <c r="L62" s="28"/>
      <c r="M62" s="27"/>
      <c r="N62" s="33"/>
      <c r="O62" s="18"/>
      <c r="P62" s="18"/>
      <c r="Q62" s="18"/>
      <c r="R62" s="18"/>
      <c r="S62" s="18"/>
    </row>
    <row r="63" spans="1:21">
      <c r="A63" s="16"/>
      <c r="B63" s="59" t="s">
        <v>12</v>
      </c>
      <c r="C63" s="59"/>
      <c r="D63" s="59"/>
      <c r="E63" s="59"/>
      <c r="I63" t="s">
        <v>19</v>
      </c>
      <c r="J63" s="59"/>
      <c r="K63" s="59"/>
      <c r="L63" s="59"/>
      <c r="M63" s="59"/>
      <c r="Q63" s="59" t="s">
        <v>11</v>
      </c>
      <c r="R63" s="59"/>
      <c r="S63" s="59"/>
    </row>
    <row r="64" spans="1:21" ht="15.75">
      <c r="A64" s="60" t="s">
        <v>38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</row>
    <row r="65" spans="1:21" ht="12.75" customHeight="1">
      <c r="A65" s="61" t="s">
        <v>15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</row>
    <row r="66" spans="1:21" ht="13.5" customHeight="1">
      <c r="A66" s="62" t="s">
        <v>0</v>
      </c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</row>
    <row r="67" spans="1:21" ht="12.75" customHeight="1">
      <c r="A67" s="63" t="s">
        <v>39</v>
      </c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</row>
    <row r="68" spans="1:21" ht="12.75" customHeight="1">
      <c r="A68" s="68" t="s">
        <v>40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</row>
    <row r="69" spans="1:21" ht="12.75" customHeight="1">
      <c r="A69" s="31"/>
      <c r="B69" s="70" t="s">
        <v>16</v>
      </c>
      <c r="C69" s="71"/>
      <c r="D69" s="71"/>
      <c r="E69" s="71"/>
      <c r="F69" s="71"/>
      <c r="G69" s="72"/>
      <c r="H69" s="70" t="s">
        <v>17</v>
      </c>
      <c r="I69" s="71"/>
      <c r="J69" s="71"/>
      <c r="K69" s="71"/>
      <c r="L69" s="71"/>
      <c r="M69" s="72"/>
      <c r="N69" s="66" t="s">
        <v>13</v>
      </c>
      <c r="O69" s="58" t="s">
        <v>14</v>
      </c>
      <c r="P69" s="58" t="s">
        <v>7</v>
      </c>
      <c r="Q69" s="58" t="s">
        <v>8</v>
      </c>
      <c r="R69" s="66" t="s">
        <v>18</v>
      </c>
      <c r="S69" s="58" t="s">
        <v>9</v>
      </c>
      <c r="T69" s="58" t="s">
        <v>9</v>
      </c>
      <c r="U69" s="65" t="s">
        <v>10</v>
      </c>
    </row>
    <row r="70" spans="1:21" ht="56.25">
      <c r="A70" s="7" t="s">
        <v>3</v>
      </c>
      <c r="B70" s="10" t="s">
        <v>22</v>
      </c>
      <c r="C70" s="10" t="s">
        <v>23</v>
      </c>
      <c r="D70" s="10" t="s">
        <v>24</v>
      </c>
      <c r="E70" s="10" t="s">
        <v>25</v>
      </c>
      <c r="F70" s="7" t="s">
        <v>5</v>
      </c>
      <c r="G70" s="7" t="s">
        <v>6</v>
      </c>
      <c r="H70" s="10" t="s">
        <v>22</v>
      </c>
      <c r="I70" s="10" t="s">
        <v>23</v>
      </c>
      <c r="J70" s="10" t="s">
        <v>24</v>
      </c>
      <c r="K70" s="10" t="s">
        <v>25</v>
      </c>
      <c r="L70" s="7" t="s">
        <v>5</v>
      </c>
      <c r="M70" s="7" t="s">
        <v>6</v>
      </c>
      <c r="N70" s="67"/>
      <c r="O70" s="58"/>
      <c r="P70" s="58"/>
      <c r="Q70" s="58"/>
      <c r="R70" s="67"/>
      <c r="S70" s="58"/>
      <c r="T70" s="58"/>
      <c r="U70" s="65"/>
    </row>
    <row r="71" spans="1:21" ht="36.75" customHeight="1">
      <c r="A71" s="7" t="s">
        <v>4</v>
      </c>
      <c r="B71" s="7">
        <v>16</v>
      </c>
      <c r="C71" s="7">
        <v>14</v>
      </c>
      <c r="D71" s="7">
        <v>0</v>
      </c>
      <c r="E71" s="7">
        <v>0</v>
      </c>
      <c r="F71" s="7">
        <f>(B71+C71+D71+E71)</f>
        <v>30</v>
      </c>
      <c r="G71" s="58">
        <v>20</v>
      </c>
      <c r="H71" s="7">
        <v>4</v>
      </c>
      <c r="I71" s="7">
        <v>0</v>
      </c>
      <c r="J71" s="7">
        <v>0</v>
      </c>
      <c r="K71" s="7">
        <v>0</v>
      </c>
      <c r="L71" s="7">
        <f>(H71+I71+J71+K71)</f>
        <v>4</v>
      </c>
      <c r="M71" s="58">
        <v>10</v>
      </c>
      <c r="N71" s="58">
        <v>30</v>
      </c>
      <c r="O71" s="58">
        <v>30</v>
      </c>
      <c r="P71" s="58">
        <v>30</v>
      </c>
      <c r="Q71" s="58">
        <v>25</v>
      </c>
      <c r="R71" s="66">
        <v>5</v>
      </c>
      <c r="S71" s="58">
        <v>100</v>
      </c>
      <c r="T71" s="58">
        <v>25</v>
      </c>
      <c r="U71" s="64">
        <v>25</v>
      </c>
    </row>
    <row r="72" spans="1:21">
      <c r="A72" s="7" t="s">
        <v>1</v>
      </c>
      <c r="B72" s="58" t="s">
        <v>2</v>
      </c>
      <c r="C72" s="58"/>
      <c r="D72" s="58"/>
      <c r="E72" s="58"/>
      <c r="F72" s="58"/>
      <c r="G72" s="58"/>
      <c r="H72" s="58" t="s">
        <v>21</v>
      </c>
      <c r="I72" s="58"/>
      <c r="J72" s="58"/>
      <c r="K72" s="58"/>
      <c r="L72" s="58"/>
      <c r="M72" s="58"/>
      <c r="N72" s="58"/>
      <c r="O72" s="66"/>
      <c r="P72" s="58"/>
      <c r="Q72" s="58"/>
      <c r="R72" s="67"/>
      <c r="S72" s="58"/>
      <c r="T72" s="58"/>
      <c r="U72" s="64"/>
    </row>
    <row r="73" spans="1:21" ht="9.75" customHeight="1">
      <c r="A73" s="25">
        <v>41</v>
      </c>
      <c r="B73" s="36">
        <v>8</v>
      </c>
      <c r="C73" s="34">
        <v>10</v>
      </c>
      <c r="D73" s="44" t="s">
        <v>32</v>
      </c>
      <c r="E73" s="30">
        <v>0</v>
      </c>
      <c r="F73" s="25">
        <f>(B73+C73+D73+E73)</f>
        <v>27</v>
      </c>
      <c r="G73" s="25">
        <f t="shared" ref="G73:G90" si="18">INT(20*(F73/F$8)+0.5)</f>
        <v>12</v>
      </c>
      <c r="H73" s="34">
        <v>0</v>
      </c>
      <c r="I73" s="29">
        <v>0</v>
      </c>
      <c r="J73" s="30">
        <v>0</v>
      </c>
      <c r="K73" s="30">
        <v>0</v>
      </c>
      <c r="L73" s="25">
        <f t="shared" ref="L73:L86" si="19">(H73+I73+J73+K73)</f>
        <v>0</v>
      </c>
      <c r="M73" s="25">
        <f t="shared" ref="M73:M86" si="20">INT(20*(L73/L$8)+0.5)</f>
        <v>0</v>
      </c>
      <c r="N73" s="53">
        <v>11</v>
      </c>
      <c r="O73" s="43">
        <v>6</v>
      </c>
      <c r="P73" s="41">
        <f t="shared" ref="P73:P92" si="21">INT((30*(O73+N73)/60)+0.5)</f>
        <v>9</v>
      </c>
      <c r="Q73" s="25">
        <v>0</v>
      </c>
      <c r="R73" s="25"/>
      <c r="S73" s="26">
        <f t="shared" ref="S73:S92" si="22">+G73+M73+P73+Q73+R73</f>
        <v>21</v>
      </c>
      <c r="T73" s="25">
        <f t="shared" ref="T73:T92" si="23">INT(S73/4+0.5)</f>
        <v>5</v>
      </c>
      <c r="U73" s="30">
        <v>0</v>
      </c>
    </row>
    <row r="74" spans="1:21" ht="9.75" customHeight="1">
      <c r="A74" s="25">
        <f t="shared" ref="A74:A92" si="24">+A73+1</f>
        <v>42</v>
      </c>
      <c r="B74" s="36">
        <v>8</v>
      </c>
      <c r="C74" s="34">
        <v>6</v>
      </c>
      <c r="D74" s="44" t="s">
        <v>26</v>
      </c>
      <c r="E74" s="30">
        <v>0</v>
      </c>
      <c r="F74" s="25">
        <f t="shared" ref="F74:F92" si="25">(B74+C74+D74+E74)</f>
        <v>22</v>
      </c>
      <c r="G74" s="25">
        <f t="shared" si="18"/>
        <v>10</v>
      </c>
      <c r="H74" s="34">
        <v>4</v>
      </c>
      <c r="I74" s="29">
        <v>0</v>
      </c>
      <c r="J74" s="30">
        <v>0</v>
      </c>
      <c r="K74" s="30">
        <v>0</v>
      </c>
      <c r="L74" s="25">
        <f t="shared" si="19"/>
        <v>4</v>
      </c>
      <c r="M74" s="25">
        <f t="shared" si="20"/>
        <v>27</v>
      </c>
      <c r="N74" s="53">
        <v>10</v>
      </c>
      <c r="O74" s="43">
        <v>9</v>
      </c>
      <c r="P74" s="41">
        <f t="shared" si="21"/>
        <v>10</v>
      </c>
      <c r="Q74" s="25">
        <v>0</v>
      </c>
      <c r="R74" s="25"/>
      <c r="S74" s="26">
        <f t="shared" si="22"/>
        <v>47</v>
      </c>
      <c r="T74" s="25">
        <f t="shared" si="23"/>
        <v>12</v>
      </c>
      <c r="U74" s="30">
        <v>0</v>
      </c>
    </row>
    <row r="75" spans="1:21" ht="9.75" customHeight="1">
      <c r="A75" s="25">
        <f t="shared" si="24"/>
        <v>43</v>
      </c>
      <c r="B75" s="36">
        <v>13</v>
      </c>
      <c r="C75" s="34">
        <v>11</v>
      </c>
      <c r="D75" s="44" t="s">
        <v>29</v>
      </c>
      <c r="E75" s="30">
        <v>0</v>
      </c>
      <c r="F75" s="25">
        <f t="shared" si="25"/>
        <v>29</v>
      </c>
      <c r="G75" s="25">
        <f t="shared" si="18"/>
        <v>13</v>
      </c>
      <c r="H75" s="34">
        <v>3</v>
      </c>
      <c r="I75" s="29">
        <v>0</v>
      </c>
      <c r="J75" s="30">
        <v>0</v>
      </c>
      <c r="K75" s="30">
        <v>0</v>
      </c>
      <c r="L75" s="25">
        <f t="shared" si="19"/>
        <v>3</v>
      </c>
      <c r="M75" s="25">
        <f t="shared" si="20"/>
        <v>20</v>
      </c>
      <c r="N75" s="53">
        <v>13</v>
      </c>
      <c r="O75" s="43">
        <v>13</v>
      </c>
      <c r="P75" s="41">
        <f t="shared" si="21"/>
        <v>13</v>
      </c>
      <c r="Q75" s="25">
        <v>0</v>
      </c>
      <c r="R75" s="25"/>
      <c r="S75" s="26">
        <f t="shared" si="22"/>
        <v>46</v>
      </c>
      <c r="T75" s="25">
        <f t="shared" si="23"/>
        <v>12</v>
      </c>
      <c r="U75" s="30">
        <v>0</v>
      </c>
    </row>
    <row r="76" spans="1:21" ht="9.75" customHeight="1">
      <c r="A76" s="25">
        <f t="shared" si="24"/>
        <v>44</v>
      </c>
      <c r="B76" s="36">
        <v>15</v>
      </c>
      <c r="C76" s="34">
        <v>12</v>
      </c>
      <c r="D76" s="44" t="s">
        <v>33</v>
      </c>
      <c r="E76" s="30">
        <v>0</v>
      </c>
      <c r="F76" s="25">
        <f t="shared" si="25"/>
        <v>37</v>
      </c>
      <c r="G76" s="25">
        <f t="shared" si="18"/>
        <v>17</v>
      </c>
      <c r="H76" s="34">
        <v>3</v>
      </c>
      <c r="I76" s="29">
        <v>0</v>
      </c>
      <c r="J76" s="30">
        <v>0</v>
      </c>
      <c r="K76" s="30">
        <v>0</v>
      </c>
      <c r="L76" s="25">
        <f t="shared" si="19"/>
        <v>3</v>
      </c>
      <c r="M76" s="25">
        <f t="shared" si="20"/>
        <v>20</v>
      </c>
      <c r="N76" s="53">
        <v>23</v>
      </c>
      <c r="O76" s="43">
        <v>12</v>
      </c>
      <c r="P76" s="41">
        <f t="shared" si="21"/>
        <v>18</v>
      </c>
      <c r="Q76" s="25">
        <v>0</v>
      </c>
      <c r="R76" s="25"/>
      <c r="S76" s="26">
        <f t="shared" si="22"/>
        <v>55</v>
      </c>
      <c r="T76" s="25">
        <f t="shared" si="23"/>
        <v>14</v>
      </c>
      <c r="U76" s="30">
        <v>0</v>
      </c>
    </row>
    <row r="77" spans="1:21" ht="9.75" customHeight="1">
      <c r="A77" s="25">
        <f t="shared" si="24"/>
        <v>45</v>
      </c>
      <c r="B77" s="36">
        <v>11</v>
      </c>
      <c r="C77" s="34">
        <v>8</v>
      </c>
      <c r="D77" s="44" t="s">
        <v>36</v>
      </c>
      <c r="E77" s="30">
        <v>0</v>
      </c>
      <c r="F77" s="25">
        <f t="shared" si="25"/>
        <v>26</v>
      </c>
      <c r="G77" s="25">
        <f t="shared" si="18"/>
        <v>12</v>
      </c>
      <c r="H77" s="34">
        <v>3</v>
      </c>
      <c r="I77" s="29">
        <v>0</v>
      </c>
      <c r="J77" s="30">
        <v>0</v>
      </c>
      <c r="K77" s="30">
        <v>0</v>
      </c>
      <c r="L77" s="25">
        <f t="shared" si="19"/>
        <v>3</v>
      </c>
      <c r="M77" s="25">
        <f t="shared" si="20"/>
        <v>20</v>
      </c>
      <c r="N77" s="53">
        <v>14</v>
      </c>
      <c r="O77" s="43">
        <v>10</v>
      </c>
      <c r="P77" s="41">
        <f t="shared" si="21"/>
        <v>12</v>
      </c>
      <c r="Q77" s="25">
        <v>0</v>
      </c>
      <c r="R77" s="25"/>
      <c r="S77" s="26">
        <f t="shared" si="22"/>
        <v>44</v>
      </c>
      <c r="T77" s="25">
        <f t="shared" si="23"/>
        <v>11</v>
      </c>
      <c r="U77" s="30">
        <v>0</v>
      </c>
    </row>
    <row r="78" spans="1:21" ht="9.75" customHeight="1">
      <c r="A78" s="25">
        <f t="shared" si="24"/>
        <v>46</v>
      </c>
      <c r="B78" s="36">
        <v>10</v>
      </c>
      <c r="C78" s="34">
        <v>7</v>
      </c>
      <c r="D78" s="44" t="s">
        <v>31</v>
      </c>
      <c r="E78" s="30">
        <v>0</v>
      </c>
      <c r="F78" s="25">
        <f t="shared" si="25"/>
        <v>23</v>
      </c>
      <c r="G78" s="25">
        <f t="shared" si="18"/>
        <v>10</v>
      </c>
      <c r="H78" s="34">
        <v>3</v>
      </c>
      <c r="I78" s="29">
        <v>0</v>
      </c>
      <c r="J78" s="30">
        <v>0</v>
      </c>
      <c r="K78" s="30">
        <v>0</v>
      </c>
      <c r="L78" s="25">
        <f t="shared" si="19"/>
        <v>3</v>
      </c>
      <c r="M78" s="25">
        <f t="shared" si="20"/>
        <v>20</v>
      </c>
      <c r="N78" s="53">
        <v>13</v>
      </c>
      <c r="O78" s="43">
        <v>8</v>
      </c>
      <c r="P78" s="41">
        <f t="shared" si="21"/>
        <v>11</v>
      </c>
      <c r="Q78" s="25">
        <v>0</v>
      </c>
      <c r="R78" s="25"/>
      <c r="S78" s="26">
        <f t="shared" si="22"/>
        <v>41</v>
      </c>
      <c r="T78" s="25">
        <f t="shared" si="23"/>
        <v>10</v>
      </c>
      <c r="U78" s="30">
        <v>0</v>
      </c>
    </row>
    <row r="79" spans="1:21" ht="9.75" customHeight="1">
      <c r="A79" s="25">
        <f t="shared" si="24"/>
        <v>47</v>
      </c>
      <c r="B79" s="36">
        <v>14</v>
      </c>
      <c r="C79" s="34">
        <v>11</v>
      </c>
      <c r="D79" s="44" t="s">
        <v>32</v>
      </c>
      <c r="E79" s="30">
        <v>0</v>
      </c>
      <c r="F79" s="25">
        <f t="shared" si="25"/>
        <v>34</v>
      </c>
      <c r="G79" s="25">
        <f t="shared" si="18"/>
        <v>15</v>
      </c>
      <c r="H79" s="34">
        <v>3</v>
      </c>
      <c r="I79" s="29">
        <v>0</v>
      </c>
      <c r="J79" s="30">
        <v>0</v>
      </c>
      <c r="K79" s="30">
        <v>0</v>
      </c>
      <c r="L79" s="25">
        <f t="shared" si="19"/>
        <v>3</v>
      </c>
      <c r="M79" s="25">
        <f t="shared" si="20"/>
        <v>20</v>
      </c>
      <c r="N79" s="53">
        <v>19</v>
      </c>
      <c r="O79" s="43">
        <v>13</v>
      </c>
      <c r="P79" s="41">
        <f t="shared" si="21"/>
        <v>16</v>
      </c>
      <c r="Q79" s="25">
        <v>0</v>
      </c>
      <c r="R79" s="25"/>
      <c r="S79" s="26">
        <f t="shared" si="22"/>
        <v>51</v>
      </c>
      <c r="T79" s="25">
        <f t="shared" si="23"/>
        <v>13</v>
      </c>
      <c r="U79" s="30">
        <v>0</v>
      </c>
    </row>
    <row r="80" spans="1:21" ht="9.75" customHeight="1">
      <c r="A80" s="25">
        <f t="shared" si="24"/>
        <v>48</v>
      </c>
      <c r="B80" s="36">
        <v>13</v>
      </c>
      <c r="C80" s="34">
        <v>12</v>
      </c>
      <c r="D80" s="44" t="s">
        <v>36</v>
      </c>
      <c r="E80" s="30">
        <v>0</v>
      </c>
      <c r="F80" s="25">
        <f t="shared" si="25"/>
        <v>32</v>
      </c>
      <c r="G80" s="25">
        <f t="shared" si="18"/>
        <v>15</v>
      </c>
      <c r="H80" s="34">
        <v>3</v>
      </c>
      <c r="I80" s="29">
        <v>0</v>
      </c>
      <c r="J80" s="30">
        <v>0</v>
      </c>
      <c r="K80" s="30">
        <v>0</v>
      </c>
      <c r="L80" s="25">
        <f t="shared" si="19"/>
        <v>3</v>
      </c>
      <c r="M80" s="25">
        <f t="shared" si="20"/>
        <v>20</v>
      </c>
      <c r="N80" s="53">
        <v>16</v>
      </c>
      <c r="O80" s="43">
        <v>0</v>
      </c>
      <c r="P80" s="41">
        <f t="shared" si="21"/>
        <v>8</v>
      </c>
      <c r="Q80" s="25">
        <v>0</v>
      </c>
      <c r="R80" s="25"/>
      <c r="S80" s="26">
        <f t="shared" si="22"/>
        <v>43</v>
      </c>
      <c r="T80" s="25">
        <f t="shared" si="23"/>
        <v>11</v>
      </c>
      <c r="U80" s="30">
        <v>0</v>
      </c>
    </row>
    <row r="81" spans="1:21" ht="9.75" customHeight="1">
      <c r="A81" s="25">
        <f t="shared" si="24"/>
        <v>49</v>
      </c>
      <c r="B81" s="36">
        <v>6</v>
      </c>
      <c r="C81" s="34">
        <v>11</v>
      </c>
      <c r="D81" s="44" t="s">
        <v>36</v>
      </c>
      <c r="E81" s="30">
        <v>0</v>
      </c>
      <c r="F81" s="25">
        <f t="shared" si="25"/>
        <v>24</v>
      </c>
      <c r="G81" s="25">
        <f t="shared" si="18"/>
        <v>11</v>
      </c>
      <c r="H81" s="34">
        <v>2</v>
      </c>
      <c r="I81" s="29">
        <v>0</v>
      </c>
      <c r="J81" s="30">
        <v>0</v>
      </c>
      <c r="K81" s="30">
        <v>0</v>
      </c>
      <c r="L81" s="25">
        <f t="shared" si="19"/>
        <v>2</v>
      </c>
      <c r="M81" s="25">
        <f t="shared" si="20"/>
        <v>13</v>
      </c>
      <c r="N81" s="53">
        <v>12</v>
      </c>
      <c r="O81" s="43">
        <v>6</v>
      </c>
      <c r="P81" s="41">
        <f t="shared" si="21"/>
        <v>9</v>
      </c>
      <c r="Q81" s="25">
        <v>0</v>
      </c>
      <c r="R81" s="25"/>
      <c r="S81" s="26">
        <f t="shared" si="22"/>
        <v>33</v>
      </c>
      <c r="T81" s="25">
        <f t="shared" si="23"/>
        <v>8</v>
      </c>
      <c r="U81" s="30">
        <v>0</v>
      </c>
    </row>
    <row r="82" spans="1:21" ht="9.75" customHeight="1">
      <c r="A82" s="25">
        <f t="shared" si="24"/>
        <v>50</v>
      </c>
      <c r="B82" s="36">
        <v>10</v>
      </c>
      <c r="C82" s="34">
        <v>6</v>
      </c>
      <c r="D82" s="44" t="s">
        <v>33</v>
      </c>
      <c r="E82" s="30">
        <v>0</v>
      </c>
      <c r="F82" s="25">
        <f t="shared" si="25"/>
        <v>26</v>
      </c>
      <c r="G82" s="25">
        <f t="shared" si="18"/>
        <v>12</v>
      </c>
      <c r="H82" s="34">
        <v>0</v>
      </c>
      <c r="I82" s="29">
        <v>0</v>
      </c>
      <c r="J82" s="30">
        <v>0</v>
      </c>
      <c r="K82" s="30">
        <v>0</v>
      </c>
      <c r="L82" s="25">
        <f t="shared" si="19"/>
        <v>0</v>
      </c>
      <c r="M82" s="25">
        <f t="shared" si="20"/>
        <v>0</v>
      </c>
      <c r="N82" s="53">
        <v>0</v>
      </c>
      <c r="O82" s="43">
        <v>10</v>
      </c>
      <c r="P82" s="41">
        <f t="shared" si="21"/>
        <v>5</v>
      </c>
      <c r="Q82" s="25">
        <v>0</v>
      </c>
      <c r="R82" s="25"/>
      <c r="S82" s="26">
        <f t="shared" si="22"/>
        <v>17</v>
      </c>
      <c r="T82" s="25">
        <f t="shared" si="23"/>
        <v>4</v>
      </c>
      <c r="U82" s="30">
        <v>0</v>
      </c>
    </row>
    <row r="83" spans="1:21" ht="9.75" customHeight="1">
      <c r="A83" s="25">
        <f t="shared" si="24"/>
        <v>51</v>
      </c>
      <c r="B83" s="36">
        <v>5</v>
      </c>
      <c r="C83" s="34">
        <v>4</v>
      </c>
      <c r="D83" s="44" t="s">
        <v>36</v>
      </c>
      <c r="E83" s="30">
        <v>0</v>
      </c>
      <c r="F83" s="25">
        <f t="shared" si="25"/>
        <v>16</v>
      </c>
      <c r="G83" s="25">
        <f t="shared" si="18"/>
        <v>7</v>
      </c>
      <c r="H83" s="34">
        <v>4</v>
      </c>
      <c r="I83" s="29">
        <v>0</v>
      </c>
      <c r="J83" s="30">
        <v>0</v>
      </c>
      <c r="K83" s="30">
        <v>0</v>
      </c>
      <c r="L83" s="25">
        <f t="shared" si="19"/>
        <v>4</v>
      </c>
      <c r="M83" s="25">
        <f t="shared" si="20"/>
        <v>27</v>
      </c>
      <c r="N83" s="53">
        <v>6</v>
      </c>
      <c r="O83" s="43">
        <v>4</v>
      </c>
      <c r="P83" s="41">
        <f t="shared" si="21"/>
        <v>5</v>
      </c>
      <c r="Q83" s="25">
        <v>0</v>
      </c>
      <c r="R83" s="25"/>
      <c r="S83" s="26">
        <f t="shared" si="22"/>
        <v>39</v>
      </c>
      <c r="T83" s="25">
        <f t="shared" si="23"/>
        <v>10</v>
      </c>
      <c r="U83" s="30">
        <v>0</v>
      </c>
    </row>
    <row r="84" spans="1:21" ht="9.75" customHeight="1">
      <c r="A84" s="25">
        <f t="shared" si="24"/>
        <v>52</v>
      </c>
      <c r="B84" s="36">
        <v>9</v>
      </c>
      <c r="C84" s="34">
        <v>4</v>
      </c>
      <c r="D84" s="44" t="s">
        <v>33</v>
      </c>
      <c r="E84" s="30">
        <v>0</v>
      </c>
      <c r="F84" s="25">
        <f t="shared" si="25"/>
        <v>23</v>
      </c>
      <c r="G84" s="25">
        <f t="shared" si="18"/>
        <v>10</v>
      </c>
      <c r="H84" s="34">
        <v>2</v>
      </c>
      <c r="I84" s="29">
        <v>0</v>
      </c>
      <c r="J84" s="30">
        <v>0</v>
      </c>
      <c r="K84" s="30">
        <v>0</v>
      </c>
      <c r="L84" s="25">
        <f t="shared" si="19"/>
        <v>2</v>
      </c>
      <c r="M84" s="25">
        <f t="shared" si="20"/>
        <v>13</v>
      </c>
      <c r="N84" s="53">
        <v>7</v>
      </c>
      <c r="O84" s="43">
        <v>7</v>
      </c>
      <c r="P84" s="41">
        <f t="shared" si="21"/>
        <v>7</v>
      </c>
      <c r="Q84" s="25">
        <v>0</v>
      </c>
      <c r="R84" s="25"/>
      <c r="S84" s="26">
        <f t="shared" si="22"/>
        <v>30</v>
      </c>
      <c r="T84" s="25">
        <f t="shared" si="23"/>
        <v>8</v>
      </c>
      <c r="U84" s="30">
        <v>0</v>
      </c>
    </row>
    <row r="85" spans="1:21" ht="9.75" customHeight="1">
      <c r="A85" s="25">
        <f t="shared" si="24"/>
        <v>53</v>
      </c>
      <c r="B85" s="36">
        <v>8</v>
      </c>
      <c r="C85" s="34">
        <v>8</v>
      </c>
      <c r="D85" s="44" t="s">
        <v>34</v>
      </c>
      <c r="E85" s="30">
        <v>0</v>
      </c>
      <c r="F85" s="25">
        <f t="shared" si="25"/>
        <v>28</v>
      </c>
      <c r="G85" s="25">
        <f t="shared" si="18"/>
        <v>13</v>
      </c>
      <c r="H85" s="34">
        <v>2</v>
      </c>
      <c r="I85" s="29">
        <v>0</v>
      </c>
      <c r="J85" s="30">
        <v>0</v>
      </c>
      <c r="K85" s="30">
        <v>0</v>
      </c>
      <c r="L85" s="25">
        <f t="shared" si="19"/>
        <v>2</v>
      </c>
      <c r="M85" s="25">
        <f t="shared" si="20"/>
        <v>13</v>
      </c>
      <c r="N85" s="53">
        <v>12</v>
      </c>
      <c r="O85" s="43">
        <v>12</v>
      </c>
      <c r="P85" s="41">
        <f t="shared" si="21"/>
        <v>12</v>
      </c>
      <c r="Q85" s="25">
        <v>0</v>
      </c>
      <c r="R85" s="25"/>
      <c r="S85" s="26">
        <f t="shared" si="22"/>
        <v>38</v>
      </c>
      <c r="T85" s="25">
        <f t="shared" si="23"/>
        <v>10</v>
      </c>
      <c r="U85" s="30">
        <v>0</v>
      </c>
    </row>
    <row r="86" spans="1:21" ht="9.75" customHeight="1">
      <c r="A86" s="25">
        <f t="shared" si="24"/>
        <v>54</v>
      </c>
      <c r="B86" s="36">
        <v>8</v>
      </c>
      <c r="C86" s="34">
        <v>9</v>
      </c>
      <c r="D86" s="44" t="s">
        <v>32</v>
      </c>
      <c r="E86" s="30">
        <v>0</v>
      </c>
      <c r="F86" s="25">
        <f t="shared" si="25"/>
        <v>26</v>
      </c>
      <c r="G86" s="25">
        <f t="shared" si="18"/>
        <v>12</v>
      </c>
      <c r="H86" s="34">
        <v>4</v>
      </c>
      <c r="I86" s="29">
        <v>0</v>
      </c>
      <c r="J86" s="30">
        <v>0</v>
      </c>
      <c r="K86" s="30">
        <v>0</v>
      </c>
      <c r="L86" s="25">
        <f t="shared" si="19"/>
        <v>4</v>
      </c>
      <c r="M86" s="25">
        <f t="shared" si="20"/>
        <v>27</v>
      </c>
      <c r="N86" s="53">
        <v>16</v>
      </c>
      <c r="O86" s="43">
        <v>6</v>
      </c>
      <c r="P86" s="41">
        <f t="shared" si="21"/>
        <v>11</v>
      </c>
      <c r="Q86" s="25">
        <v>0</v>
      </c>
      <c r="R86" s="25"/>
      <c r="S86" s="26">
        <f t="shared" si="22"/>
        <v>50</v>
      </c>
      <c r="T86" s="25">
        <f t="shared" si="23"/>
        <v>13</v>
      </c>
      <c r="U86" s="30">
        <v>0</v>
      </c>
    </row>
    <row r="87" spans="1:21" ht="9.75" customHeight="1">
      <c r="A87" s="25">
        <f t="shared" si="24"/>
        <v>55</v>
      </c>
      <c r="B87" s="36">
        <v>6</v>
      </c>
      <c r="C87" s="34">
        <v>7</v>
      </c>
      <c r="D87" s="44" t="s">
        <v>26</v>
      </c>
      <c r="E87" s="30">
        <v>0</v>
      </c>
      <c r="F87" s="25">
        <f t="shared" si="25"/>
        <v>21</v>
      </c>
      <c r="G87" s="26">
        <f t="shared" si="18"/>
        <v>10</v>
      </c>
      <c r="H87" s="34">
        <v>5</v>
      </c>
      <c r="I87" s="29">
        <v>0</v>
      </c>
      <c r="J87" s="30">
        <v>0</v>
      </c>
      <c r="K87" s="30">
        <v>0</v>
      </c>
      <c r="L87" s="26">
        <f>SUM(H87:K87)</f>
        <v>5</v>
      </c>
      <c r="M87" s="26">
        <f>INT(10*(L87/L$8)+0.5)</f>
        <v>17</v>
      </c>
      <c r="N87" s="53">
        <v>0</v>
      </c>
      <c r="O87" s="43">
        <v>0</v>
      </c>
      <c r="P87" s="41">
        <f t="shared" si="21"/>
        <v>0</v>
      </c>
      <c r="Q87" s="25">
        <v>25</v>
      </c>
      <c r="R87" s="25">
        <v>5</v>
      </c>
      <c r="S87" s="26">
        <f t="shared" si="22"/>
        <v>57</v>
      </c>
      <c r="T87" s="26">
        <f t="shared" si="23"/>
        <v>14</v>
      </c>
      <c r="U87" s="30">
        <v>0</v>
      </c>
    </row>
    <row r="88" spans="1:21" ht="9.75" customHeight="1">
      <c r="A88" s="25">
        <f t="shared" si="24"/>
        <v>56</v>
      </c>
      <c r="B88" s="36">
        <v>5</v>
      </c>
      <c r="C88" s="34">
        <v>7</v>
      </c>
      <c r="D88" s="44" t="s">
        <v>29</v>
      </c>
      <c r="E88" s="30">
        <v>0</v>
      </c>
      <c r="F88" s="25">
        <f t="shared" si="25"/>
        <v>17</v>
      </c>
      <c r="G88" s="25">
        <f t="shared" si="18"/>
        <v>8</v>
      </c>
      <c r="H88" s="34">
        <v>3</v>
      </c>
      <c r="I88" s="29">
        <v>0</v>
      </c>
      <c r="J88" s="30">
        <v>0</v>
      </c>
      <c r="K88" s="30">
        <v>0</v>
      </c>
      <c r="L88" s="25">
        <f>(H88+I88+J88+K88)</f>
        <v>3</v>
      </c>
      <c r="M88" s="25">
        <f>INT(20*(L88/L$8)+0.5)</f>
        <v>20</v>
      </c>
      <c r="N88" s="53">
        <v>17</v>
      </c>
      <c r="O88" s="43">
        <v>6</v>
      </c>
      <c r="P88" s="41">
        <f t="shared" si="21"/>
        <v>12</v>
      </c>
      <c r="Q88" s="25">
        <v>0</v>
      </c>
      <c r="R88" s="25"/>
      <c r="S88" s="26">
        <f t="shared" si="22"/>
        <v>40</v>
      </c>
      <c r="T88" s="25">
        <f t="shared" si="23"/>
        <v>10</v>
      </c>
      <c r="U88" s="30">
        <v>0</v>
      </c>
    </row>
    <row r="89" spans="1:21" ht="9.75" customHeight="1">
      <c r="A89" s="25">
        <f t="shared" si="24"/>
        <v>57</v>
      </c>
      <c r="B89" s="36">
        <v>15</v>
      </c>
      <c r="C89" s="34">
        <v>11</v>
      </c>
      <c r="D89" s="44" t="s">
        <v>34</v>
      </c>
      <c r="E89" s="30">
        <v>0</v>
      </c>
      <c r="F89" s="25">
        <f t="shared" si="25"/>
        <v>38</v>
      </c>
      <c r="G89" s="25">
        <f t="shared" si="18"/>
        <v>17</v>
      </c>
      <c r="H89" s="34">
        <v>3</v>
      </c>
      <c r="I89" s="29">
        <v>0</v>
      </c>
      <c r="J89" s="30">
        <v>0</v>
      </c>
      <c r="K89" s="30">
        <v>0</v>
      </c>
      <c r="L89" s="25">
        <f>(H89+I89+J89+K89)</f>
        <v>3</v>
      </c>
      <c r="M89" s="25">
        <f>INT(20*(L89/L$8)+0.5)</f>
        <v>20</v>
      </c>
      <c r="N89" s="53">
        <v>18</v>
      </c>
      <c r="O89" s="43">
        <v>5</v>
      </c>
      <c r="P89" s="41">
        <f t="shared" si="21"/>
        <v>12</v>
      </c>
      <c r="Q89" s="25">
        <v>0</v>
      </c>
      <c r="R89" s="25"/>
      <c r="S89" s="26">
        <f t="shared" si="22"/>
        <v>49</v>
      </c>
      <c r="T89" s="25">
        <f t="shared" si="23"/>
        <v>12</v>
      </c>
      <c r="U89" s="30">
        <v>0</v>
      </c>
    </row>
    <row r="90" spans="1:21" ht="9.75" customHeight="1">
      <c r="A90" s="25">
        <f t="shared" si="24"/>
        <v>58</v>
      </c>
      <c r="B90" s="36">
        <v>12</v>
      </c>
      <c r="C90" s="34">
        <v>7</v>
      </c>
      <c r="D90" s="44" t="s">
        <v>31</v>
      </c>
      <c r="E90" s="30">
        <v>0</v>
      </c>
      <c r="F90" s="25">
        <f t="shared" si="25"/>
        <v>25</v>
      </c>
      <c r="G90" s="25">
        <f t="shared" si="18"/>
        <v>11</v>
      </c>
      <c r="H90" s="34">
        <v>4</v>
      </c>
      <c r="I90" s="29">
        <v>0</v>
      </c>
      <c r="J90" s="30">
        <v>0</v>
      </c>
      <c r="K90" s="30">
        <v>0</v>
      </c>
      <c r="L90" s="25">
        <f>(H90+I90+J90+K90)</f>
        <v>4</v>
      </c>
      <c r="M90" s="25">
        <f t="shared" ref="M90:M92" si="26">INT(20*(L90/L$8)+0.5)</f>
        <v>27</v>
      </c>
      <c r="N90" s="53">
        <v>12</v>
      </c>
      <c r="O90" s="43">
        <v>15</v>
      </c>
      <c r="P90" s="41">
        <f t="shared" si="21"/>
        <v>14</v>
      </c>
      <c r="Q90" s="25">
        <v>0</v>
      </c>
      <c r="R90" s="25"/>
      <c r="S90" s="26">
        <f t="shared" si="22"/>
        <v>52</v>
      </c>
      <c r="T90" s="25">
        <f t="shared" si="23"/>
        <v>13</v>
      </c>
      <c r="U90" s="30">
        <v>0</v>
      </c>
    </row>
    <row r="91" spans="1:21" ht="9.75" customHeight="1">
      <c r="A91" s="25">
        <f t="shared" si="24"/>
        <v>59</v>
      </c>
      <c r="B91" s="36">
        <v>13</v>
      </c>
      <c r="C91" s="34">
        <v>12</v>
      </c>
      <c r="D91" s="44" t="s">
        <v>31</v>
      </c>
      <c r="E91" s="30"/>
      <c r="F91" s="25">
        <f t="shared" si="25"/>
        <v>31</v>
      </c>
      <c r="G91" s="25"/>
      <c r="H91" s="34"/>
      <c r="I91" s="29"/>
      <c r="J91" s="30"/>
      <c r="K91" s="30"/>
      <c r="L91" s="25"/>
      <c r="M91" s="25">
        <f t="shared" si="26"/>
        <v>0</v>
      </c>
      <c r="N91" s="53">
        <v>15</v>
      </c>
      <c r="O91" s="43">
        <v>8</v>
      </c>
      <c r="P91" s="41">
        <f t="shared" si="21"/>
        <v>12</v>
      </c>
      <c r="Q91" s="25"/>
      <c r="R91" s="25"/>
      <c r="S91" s="26">
        <f t="shared" si="22"/>
        <v>12</v>
      </c>
      <c r="T91" s="25">
        <f t="shared" si="23"/>
        <v>3</v>
      </c>
      <c r="U91" s="30"/>
    </row>
    <row r="92" spans="1:21" ht="9.75" customHeight="1">
      <c r="A92" s="25">
        <f t="shared" si="24"/>
        <v>60</v>
      </c>
      <c r="B92" s="36">
        <v>3</v>
      </c>
      <c r="C92" s="34">
        <v>6</v>
      </c>
      <c r="D92" s="44" t="s">
        <v>36</v>
      </c>
      <c r="E92" s="30"/>
      <c r="F92" s="25">
        <f t="shared" si="25"/>
        <v>16</v>
      </c>
      <c r="G92" s="25"/>
      <c r="H92" s="34"/>
      <c r="I92" s="29"/>
      <c r="J92" s="30"/>
      <c r="K92" s="30"/>
      <c r="L92" s="25"/>
      <c r="M92" s="25">
        <f t="shared" si="26"/>
        <v>0</v>
      </c>
      <c r="N92" s="53">
        <v>11</v>
      </c>
      <c r="O92" s="43">
        <v>0</v>
      </c>
      <c r="P92" s="41">
        <f t="shared" si="21"/>
        <v>6</v>
      </c>
      <c r="Q92" s="25"/>
      <c r="R92" s="25"/>
      <c r="S92" s="26">
        <f t="shared" si="22"/>
        <v>6</v>
      </c>
      <c r="T92" s="25">
        <f t="shared" si="23"/>
        <v>2</v>
      </c>
      <c r="U92" s="30"/>
    </row>
    <row r="93" spans="1:21" ht="9.75" customHeight="1">
      <c r="A93" s="35"/>
    </row>
    <row r="94" spans="1:21" ht="9.75" customHeight="1"/>
    <row r="95" spans="1:21" ht="16.5" customHeight="1">
      <c r="A95" s="60" t="s">
        <v>38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</row>
    <row r="96" spans="1:21" ht="14.25" customHeight="1">
      <c r="A96" s="61" t="s">
        <v>15</v>
      </c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</row>
    <row r="97" spans="1:21" ht="15" customHeight="1">
      <c r="A97" s="62" t="s">
        <v>0</v>
      </c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</row>
    <row r="98" spans="1:21" ht="14.25" customHeight="1">
      <c r="A98" s="63" t="s">
        <v>39</v>
      </c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</row>
    <row r="99" spans="1:21" ht="15" customHeight="1">
      <c r="A99" s="68" t="s">
        <v>40</v>
      </c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</row>
    <row r="100" spans="1:21">
      <c r="A100" s="31"/>
      <c r="B100" s="70" t="s">
        <v>16</v>
      </c>
      <c r="C100" s="71"/>
      <c r="D100" s="71"/>
      <c r="E100" s="71"/>
      <c r="F100" s="71"/>
      <c r="G100" s="72"/>
      <c r="H100" s="70" t="s">
        <v>17</v>
      </c>
      <c r="I100" s="71"/>
      <c r="J100" s="71"/>
      <c r="K100" s="71"/>
      <c r="L100" s="71"/>
      <c r="M100" s="72"/>
      <c r="N100" s="66" t="s">
        <v>13</v>
      </c>
      <c r="O100" s="58" t="s">
        <v>14</v>
      </c>
      <c r="P100" s="58" t="s">
        <v>7</v>
      </c>
      <c r="Q100" s="58" t="s">
        <v>8</v>
      </c>
      <c r="R100" s="66" t="s">
        <v>18</v>
      </c>
      <c r="S100" s="58" t="s">
        <v>9</v>
      </c>
      <c r="T100" s="58" t="s">
        <v>9</v>
      </c>
      <c r="U100" s="65" t="s">
        <v>10</v>
      </c>
    </row>
    <row r="101" spans="1:21" ht="56.25">
      <c r="A101" s="7" t="s">
        <v>3</v>
      </c>
      <c r="B101" s="10" t="s">
        <v>22</v>
      </c>
      <c r="C101" s="10" t="s">
        <v>23</v>
      </c>
      <c r="D101" s="10" t="s">
        <v>24</v>
      </c>
      <c r="E101" s="10" t="s">
        <v>25</v>
      </c>
      <c r="F101" s="7" t="s">
        <v>5</v>
      </c>
      <c r="G101" s="7" t="s">
        <v>6</v>
      </c>
      <c r="H101" s="10" t="s">
        <v>22</v>
      </c>
      <c r="I101" s="10" t="s">
        <v>23</v>
      </c>
      <c r="J101" s="10" t="s">
        <v>24</v>
      </c>
      <c r="K101" s="10" t="s">
        <v>25</v>
      </c>
      <c r="L101" s="7" t="s">
        <v>5</v>
      </c>
      <c r="M101" s="7" t="s">
        <v>6</v>
      </c>
      <c r="N101" s="67"/>
      <c r="O101" s="58"/>
      <c r="P101" s="58"/>
      <c r="Q101" s="58"/>
      <c r="R101" s="67"/>
      <c r="S101" s="58"/>
      <c r="T101" s="58"/>
      <c r="U101" s="65"/>
    </row>
    <row r="102" spans="1:21" ht="33.75">
      <c r="A102" s="7" t="s">
        <v>4</v>
      </c>
      <c r="B102" s="7">
        <v>16</v>
      </c>
      <c r="C102" s="7">
        <v>14</v>
      </c>
      <c r="D102" s="7">
        <v>14</v>
      </c>
      <c r="E102" s="7">
        <v>0</v>
      </c>
      <c r="F102" s="7">
        <f>(B102+C102+D102+E102)</f>
        <v>44</v>
      </c>
      <c r="G102" s="58">
        <v>20</v>
      </c>
      <c r="H102" s="7">
        <v>4</v>
      </c>
      <c r="I102" s="7">
        <v>0</v>
      </c>
      <c r="J102" s="7">
        <v>0</v>
      </c>
      <c r="K102" s="7">
        <v>0</v>
      </c>
      <c r="L102" s="7">
        <f>(H102+I102+J102+K102)</f>
        <v>4</v>
      </c>
      <c r="M102" s="58">
        <v>10</v>
      </c>
      <c r="N102" s="58">
        <v>30</v>
      </c>
      <c r="O102" s="58">
        <v>30</v>
      </c>
      <c r="P102" s="58">
        <v>30</v>
      </c>
      <c r="Q102" s="58">
        <v>25</v>
      </c>
      <c r="R102" s="66">
        <v>5</v>
      </c>
      <c r="S102" s="58">
        <v>100</v>
      </c>
      <c r="T102" s="58">
        <v>25</v>
      </c>
      <c r="U102" s="64">
        <v>25</v>
      </c>
    </row>
    <row r="103" spans="1:21">
      <c r="A103" s="7" t="s">
        <v>1</v>
      </c>
      <c r="B103" s="58" t="s">
        <v>2</v>
      </c>
      <c r="C103" s="58"/>
      <c r="D103" s="58"/>
      <c r="E103" s="58"/>
      <c r="F103" s="58"/>
      <c r="G103" s="58"/>
      <c r="H103" s="58" t="s">
        <v>21</v>
      </c>
      <c r="I103" s="58"/>
      <c r="J103" s="58"/>
      <c r="K103" s="58"/>
      <c r="L103" s="58"/>
      <c r="M103" s="58"/>
      <c r="N103" s="58"/>
      <c r="O103" s="66"/>
      <c r="P103" s="58"/>
      <c r="Q103" s="58"/>
      <c r="R103" s="67"/>
      <c r="S103" s="58"/>
      <c r="T103" s="58"/>
      <c r="U103" s="64"/>
    </row>
    <row r="104" spans="1:21">
      <c r="A104" s="45">
        <v>61</v>
      </c>
      <c r="B104" s="36">
        <v>5</v>
      </c>
      <c r="C104" s="46">
        <v>5</v>
      </c>
      <c r="D104" s="47" t="s">
        <v>28</v>
      </c>
      <c r="E104" s="48">
        <v>0</v>
      </c>
      <c r="F104" s="45">
        <f t="shared" ref="F104:F130" si="27">(B104+C104+D104+E104)</f>
        <v>10</v>
      </c>
      <c r="G104" s="45">
        <f t="shared" ref="G104:G130" si="28">INT(20*(F104/F$8)+0.5)</f>
        <v>5</v>
      </c>
      <c r="H104" s="46">
        <v>4</v>
      </c>
      <c r="I104" s="49">
        <v>0</v>
      </c>
      <c r="J104" s="48">
        <v>0</v>
      </c>
      <c r="K104" s="48">
        <v>0</v>
      </c>
      <c r="L104" s="45">
        <f t="shared" ref="L104:L130" si="29">(H104+I104+J104+K104)</f>
        <v>4</v>
      </c>
      <c r="M104" s="45">
        <f t="shared" ref="M104:M130" si="30">INT(20*(L104/L$8)+0.5)</f>
        <v>27</v>
      </c>
      <c r="N104" s="54">
        <v>15</v>
      </c>
      <c r="O104" s="43">
        <v>0</v>
      </c>
      <c r="P104" s="56">
        <f t="shared" ref="P104:P130" si="31">INT((30*(O104+N104)/60)+0.5)</f>
        <v>8</v>
      </c>
      <c r="Q104" s="45">
        <v>0</v>
      </c>
      <c r="R104" s="45"/>
      <c r="S104" s="50">
        <f t="shared" ref="S104:S130" si="32">+G104+M104+P104+Q104+R104</f>
        <v>40</v>
      </c>
      <c r="T104" s="45">
        <f t="shared" ref="T104:T130" si="33">INT(S104/4+0.5)</f>
        <v>10</v>
      </c>
      <c r="U104" s="48">
        <v>0</v>
      </c>
    </row>
    <row r="105" spans="1:21">
      <c r="A105" s="45">
        <v>62</v>
      </c>
      <c r="B105" s="36">
        <v>0</v>
      </c>
      <c r="C105" s="46">
        <v>3</v>
      </c>
      <c r="D105" s="47" t="s">
        <v>36</v>
      </c>
      <c r="E105" s="48">
        <v>0</v>
      </c>
      <c r="F105" s="45">
        <f t="shared" si="27"/>
        <v>10</v>
      </c>
      <c r="G105" s="45">
        <f t="shared" si="28"/>
        <v>5</v>
      </c>
      <c r="H105" s="46">
        <v>2</v>
      </c>
      <c r="I105" s="49">
        <v>0</v>
      </c>
      <c r="J105" s="48">
        <v>0</v>
      </c>
      <c r="K105" s="48">
        <v>0</v>
      </c>
      <c r="L105" s="45">
        <f t="shared" si="29"/>
        <v>2</v>
      </c>
      <c r="M105" s="45">
        <f t="shared" si="30"/>
        <v>13</v>
      </c>
      <c r="N105" s="54">
        <v>0</v>
      </c>
      <c r="O105" s="43">
        <v>16</v>
      </c>
      <c r="P105" s="56">
        <f t="shared" si="31"/>
        <v>8</v>
      </c>
      <c r="Q105" s="45">
        <v>0</v>
      </c>
      <c r="R105" s="45"/>
      <c r="S105" s="50">
        <f t="shared" si="32"/>
        <v>26</v>
      </c>
      <c r="T105" s="45">
        <f t="shared" si="33"/>
        <v>7</v>
      </c>
      <c r="U105" s="48">
        <v>0</v>
      </c>
    </row>
    <row r="106" spans="1:21">
      <c r="A106" s="45">
        <v>63</v>
      </c>
      <c r="B106" s="36">
        <v>10</v>
      </c>
      <c r="C106" s="46">
        <v>10</v>
      </c>
      <c r="D106" s="47" t="s">
        <v>32</v>
      </c>
      <c r="E106" s="48">
        <v>0</v>
      </c>
      <c r="F106" s="45">
        <f t="shared" si="27"/>
        <v>29</v>
      </c>
      <c r="G106" s="45">
        <f t="shared" si="28"/>
        <v>13</v>
      </c>
      <c r="H106" s="46">
        <v>4</v>
      </c>
      <c r="I106" s="49">
        <v>0</v>
      </c>
      <c r="J106" s="48">
        <v>0</v>
      </c>
      <c r="K106" s="48">
        <v>0</v>
      </c>
      <c r="L106" s="45">
        <f t="shared" si="29"/>
        <v>4</v>
      </c>
      <c r="M106" s="45">
        <f t="shared" si="30"/>
        <v>27</v>
      </c>
      <c r="N106" s="54">
        <v>17</v>
      </c>
      <c r="O106" s="43">
        <v>7</v>
      </c>
      <c r="P106" s="56">
        <f t="shared" si="31"/>
        <v>12</v>
      </c>
      <c r="Q106" s="45">
        <v>0</v>
      </c>
      <c r="R106" s="45"/>
      <c r="S106" s="50">
        <f t="shared" si="32"/>
        <v>52</v>
      </c>
      <c r="T106" s="45">
        <f t="shared" si="33"/>
        <v>13</v>
      </c>
      <c r="U106" s="48">
        <v>0</v>
      </c>
    </row>
    <row r="107" spans="1:21">
      <c r="A107" s="45">
        <v>64</v>
      </c>
      <c r="B107" s="36">
        <v>12</v>
      </c>
      <c r="C107" s="46">
        <v>8</v>
      </c>
      <c r="D107" s="47" t="s">
        <v>27</v>
      </c>
      <c r="E107" s="48">
        <v>0</v>
      </c>
      <c r="F107" s="45">
        <f t="shared" si="27"/>
        <v>31</v>
      </c>
      <c r="G107" s="45">
        <f t="shared" si="28"/>
        <v>14</v>
      </c>
      <c r="H107" s="46">
        <v>4</v>
      </c>
      <c r="I107" s="49">
        <v>0</v>
      </c>
      <c r="J107" s="48">
        <v>0</v>
      </c>
      <c r="K107" s="48">
        <v>0</v>
      </c>
      <c r="L107" s="45">
        <f t="shared" si="29"/>
        <v>4</v>
      </c>
      <c r="M107" s="45">
        <f t="shared" si="30"/>
        <v>27</v>
      </c>
      <c r="N107" s="54">
        <v>5</v>
      </c>
      <c r="O107" s="43">
        <v>23</v>
      </c>
      <c r="P107" s="56">
        <f t="shared" si="31"/>
        <v>14</v>
      </c>
      <c r="Q107" s="45">
        <v>0</v>
      </c>
      <c r="R107" s="45"/>
      <c r="S107" s="50">
        <f t="shared" si="32"/>
        <v>55</v>
      </c>
      <c r="T107" s="45">
        <f t="shared" si="33"/>
        <v>14</v>
      </c>
      <c r="U107" s="48">
        <v>0</v>
      </c>
    </row>
    <row r="108" spans="1:21">
      <c r="A108" s="45">
        <v>65</v>
      </c>
      <c r="B108" s="36">
        <v>11</v>
      </c>
      <c r="C108" s="46">
        <v>9</v>
      </c>
      <c r="D108" s="47" t="s">
        <v>32</v>
      </c>
      <c r="E108" s="48">
        <v>0</v>
      </c>
      <c r="F108" s="45">
        <f t="shared" si="27"/>
        <v>29</v>
      </c>
      <c r="G108" s="45">
        <f t="shared" si="28"/>
        <v>13</v>
      </c>
      <c r="H108" s="46">
        <v>4</v>
      </c>
      <c r="I108" s="49">
        <v>0</v>
      </c>
      <c r="J108" s="48">
        <v>0</v>
      </c>
      <c r="K108" s="48">
        <v>0</v>
      </c>
      <c r="L108" s="45">
        <f t="shared" si="29"/>
        <v>4</v>
      </c>
      <c r="M108" s="45">
        <f t="shared" si="30"/>
        <v>27</v>
      </c>
      <c r="N108" s="54">
        <v>18</v>
      </c>
      <c r="O108" s="43">
        <v>17</v>
      </c>
      <c r="P108" s="56">
        <f t="shared" si="31"/>
        <v>18</v>
      </c>
      <c r="Q108" s="45">
        <v>0</v>
      </c>
      <c r="R108" s="45"/>
      <c r="S108" s="50">
        <f t="shared" si="32"/>
        <v>58</v>
      </c>
      <c r="T108" s="45">
        <f t="shared" si="33"/>
        <v>15</v>
      </c>
      <c r="U108" s="48">
        <v>0</v>
      </c>
    </row>
    <row r="109" spans="1:21">
      <c r="A109" s="45">
        <v>66</v>
      </c>
      <c r="B109" s="36">
        <v>14</v>
      </c>
      <c r="C109" s="46">
        <v>9</v>
      </c>
      <c r="D109" s="47" t="s">
        <v>37</v>
      </c>
      <c r="E109" s="48">
        <v>0</v>
      </c>
      <c r="F109" s="45">
        <f>(B110+C110+D110+E110)</f>
        <v>29</v>
      </c>
      <c r="G109" s="45">
        <f>INT(20*(F110/F$8)+0.5)</f>
        <v>13</v>
      </c>
      <c r="H109" s="46">
        <v>4</v>
      </c>
      <c r="I109" s="49">
        <v>0</v>
      </c>
      <c r="J109" s="48">
        <v>0</v>
      </c>
      <c r="K109" s="48">
        <v>0</v>
      </c>
      <c r="L109" s="45">
        <f>(H110+I110+J110+K110)</f>
        <v>4</v>
      </c>
      <c r="M109" s="45">
        <f>INT(20*(L110/L$8)+0.5)</f>
        <v>27</v>
      </c>
      <c r="N109" s="54">
        <v>17</v>
      </c>
      <c r="O109" s="43">
        <v>13</v>
      </c>
      <c r="P109" s="56">
        <f>INT((30*(O110+N110)/60)+0.5)</f>
        <v>14</v>
      </c>
      <c r="Q109" s="45">
        <v>0</v>
      </c>
      <c r="R109" s="45"/>
      <c r="S109" s="50">
        <f>+G110+M110+P110+Q110+R110</f>
        <v>54</v>
      </c>
      <c r="T109" s="45">
        <f>INT(S110/4+0.5)</f>
        <v>14</v>
      </c>
      <c r="U109" s="48">
        <v>0</v>
      </c>
    </row>
    <row r="110" spans="1:21">
      <c r="A110" s="45">
        <v>67</v>
      </c>
      <c r="B110" s="36">
        <v>10</v>
      </c>
      <c r="C110" s="46">
        <v>10</v>
      </c>
      <c r="D110" s="47" t="s">
        <v>32</v>
      </c>
      <c r="E110" s="48">
        <v>0</v>
      </c>
      <c r="F110" s="45">
        <f t="shared" si="27"/>
        <v>29</v>
      </c>
      <c r="G110" s="45">
        <f t="shared" si="28"/>
        <v>13</v>
      </c>
      <c r="H110" s="46">
        <v>4</v>
      </c>
      <c r="I110" s="49">
        <v>0</v>
      </c>
      <c r="J110" s="48">
        <v>0</v>
      </c>
      <c r="K110" s="48">
        <v>0</v>
      </c>
      <c r="L110" s="45">
        <f t="shared" si="29"/>
        <v>4</v>
      </c>
      <c r="M110" s="45">
        <f t="shared" si="30"/>
        <v>27</v>
      </c>
      <c r="N110" s="54">
        <v>19</v>
      </c>
      <c r="O110" s="43">
        <v>9</v>
      </c>
      <c r="P110" s="56">
        <f t="shared" si="31"/>
        <v>14</v>
      </c>
      <c r="Q110" s="45">
        <v>0</v>
      </c>
      <c r="R110" s="45"/>
      <c r="S110" s="50">
        <f t="shared" si="32"/>
        <v>54</v>
      </c>
      <c r="T110" s="45">
        <f t="shared" si="33"/>
        <v>14</v>
      </c>
      <c r="U110" s="48">
        <v>0</v>
      </c>
    </row>
    <row r="111" spans="1:21">
      <c r="A111" s="45">
        <v>68</v>
      </c>
      <c r="B111" s="36">
        <v>6</v>
      </c>
      <c r="C111" s="46">
        <v>4</v>
      </c>
      <c r="D111" s="47" t="s">
        <v>31</v>
      </c>
      <c r="E111" s="48">
        <v>0</v>
      </c>
      <c r="F111" s="45">
        <f t="shared" si="27"/>
        <v>16</v>
      </c>
      <c r="G111" s="45">
        <f t="shared" si="28"/>
        <v>7</v>
      </c>
      <c r="H111" s="46">
        <v>0</v>
      </c>
      <c r="I111" s="49">
        <v>0</v>
      </c>
      <c r="J111" s="48">
        <v>0</v>
      </c>
      <c r="K111" s="48">
        <v>0</v>
      </c>
      <c r="L111" s="45">
        <f t="shared" si="29"/>
        <v>0</v>
      </c>
      <c r="M111" s="45">
        <f t="shared" si="30"/>
        <v>0</v>
      </c>
      <c r="N111" s="54">
        <v>18</v>
      </c>
      <c r="O111" s="43">
        <v>15</v>
      </c>
      <c r="P111" s="56">
        <f t="shared" si="31"/>
        <v>17</v>
      </c>
      <c r="Q111" s="45">
        <v>0</v>
      </c>
      <c r="R111" s="45"/>
      <c r="S111" s="50">
        <f t="shared" si="32"/>
        <v>24</v>
      </c>
      <c r="T111" s="45">
        <f t="shared" si="33"/>
        <v>6</v>
      </c>
      <c r="U111" s="48">
        <v>0</v>
      </c>
    </row>
    <row r="112" spans="1:21">
      <c r="A112" s="45">
        <v>69</v>
      </c>
      <c r="B112" s="36">
        <v>7</v>
      </c>
      <c r="C112" s="46">
        <v>10</v>
      </c>
      <c r="D112" s="47" t="s">
        <v>33</v>
      </c>
      <c r="E112" s="48">
        <v>0</v>
      </c>
      <c r="F112" s="45">
        <f t="shared" si="27"/>
        <v>27</v>
      </c>
      <c r="G112" s="45">
        <f t="shared" si="28"/>
        <v>12</v>
      </c>
      <c r="H112" s="46">
        <v>4</v>
      </c>
      <c r="I112" s="49">
        <v>0</v>
      </c>
      <c r="J112" s="48">
        <v>0</v>
      </c>
      <c r="K112" s="48">
        <v>0</v>
      </c>
      <c r="L112" s="45">
        <f t="shared" si="29"/>
        <v>4</v>
      </c>
      <c r="M112" s="45">
        <f t="shared" si="30"/>
        <v>27</v>
      </c>
      <c r="N112" s="55">
        <v>20</v>
      </c>
      <c r="O112" s="25">
        <v>13</v>
      </c>
      <c r="P112" s="56">
        <f t="shared" si="31"/>
        <v>17</v>
      </c>
      <c r="Q112" s="45">
        <v>0</v>
      </c>
      <c r="R112" s="45"/>
      <c r="S112" s="50">
        <f t="shared" si="32"/>
        <v>56</v>
      </c>
      <c r="T112" s="45">
        <f t="shared" si="33"/>
        <v>14</v>
      </c>
      <c r="U112" s="48">
        <v>0</v>
      </c>
    </row>
    <row r="113" spans="1:21">
      <c r="A113" s="45">
        <v>70</v>
      </c>
      <c r="B113" s="36">
        <v>6</v>
      </c>
      <c r="C113" s="46">
        <v>7</v>
      </c>
      <c r="D113" s="47" t="s">
        <v>26</v>
      </c>
      <c r="E113" s="48">
        <v>0</v>
      </c>
      <c r="F113" s="45">
        <f t="shared" si="27"/>
        <v>21</v>
      </c>
      <c r="G113" s="45">
        <f t="shared" si="28"/>
        <v>10</v>
      </c>
      <c r="H113" s="46">
        <v>4</v>
      </c>
      <c r="I113" s="49">
        <v>0</v>
      </c>
      <c r="J113" s="48">
        <v>0</v>
      </c>
      <c r="K113" s="48">
        <v>0</v>
      </c>
      <c r="L113" s="45">
        <f t="shared" si="29"/>
        <v>4</v>
      </c>
      <c r="M113" s="45">
        <f t="shared" si="30"/>
        <v>27</v>
      </c>
      <c r="N113" s="55">
        <v>14</v>
      </c>
      <c r="O113" s="25">
        <v>14</v>
      </c>
      <c r="P113" s="56">
        <f t="shared" si="31"/>
        <v>14</v>
      </c>
      <c r="Q113" s="45">
        <v>0</v>
      </c>
      <c r="R113" s="45"/>
      <c r="S113" s="50">
        <f t="shared" si="32"/>
        <v>51</v>
      </c>
      <c r="T113" s="45">
        <f t="shared" si="33"/>
        <v>13</v>
      </c>
      <c r="U113" s="48">
        <v>0</v>
      </c>
    </row>
    <row r="114" spans="1:21">
      <c r="A114" s="45">
        <v>71</v>
      </c>
      <c r="B114" s="36">
        <v>11</v>
      </c>
      <c r="C114" s="46">
        <v>10</v>
      </c>
      <c r="D114" s="47" t="s">
        <v>26</v>
      </c>
      <c r="E114" s="48">
        <v>0</v>
      </c>
      <c r="F114" s="45">
        <f t="shared" si="27"/>
        <v>29</v>
      </c>
      <c r="G114" s="45">
        <f t="shared" si="28"/>
        <v>13</v>
      </c>
      <c r="H114" s="46">
        <v>3</v>
      </c>
      <c r="I114" s="49">
        <v>0</v>
      </c>
      <c r="J114" s="48">
        <v>0</v>
      </c>
      <c r="K114" s="48">
        <v>0</v>
      </c>
      <c r="L114" s="45">
        <f t="shared" si="29"/>
        <v>3</v>
      </c>
      <c r="M114" s="45">
        <f t="shared" si="30"/>
        <v>20</v>
      </c>
      <c r="N114" s="55">
        <v>12</v>
      </c>
      <c r="O114" s="25">
        <v>11</v>
      </c>
      <c r="P114" s="56">
        <f t="shared" si="31"/>
        <v>12</v>
      </c>
      <c r="Q114" s="45">
        <v>0</v>
      </c>
      <c r="R114" s="45"/>
      <c r="S114" s="50">
        <f t="shared" si="32"/>
        <v>45</v>
      </c>
      <c r="T114" s="45">
        <f t="shared" si="33"/>
        <v>11</v>
      </c>
      <c r="U114" s="48">
        <v>0</v>
      </c>
    </row>
    <row r="115" spans="1:21">
      <c r="A115" s="45">
        <v>72</v>
      </c>
      <c r="B115" s="36">
        <v>13</v>
      </c>
      <c r="C115" s="46">
        <v>11</v>
      </c>
      <c r="D115" s="47" t="s">
        <v>34</v>
      </c>
      <c r="E115" s="48">
        <v>0</v>
      </c>
      <c r="F115" s="45">
        <f t="shared" si="27"/>
        <v>36</v>
      </c>
      <c r="G115" s="45">
        <f t="shared" si="28"/>
        <v>16</v>
      </c>
      <c r="H115" s="46">
        <v>4</v>
      </c>
      <c r="I115" s="49">
        <v>0</v>
      </c>
      <c r="J115" s="48">
        <v>0</v>
      </c>
      <c r="K115" s="48">
        <v>0</v>
      </c>
      <c r="L115" s="45">
        <f t="shared" si="29"/>
        <v>4</v>
      </c>
      <c r="M115" s="45">
        <f t="shared" si="30"/>
        <v>27</v>
      </c>
      <c r="N115" s="55">
        <v>15</v>
      </c>
      <c r="O115" s="25">
        <v>17</v>
      </c>
      <c r="P115" s="56">
        <f t="shared" si="31"/>
        <v>16</v>
      </c>
      <c r="Q115" s="45">
        <v>0</v>
      </c>
      <c r="R115" s="45"/>
      <c r="S115" s="50">
        <f t="shared" si="32"/>
        <v>59</v>
      </c>
      <c r="T115" s="45">
        <f t="shared" si="33"/>
        <v>15</v>
      </c>
      <c r="U115" s="48">
        <v>0</v>
      </c>
    </row>
    <row r="116" spans="1:21">
      <c r="A116" s="45">
        <v>73</v>
      </c>
      <c r="B116" s="36">
        <v>11</v>
      </c>
      <c r="C116" s="46">
        <v>11</v>
      </c>
      <c r="D116" s="47" t="s">
        <v>34</v>
      </c>
      <c r="E116" s="48">
        <v>0</v>
      </c>
      <c r="F116" s="45">
        <f t="shared" si="27"/>
        <v>34</v>
      </c>
      <c r="G116" s="45">
        <f t="shared" si="28"/>
        <v>15</v>
      </c>
      <c r="H116" s="46">
        <v>3</v>
      </c>
      <c r="I116" s="49">
        <v>0</v>
      </c>
      <c r="J116" s="48">
        <v>0</v>
      </c>
      <c r="K116" s="48">
        <v>0</v>
      </c>
      <c r="L116" s="45">
        <f t="shared" si="29"/>
        <v>3</v>
      </c>
      <c r="M116" s="45">
        <f t="shared" si="30"/>
        <v>20</v>
      </c>
      <c r="N116" s="55">
        <v>16</v>
      </c>
      <c r="O116" s="25">
        <v>19</v>
      </c>
      <c r="P116" s="56">
        <f t="shared" si="31"/>
        <v>18</v>
      </c>
      <c r="Q116" s="45">
        <v>0</v>
      </c>
      <c r="R116" s="45"/>
      <c r="S116" s="50">
        <f t="shared" si="32"/>
        <v>53</v>
      </c>
      <c r="T116" s="45">
        <f t="shared" si="33"/>
        <v>13</v>
      </c>
      <c r="U116" s="48">
        <v>0</v>
      </c>
    </row>
    <row r="117" spans="1:21">
      <c r="A117" s="45">
        <v>74</v>
      </c>
      <c r="B117" s="36">
        <v>14</v>
      </c>
      <c r="C117" s="46">
        <v>12</v>
      </c>
      <c r="D117" s="47" t="s">
        <v>34</v>
      </c>
      <c r="E117" s="48">
        <v>0</v>
      </c>
      <c r="F117" s="45">
        <f t="shared" si="27"/>
        <v>38</v>
      </c>
      <c r="G117" s="45">
        <f t="shared" si="28"/>
        <v>17</v>
      </c>
      <c r="H117" s="46">
        <v>3</v>
      </c>
      <c r="I117" s="49">
        <v>0</v>
      </c>
      <c r="J117" s="48">
        <v>0</v>
      </c>
      <c r="K117" s="48">
        <v>0</v>
      </c>
      <c r="L117" s="45">
        <f t="shared" si="29"/>
        <v>3</v>
      </c>
      <c r="M117" s="45">
        <f t="shared" si="30"/>
        <v>20</v>
      </c>
      <c r="N117" s="55">
        <v>15</v>
      </c>
      <c r="O117" s="25">
        <v>15</v>
      </c>
      <c r="P117" s="56">
        <f t="shared" si="31"/>
        <v>15</v>
      </c>
      <c r="Q117" s="45">
        <v>0</v>
      </c>
      <c r="R117" s="45"/>
      <c r="S117" s="50">
        <f t="shared" si="32"/>
        <v>52</v>
      </c>
      <c r="T117" s="45">
        <f t="shared" si="33"/>
        <v>13</v>
      </c>
      <c r="U117" s="48">
        <v>0</v>
      </c>
    </row>
    <row r="118" spans="1:21">
      <c r="A118" s="45">
        <v>75</v>
      </c>
      <c r="B118" s="36">
        <v>8</v>
      </c>
      <c r="C118" s="46">
        <v>7</v>
      </c>
      <c r="D118" s="47" t="s">
        <v>26</v>
      </c>
      <c r="E118" s="48">
        <v>0</v>
      </c>
      <c r="F118" s="45">
        <f t="shared" si="27"/>
        <v>23</v>
      </c>
      <c r="G118" s="45">
        <f t="shared" si="28"/>
        <v>10</v>
      </c>
      <c r="H118" s="46">
        <v>0</v>
      </c>
      <c r="I118" s="49">
        <v>0</v>
      </c>
      <c r="J118" s="48">
        <v>0</v>
      </c>
      <c r="K118" s="48">
        <v>0</v>
      </c>
      <c r="L118" s="45">
        <f t="shared" si="29"/>
        <v>0</v>
      </c>
      <c r="M118" s="45">
        <f t="shared" si="30"/>
        <v>0</v>
      </c>
      <c r="N118" s="55">
        <v>18</v>
      </c>
      <c r="O118" s="25">
        <v>8</v>
      </c>
      <c r="P118" s="56">
        <f t="shared" si="31"/>
        <v>13</v>
      </c>
      <c r="Q118" s="45">
        <v>0</v>
      </c>
      <c r="R118" s="45"/>
      <c r="S118" s="50">
        <f t="shared" si="32"/>
        <v>23</v>
      </c>
      <c r="T118" s="45">
        <f t="shared" si="33"/>
        <v>6</v>
      </c>
      <c r="U118" s="48">
        <v>0</v>
      </c>
    </row>
    <row r="119" spans="1:21">
      <c r="A119" s="45">
        <v>76</v>
      </c>
      <c r="B119" s="36">
        <v>14</v>
      </c>
      <c r="C119" s="46">
        <v>12</v>
      </c>
      <c r="D119" s="47" t="s">
        <v>34</v>
      </c>
      <c r="E119" s="48">
        <v>0</v>
      </c>
      <c r="F119" s="45">
        <f t="shared" si="27"/>
        <v>38</v>
      </c>
      <c r="G119" s="45">
        <f t="shared" si="28"/>
        <v>17</v>
      </c>
      <c r="H119" s="46">
        <v>0</v>
      </c>
      <c r="I119" s="49">
        <v>0</v>
      </c>
      <c r="J119" s="48">
        <v>0</v>
      </c>
      <c r="K119" s="48">
        <v>0</v>
      </c>
      <c r="L119" s="45">
        <f t="shared" si="29"/>
        <v>0</v>
      </c>
      <c r="M119" s="45">
        <f t="shared" si="30"/>
        <v>0</v>
      </c>
      <c r="N119" s="55">
        <v>20</v>
      </c>
      <c r="O119" s="25">
        <v>20</v>
      </c>
      <c r="P119" s="56">
        <f t="shared" si="31"/>
        <v>20</v>
      </c>
      <c r="Q119" s="45">
        <v>0</v>
      </c>
      <c r="R119" s="45"/>
      <c r="S119" s="50">
        <f t="shared" si="32"/>
        <v>37</v>
      </c>
      <c r="T119" s="45">
        <f t="shared" si="33"/>
        <v>9</v>
      </c>
      <c r="U119" s="48">
        <v>0</v>
      </c>
    </row>
    <row r="120" spans="1:21">
      <c r="A120" s="45">
        <v>77</v>
      </c>
      <c r="B120" s="36">
        <v>11</v>
      </c>
      <c r="C120" s="46">
        <v>10</v>
      </c>
      <c r="D120" s="47" t="s">
        <v>34</v>
      </c>
      <c r="E120" s="48">
        <v>0</v>
      </c>
      <c r="F120" s="45">
        <f t="shared" si="27"/>
        <v>33</v>
      </c>
      <c r="G120" s="45">
        <f t="shared" si="28"/>
        <v>15</v>
      </c>
      <c r="H120" s="46">
        <v>0</v>
      </c>
      <c r="I120" s="49">
        <v>0</v>
      </c>
      <c r="J120" s="48">
        <v>0</v>
      </c>
      <c r="K120" s="48">
        <v>0</v>
      </c>
      <c r="L120" s="45">
        <f t="shared" si="29"/>
        <v>0</v>
      </c>
      <c r="M120" s="45">
        <f t="shared" si="30"/>
        <v>0</v>
      </c>
      <c r="N120" s="55">
        <v>15</v>
      </c>
      <c r="O120" s="25">
        <v>11</v>
      </c>
      <c r="P120" s="56">
        <f t="shared" si="31"/>
        <v>13</v>
      </c>
      <c r="Q120" s="45">
        <v>0</v>
      </c>
      <c r="R120" s="45"/>
      <c r="S120" s="50">
        <f t="shared" si="32"/>
        <v>28</v>
      </c>
      <c r="T120" s="45">
        <f t="shared" si="33"/>
        <v>7</v>
      </c>
      <c r="U120" s="48">
        <v>0</v>
      </c>
    </row>
    <row r="121" spans="1:21">
      <c r="A121" s="45">
        <v>78</v>
      </c>
      <c r="B121" s="37">
        <v>9</v>
      </c>
      <c r="C121" s="46">
        <v>10</v>
      </c>
      <c r="D121" s="47" t="s">
        <v>27</v>
      </c>
      <c r="E121" s="48">
        <v>0</v>
      </c>
      <c r="F121" s="45">
        <f t="shared" si="27"/>
        <v>30</v>
      </c>
      <c r="G121" s="45">
        <f t="shared" si="28"/>
        <v>14</v>
      </c>
      <c r="H121" s="46">
        <v>0</v>
      </c>
      <c r="I121" s="49">
        <v>0</v>
      </c>
      <c r="J121" s="48">
        <v>0</v>
      </c>
      <c r="K121" s="48">
        <v>0</v>
      </c>
      <c r="L121" s="45">
        <f t="shared" si="29"/>
        <v>0</v>
      </c>
      <c r="M121" s="45">
        <f t="shared" si="30"/>
        <v>0</v>
      </c>
      <c r="N121" s="55">
        <v>23</v>
      </c>
      <c r="O121" s="25">
        <v>11</v>
      </c>
      <c r="P121" s="56">
        <f t="shared" si="31"/>
        <v>17</v>
      </c>
      <c r="Q121" s="45">
        <v>0</v>
      </c>
      <c r="R121" s="45"/>
      <c r="S121" s="50">
        <f t="shared" si="32"/>
        <v>31</v>
      </c>
      <c r="T121" s="45">
        <f t="shared" si="33"/>
        <v>8</v>
      </c>
      <c r="U121" s="48">
        <v>0</v>
      </c>
    </row>
    <row r="122" spans="1:21">
      <c r="A122" s="45">
        <v>79</v>
      </c>
      <c r="B122" s="37">
        <v>6</v>
      </c>
      <c r="C122" s="46">
        <v>6</v>
      </c>
      <c r="D122" s="47" t="s">
        <v>30</v>
      </c>
      <c r="E122" s="48">
        <v>0</v>
      </c>
      <c r="F122" s="45">
        <f t="shared" si="27"/>
        <v>16</v>
      </c>
      <c r="G122" s="45">
        <f t="shared" si="28"/>
        <v>7</v>
      </c>
      <c r="H122" s="46">
        <v>2</v>
      </c>
      <c r="I122" s="49">
        <v>0</v>
      </c>
      <c r="J122" s="48">
        <v>0</v>
      </c>
      <c r="K122" s="48">
        <v>0</v>
      </c>
      <c r="L122" s="45">
        <f t="shared" si="29"/>
        <v>2</v>
      </c>
      <c r="M122" s="45">
        <f t="shared" si="30"/>
        <v>13</v>
      </c>
      <c r="N122" s="55">
        <v>14</v>
      </c>
      <c r="O122" s="25">
        <v>8</v>
      </c>
      <c r="P122" s="56">
        <f t="shared" si="31"/>
        <v>11</v>
      </c>
      <c r="Q122" s="45">
        <v>0</v>
      </c>
      <c r="R122" s="45"/>
      <c r="S122" s="50">
        <f t="shared" si="32"/>
        <v>31</v>
      </c>
      <c r="T122" s="45">
        <f t="shared" si="33"/>
        <v>8</v>
      </c>
      <c r="U122" s="48">
        <v>0</v>
      </c>
    </row>
    <row r="123" spans="1:21">
      <c r="A123" s="45">
        <v>80</v>
      </c>
      <c r="B123" s="37">
        <v>2</v>
      </c>
      <c r="C123" s="46">
        <v>0</v>
      </c>
      <c r="D123" s="47" t="s">
        <v>35</v>
      </c>
      <c r="E123" s="48">
        <v>0</v>
      </c>
      <c r="F123" s="45">
        <f t="shared" si="27"/>
        <v>3</v>
      </c>
      <c r="G123" s="45">
        <f t="shared" si="28"/>
        <v>1</v>
      </c>
      <c r="H123" s="46">
        <v>4</v>
      </c>
      <c r="I123" s="49">
        <v>0</v>
      </c>
      <c r="J123" s="48">
        <v>0</v>
      </c>
      <c r="K123" s="48">
        <v>0</v>
      </c>
      <c r="L123" s="45">
        <f t="shared" si="29"/>
        <v>4</v>
      </c>
      <c r="M123" s="45">
        <f t="shared" si="30"/>
        <v>27</v>
      </c>
      <c r="N123" s="55">
        <v>0</v>
      </c>
      <c r="O123" s="25">
        <v>0</v>
      </c>
      <c r="P123" s="56">
        <f t="shared" si="31"/>
        <v>0</v>
      </c>
      <c r="Q123" s="45">
        <v>0</v>
      </c>
      <c r="R123" s="45"/>
      <c r="S123" s="50">
        <f t="shared" si="32"/>
        <v>28</v>
      </c>
      <c r="T123" s="45">
        <f t="shared" si="33"/>
        <v>7</v>
      </c>
      <c r="U123" s="48">
        <v>0</v>
      </c>
    </row>
    <row r="124" spans="1:21">
      <c r="A124" s="45">
        <v>81</v>
      </c>
      <c r="B124" s="37">
        <v>14</v>
      </c>
      <c r="C124" s="46">
        <v>9</v>
      </c>
      <c r="D124" s="47" t="s">
        <v>33</v>
      </c>
      <c r="E124" s="48">
        <v>0</v>
      </c>
      <c r="F124" s="45">
        <f t="shared" si="27"/>
        <v>33</v>
      </c>
      <c r="G124" s="45">
        <f t="shared" si="28"/>
        <v>15</v>
      </c>
      <c r="H124" s="46">
        <v>0</v>
      </c>
      <c r="I124" s="49">
        <v>0</v>
      </c>
      <c r="J124" s="48">
        <v>0</v>
      </c>
      <c r="K124" s="48">
        <v>0</v>
      </c>
      <c r="L124" s="45">
        <f t="shared" si="29"/>
        <v>0</v>
      </c>
      <c r="M124" s="45">
        <f t="shared" si="30"/>
        <v>0</v>
      </c>
      <c r="N124" s="55">
        <v>24</v>
      </c>
      <c r="O124" s="25">
        <v>21</v>
      </c>
      <c r="P124" s="56">
        <f t="shared" si="31"/>
        <v>23</v>
      </c>
      <c r="Q124" s="45">
        <v>0</v>
      </c>
      <c r="R124" s="45"/>
      <c r="S124" s="50">
        <f t="shared" si="32"/>
        <v>38</v>
      </c>
      <c r="T124" s="45">
        <f t="shared" si="33"/>
        <v>10</v>
      </c>
      <c r="U124" s="48">
        <v>0</v>
      </c>
    </row>
    <row r="125" spans="1:21">
      <c r="A125" s="45">
        <v>82</v>
      </c>
      <c r="B125" s="37">
        <v>13</v>
      </c>
      <c r="C125" s="46">
        <v>10</v>
      </c>
      <c r="D125" s="47" t="s">
        <v>27</v>
      </c>
      <c r="E125" s="48">
        <v>0</v>
      </c>
      <c r="F125" s="45">
        <f t="shared" si="27"/>
        <v>34</v>
      </c>
      <c r="G125" s="45">
        <f t="shared" si="28"/>
        <v>15</v>
      </c>
      <c r="H125" s="46">
        <v>4</v>
      </c>
      <c r="I125" s="49">
        <v>0</v>
      </c>
      <c r="J125" s="48">
        <v>0</v>
      </c>
      <c r="K125" s="48">
        <v>0</v>
      </c>
      <c r="L125" s="45">
        <f t="shared" si="29"/>
        <v>4</v>
      </c>
      <c r="M125" s="45">
        <f t="shared" si="30"/>
        <v>27</v>
      </c>
      <c r="N125" s="55">
        <v>15</v>
      </c>
      <c r="O125" s="25">
        <v>21</v>
      </c>
      <c r="P125" s="56">
        <f t="shared" si="31"/>
        <v>18</v>
      </c>
      <c r="Q125" s="45">
        <v>0</v>
      </c>
      <c r="R125" s="45"/>
      <c r="S125" s="50">
        <f t="shared" si="32"/>
        <v>60</v>
      </c>
      <c r="T125" s="45">
        <f t="shared" si="33"/>
        <v>15</v>
      </c>
      <c r="U125" s="48">
        <v>0</v>
      </c>
    </row>
    <row r="126" spans="1:21">
      <c r="A126" s="45">
        <v>83</v>
      </c>
      <c r="B126" s="37">
        <v>11</v>
      </c>
      <c r="C126" s="51">
        <v>7</v>
      </c>
      <c r="D126" s="47" t="s">
        <v>28</v>
      </c>
      <c r="E126" s="51"/>
      <c r="F126" s="45">
        <f t="shared" si="27"/>
        <v>18</v>
      </c>
      <c r="G126" s="45">
        <f t="shared" si="28"/>
        <v>8</v>
      </c>
      <c r="H126" s="51"/>
      <c r="I126" s="51"/>
      <c r="J126" s="51"/>
      <c r="K126" s="51"/>
      <c r="L126" s="45">
        <f t="shared" si="29"/>
        <v>0</v>
      </c>
      <c r="M126" s="45">
        <f t="shared" si="30"/>
        <v>0</v>
      </c>
      <c r="N126" s="55">
        <v>11</v>
      </c>
      <c r="O126" s="25">
        <v>0</v>
      </c>
      <c r="P126" s="56">
        <f t="shared" si="31"/>
        <v>6</v>
      </c>
      <c r="Q126" s="51"/>
      <c r="R126" s="51"/>
      <c r="S126" s="50">
        <f t="shared" si="32"/>
        <v>14</v>
      </c>
      <c r="T126" s="45">
        <f t="shared" si="33"/>
        <v>4</v>
      </c>
      <c r="U126" s="51"/>
    </row>
    <row r="127" spans="1:21">
      <c r="A127" s="45">
        <v>84</v>
      </c>
      <c r="B127" s="37">
        <v>4</v>
      </c>
      <c r="C127" s="51">
        <v>6</v>
      </c>
      <c r="D127" s="47" t="s">
        <v>34</v>
      </c>
      <c r="E127" s="51"/>
      <c r="F127" s="45">
        <f t="shared" si="27"/>
        <v>22</v>
      </c>
      <c r="G127" s="45">
        <f t="shared" si="28"/>
        <v>10</v>
      </c>
      <c r="H127" s="51"/>
      <c r="I127" s="51"/>
      <c r="J127" s="51"/>
      <c r="K127" s="51"/>
      <c r="L127" s="45">
        <f t="shared" si="29"/>
        <v>0</v>
      </c>
      <c r="M127" s="45">
        <f t="shared" si="30"/>
        <v>0</v>
      </c>
      <c r="N127" s="55">
        <v>6</v>
      </c>
      <c r="O127" s="25">
        <v>5</v>
      </c>
      <c r="P127" s="56">
        <f t="shared" si="31"/>
        <v>6</v>
      </c>
      <c r="Q127" s="51"/>
      <c r="R127" s="51"/>
      <c r="S127" s="50">
        <f t="shared" si="32"/>
        <v>16</v>
      </c>
      <c r="T127" s="45">
        <f t="shared" si="33"/>
        <v>4</v>
      </c>
      <c r="U127" s="51"/>
    </row>
    <row r="128" spans="1:21">
      <c r="A128" s="45">
        <v>85</v>
      </c>
      <c r="B128" s="37">
        <v>5</v>
      </c>
      <c r="C128" s="51">
        <v>7</v>
      </c>
      <c r="D128" s="47" t="s">
        <v>26</v>
      </c>
      <c r="E128" s="51"/>
      <c r="F128" s="45">
        <f t="shared" si="27"/>
        <v>20</v>
      </c>
      <c r="G128" s="45">
        <f t="shared" si="28"/>
        <v>9</v>
      </c>
      <c r="H128" s="51"/>
      <c r="I128" s="51"/>
      <c r="J128" s="51"/>
      <c r="K128" s="51"/>
      <c r="L128" s="45">
        <f t="shared" si="29"/>
        <v>0</v>
      </c>
      <c r="M128" s="45">
        <f t="shared" si="30"/>
        <v>0</v>
      </c>
      <c r="N128" s="55">
        <v>12</v>
      </c>
      <c r="O128" s="25">
        <v>9</v>
      </c>
      <c r="P128" s="56">
        <f t="shared" si="31"/>
        <v>11</v>
      </c>
      <c r="Q128" s="51"/>
      <c r="R128" s="51"/>
      <c r="S128" s="50">
        <f t="shared" si="32"/>
        <v>20</v>
      </c>
      <c r="T128" s="45">
        <f t="shared" si="33"/>
        <v>5</v>
      </c>
      <c r="U128" s="51"/>
    </row>
    <row r="129" spans="1:21">
      <c r="A129" s="45">
        <v>86</v>
      </c>
      <c r="B129" s="37">
        <v>8</v>
      </c>
      <c r="C129" s="51">
        <v>6</v>
      </c>
      <c r="D129" s="47" t="s">
        <v>33</v>
      </c>
      <c r="E129" s="51"/>
      <c r="F129" s="45">
        <f t="shared" si="27"/>
        <v>24</v>
      </c>
      <c r="G129" s="45">
        <f t="shared" si="28"/>
        <v>11</v>
      </c>
      <c r="H129" s="51"/>
      <c r="I129" s="51"/>
      <c r="J129" s="51"/>
      <c r="K129" s="51"/>
      <c r="L129" s="45">
        <f t="shared" si="29"/>
        <v>0</v>
      </c>
      <c r="M129" s="45">
        <f t="shared" si="30"/>
        <v>0</v>
      </c>
      <c r="N129" s="55">
        <v>16</v>
      </c>
      <c r="O129" s="25">
        <v>4</v>
      </c>
      <c r="P129" s="56">
        <f t="shared" si="31"/>
        <v>10</v>
      </c>
      <c r="Q129" s="51"/>
      <c r="R129" s="51"/>
      <c r="S129" s="50">
        <f t="shared" si="32"/>
        <v>21</v>
      </c>
      <c r="T129" s="45">
        <f t="shared" si="33"/>
        <v>5</v>
      </c>
      <c r="U129" s="51"/>
    </row>
    <row r="130" spans="1:21">
      <c r="A130" s="45">
        <v>87</v>
      </c>
      <c r="B130" s="37">
        <v>0</v>
      </c>
      <c r="C130" s="51">
        <v>4</v>
      </c>
      <c r="D130" s="47" t="s">
        <v>29</v>
      </c>
      <c r="E130" s="51"/>
      <c r="F130" s="45">
        <f t="shared" si="27"/>
        <v>9</v>
      </c>
      <c r="G130" s="45">
        <f t="shared" si="28"/>
        <v>4</v>
      </c>
      <c r="H130" s="51"/>
      <c r="I130" s="51"/>
      <c r="J130" s="51"/>
      <c r="K130" s="51"/>
      <c r="L130" s="45">
        <f t="shared" si="29"/>
        <v>0</v>
      </c>
      <c r="M130" s="45">
        <f t="shared" si="30"/>
        <v>0</v>
      </c>
      <c r="N130" s="55">
        <v>6</v>
      </c>
      <c r="O130" s="25">
        <v>4</v>
      </c>
      <c r="P130" s="56">
        <f t="shared" si="31"/>
        <v>5</v>
      </c>
      <c r="Q130" s="51"/>
      <c r="R130" s="51"/>
      <c r="S130" s="50">
        <f t="shared" si="32"/>
        <v>9</v>
      </c>
      <c r="T130" s="45">
        <f t="shared" si="33"/>
        <v>2</v>
      </c>
      <c r="U130" s="51"/>
    </row>
    <row r="131" spans="1:21">
      <c r="A131" s="25"/>
    </row>
    <row r="132" spans="1:21">
      <c r="A132" s="25"/>
    </row>
  </sheetData>
  <mergeCells count="114">
    <mergeCell ref="Q102:Q103"/>
    <mergeCell ref="R102:R103"/>
    <mergeCell ref="S102:S103"/>
    <mergeCell ref="T102:T103"/>
    <mergeCell ref="U102:U103"/>
    <mergeCell ref="B103:F103"/>
    <mergeCell ref="H103:L103"/>
    <mergeCell ref="Q100:Q101"/>
    <mergeCell ref="R100:R101"/>
    <mergeCell ref="S100:S101"/>
    <mergeCell ref="T100:T101"/>
    <mergeCell ref="U100:U101"/>
    <mergeCell ref="G102:G103"/>
    <mergeCell ref="M102:M103"/>
    <mergeCell ref="N102:N103"/>
    <mergeCell ref="O102:O103"/>
    <mergeCell ref="P102:P103"/>
    <mergeCell ref="A95:U95"/>
    <mergeCell ref="A96:U96"/>
    <mergeCell ref="A97:U97"/>
    <mergeCell ref="A98:U98"/>
    <mergeCell ref="A99:U99"/>
    <mergeCell ref="B100:G100"/>
    <mergeCell ref="H100:M100"/>
    <mergeCell ref="N100:N101"/>
    <mergeCell ref="O100:O101"/>
    <mergeCell ref="P100:P101"/>
    <mergeCell ref="T71:T72"/>
    <mergeCell ref="U71:U72"/>
    <mergeCell ref="B72:F72"/>
    <mergeCell ref="H72:L72"/>
    <mergeCell ref="G71:G72"/>
    <mergeCell ref="M71:M72"/>
    <mergeCell ref="N71:N72"/>
    <mergeCell ref="A67:U67"/>
    <mergeCell ref="O71:O72"/>
    <mergeCell ref="P71:P72"/>
    <mergeCell ref="Q71:Q72"/>
    <mergeCell ref="Q69:Q70"/>
    <mergeCell ref="R69:R70"/>
    <mergeCell ref="R71:R72"/>
    <mergeCell ref="S71:S72"/>
    <mergeCell ref="A68:U68"/>
    <mergeCell ref="B69:G69"/>
    <mergeCell ref="O69:O70"/>
    <mergeCell ref="P69:P70"/>
    <mergeCell ref="S69:S70"/>
    <mergeCell ref="T69:T70"/>
    <mergeCell ref="U69:U70"/>
    <mergeCell ref="H69:M69"/>
    <mergeCell ref="N69:N70"/>
    <mergeCell ref="R39:R40"/>
    <mergeCell ref="S37:S38"/>
    <mergeCell ref="T37:T38"/>
    <mergeCell ref="A64:U64"/>
    <mergeCell ref="A65:U65"/>
    <mergeCell ref="A66:U66"/>
    <mergeCell ref="B40:F40"/>
    <mergeCell ref="H40:L40"/>
    <mergeCell ref="G39:G40"/>
    <mergeCell ref="M39:M40"/>
    <mergeCell ref="N39:N40"/>
    <mergeCell ref="O39:O40"/>
    <mergeCell ref="P39:P40"/>
    <mergeCell ref="B63:E63"/>
    <mergeCell ref="J63:M63"/>
    <mergeCell ref="Q63:S63"/>
    <mergeCell ref="T39:T40"/>
    <mergeCell ref="U39:U40"/>
    <mergeCell ref="Q39:Q40"/>
    <mergeCell ref="B31:E31"/>
    <mergeCell ref="J31:M31"/>
    <mergeCell ref="H37:M37"/>
    <mergeCell ref="N37:N38"/>
    <mergeCell ref="O37:O38"/>
    <mergeCell ref="P37:P38"/>
    <mergeCell ref="B9:F9"/>
    <mergeCell ref="G8:G9"/>
    <mergeCell ref="N8:N9"/>
    <mergeCell ref="O8:O9"/>
    <mergeCell ref="P8:P9"/>
    <mergeCell ref="A34:U34"/>
    <mergeCell ref="A35:U35"/>
    <mergeCell ref="A36:U36"/>
    <mergeCell ref="B37:G37"/>
    <mergeCell ref="Q37:Q38"/>
    <mergeCell ref="Q8:Q9"/>
    <mergeCell ref="H9:L9"/>
    <mergeCell ref="R8:R9"/>
    <mergeCell ref="R37:R38"/>
    <mergeCell ref="T8:T9"/>
    <mergeCell ref="U8:U9"/>
    <mergeCell ref="U37:U38"/>
    <mergeCell ref="S39:S40"/>
    <mergeCell ref="A1:U1"/>
    <mergeCell ref="A2:U2"/>
    <mergeCell ref="A3:U3"/>
    <mergeCell ref="N6:N7"/>
    <mergeCell ref="O6:O7"/>
    <mergeCell ref="P6:P7"/>
    <mergeCell ref="A4:U4"/>
    <mergeCell ref="A5:U5"/>
    <mergeCell ref="T6:T7"/>
    <mergeCell ref="U6:U7"/>
    <mergeCell ref="Q6:Q7"/>
    <mergeCell ref="S6:S7"/>
    <mergeCell ref="B6:G6"/>
    <mergeCell ref="H6:M6"/>
    <mergeCell ref="R6:R7"/>
    <mergeCell ref="A32:U32"/>
    <mergeCell ref="A33:U33"/>
    <mergeCell ref="Q31:S31"/>
    <mergeCell ref="S8:S9"/>
    <mergeCell ref="M8:M9"/>
  </mergeCells>
  <phoneticPr fontId="2" type="noConversion"/>
  <pageMargins left="0.75" right="0.75" top="1" bottom="1" header="0.5" footer="0.5"/>
  <pageSetup orientation="landscape" horizontalDpi="4294967293" verticalDpi="360" r:id="rId1"/>
  <headerFooter alignWithMargins="0"/>
  <rowBreaks count="3" manualBreakCount="3">
    <brk id="31" max="16383" man="1"/>
    <brk id="63" max="16383" man="1"/>
    <brk id="9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8" sqref="M18"/>
    </sheetView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8"/>
  <sheetViews>
    <sheetView zoomScale="125" workbookViewId="0">
      <selection activeCell="D9" sqref="D9"/>
    </sheetView>
  </sheetViews>
  <sheetFormatPr defaultRowHeight="12.75"/>
  <sheetData>
    <row r="1" spans="1:14" ht="13.5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12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 ht="11.2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1:14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</row>
    <row r="5" spans="1:14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ht="40.5" customHeight="1">
      <c r="A6" s="7"/>
      <c r="B6" s="10"/>
      <c r="C6" s="10"/>
      <c r="D6" s="10"/>
      <c r="E6" s="10"/>
      <c r="F6" s="7"/>
      <c r="G6" s="7"/>
      <c r="H6" s="7"/>
      <c r="I6" s="7"/>
      <c r="J6" s="7"/>
      <c r="K6" s="7"/>
      <c r="L6" s="7"/>
      <c r="M6" s="7"/>
      <c r="N6" s="11"/>
    </row>
    <row r="7" spans="1:14" ht="30" customHeight="1">
      <c r="A7" s="7"/>
      <c r="B7" s="7"/>
      <c r="C7" s="7"/>
      <c r="D7" s="7"/>
      <c r="E7" s="7"/>
      <c r="F7" s="7"/>
      <c r="G7" s="58"/>
      <c r="H7" s="58"/>
      <c r="I7" s="58"/>
      <c r="J7" s="58"/>
      <c r="K7" s="58"/>
      <c r="L7" s="58"/>
      <c r="M7" s="58"/>
      <c r="N7" s="64"/>
    </row>
    <row r="8" spans="1:14" ht="14.25" customHeight="1">
      <c r="A8" s="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64"/>
    </row>
    <row r="9" spans="1:14" s="22" customFormat="1" ht="11.4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45" customHeight="1">
      <c r="A10" s="19"/>
      <c r="B10" s="19"/>
      <c r="C10" s="19"/>
      <c r="D10" s="19"/>
      <c r="E10" s="19"/>
      <c r="F10" s="20"/>
      <c r="G10" s="21"/>
      <c r="H10" s="21"/>
      <c r="I10" s="21"/>
      <c r="J10" s="21"/>
      <c r="K10" s="19"/>
      <c r="L10" s="19"/>
      <c r="M10" s="19"/>
      <c r="N10" s="19"/>
    </row>
    <row r="11" spans="1:14" ht="11.45" customHeight="1">
      <c r="A11" s="20"/>
      <c r="B11" s="19"/>
      <c r="C11" s="19"/>
      <c r="D11" s="19"/>
      <c r="E11" s="19"/>
      <c r="F11" s="20"/>
      <c r="G11" s="21"/>
      <c r="H11" s="21"/>
      <c r="I11" s="21"/>
      <c r="J11" s="21"/>
      <c r="K11" s="19"/>
      <c r="L11" s="19"/>
      <c r="M11" s="19"/>
      <c r="N11" s="19"/>
    </row>
    <row r="12" spans="1:14" ht="11.45" customHeight="1">
      <c r="A12" s="19"/>
      <c r="B12" s="19"/>
      <c r="C12" s="19"/>
      <c r="D12" s="19"/>
      <c r="E12" s="19"/>
      <c r="F12" s="20"/>
      <c r="G12" s="21"/>
      <c r="H12" s="21"/>
      <c r="I12" s="21"/>
      <c r="J12" s="21"/>
      <c r="K12" s="19"/>
      <c r="L12" s="19"/>
      <c r="M12" s="19"/>
      <c r="N12" s="19"/>
    </row>
    <row r="13" spans="1:14" ht="11.45" customHeight="1">
      <c r="A13" s="20"/>
      <c r="B13" s="19"/>
      <c r="C13" s="19"/>
      <c r="D13" s="19"/>
      <c r="E13" s="19"/>
      <c r="F13" s="20"/>
      <c r="G13" s="21"/>
      <c r="H13" s="21"/>
      <c r="I13" s="21"/>
      <c r="J13" s="21"/>
      <c r="K13" s="19"/>
      <c r="L13" s="19"/>
      <c r="M13" s="19"/>
      <c r="N13" s="19"/>
    </row>
    <row r="14" spans="1:14" ht="11.45" customHeight="1">
      <c r="A14" s="19"/>
      <c r="B14" s="19"/>
      <c r="C14" s="19"/>
      <c r="D14" s="19"/>
      <c r="E14" s="19"/>
      <c r="F14" s="20"/>
      <c r="G14" s="21"/>
      <c r="H14" s="21"/>
      <c r="I14" s="21"/>
      <c r="J14" s="21"/>
      <c r="K14" s="19"/>
      <c r="L14" s="19"/>
      <c r="M14" s="19"/>
      <c r="N14" s="19"/>
    </row>
    <row r="15" spans="1:14" ht="11.45" customHeight="1">
      <c r="A15" s="20"/>
      <c r="B15" s="19"/>
      <c r="C15" s="19"/>
      <c r="D15" s="19"/>
      <c r="E15" s="19"/>
      <c r="F15" s="20"/>
      <c r="G15" s="21"/>
      <c r="H15" s="21"/>
      <c r="I15" s="21"/>
      <c r="J15" s="21"/>
      <c r="K15" s="19"/>
      <c r="L15" s="19"/>
      <c r="M15" s="19"/>
      <c r="N15" s="19"/>
    </row>
    <row r="16" spans="1:14" ht="11.45" customHeight="1">
      <c r="A16" s="19"/>
      <c r="B16" s="19"/>
      <c r="C16" s="19"/>
      <c r="D16" s="19"/>
      <c r="E16" s="19"/>
      <c r="F16" s="20"/>
      <c r="G16" s="21"/>
      <c r="H16" s="21"/>
      <c r="I16" s="21"/>
      <c r="J16" s="21"/>
      <c r="K16" s="19"/>
      <c r="L16" s="19"/>
      <c r="M16" s="19"/>
      <c r="N16" s="19"/>
    </row>
    <row r="17" spans="1:14" ht="11.45" customHeight="1">
      <c r="A17" s="20"/>
      <c r="B17" s="19"/>
      <c r="C17" s="19"/>
      <c r="D17" s="19"/>
      <c r="E17" s="19"/>
      <c r="F17" s="20"/>
      <c r="G17" s="21"/>
      <c r="H17" s="21"/>
      <c r="I17" s="21"/>
      <c r="J17" s="21"/>
      <c r="K17" s="19"/>
      <c r="L17" s="19"/>
      <c r="M17" s="19"/>
      <c r="N17" s="19"/>
    </row>
    <row r="18" spans="1:14" ht="11.45" customHeight="1">
      <c r="A18" s="19"/>
      <c r="B18" s="19"/>
      <c r="C18" s="19"/>
      <c r="D18" s="19"/>
      <c r="E18" s="19"/>
      <c r="F18" s="20"/>
      <c r="G18" s="21"/>
      <c r="H18" s="21"/>
      <c r="I18" s="21"/>
      <c r="J18" s="21"/>
      <c r="K18" s="19"/>
      <c r="L18" s="19"/>
      <c r="M18" s="19"/>
      <c r="N18" s="19"/>
    </row>
    <row r="19" spans="1:14" ht="11.45" customHeight="1">
      <c r="A19" s="20"/>
      <c r="B19" s="19"/>
      <c r="C19" s="19"/>
      <c r="D19" s="19"/>
      <c r="E19" s="19"/>
      <c r="F19" s="20"/>
      <c r="G19" s="21"/>
      <c r="H19" s="21"/>
      <c r="I19" s="21"/>
      <c r="J19" s="21"/>
      <c r="K19" s="19"/>
      <c r="L19" s="19"/>
      <c r="M19" s="19"/>
      <c r="N19" s="19"/>
    </row>
    <row r="20" spans="1:14" ht="11.45" customHeight="1">
      <c r="A20" s="19"/>
      <c r="B20" s="19"/>
      <c r="C20" s="19"/>
      <c r="D20" s="19"/>
      <c r="E20" s="19"/>
      <c r="F20" s="20"/>
      <c r="G20" s="21"/>
      <c r="H20" s="21"/>
      <c r="I20" s="21"/>
      <c r="J20" s="21"/>
      <c r="K20" s="19"/>
      <c r="L20" s="19"/>
      <c r="M20" s="19"/>
      <c r="N20" s="19"/>
    </row>
    <row r="21" spans="1:14" ht="11.45" customHeight="1">
      <c r="A21" s="20"/>
      <c r="B21" s="2"/>
      <c r="C21" s="2"/>
      <c r="D21" s="2"/>
      <c r="E21" s="2"/>
      <c r="F21" s="20"/>
      <c r="G21" s="4"/>
      <c r="H21" s="4"/>
      <c r="I21" s="4"/>
      <c r="J21" s="4"/>
      <c r="K21" s="2"/>
      <c r="L21" s="2"/>
      <c r="M21" s="2"/>
      <c r="N21" s="3"/>
    </row>
    <row r="22" spans="1:14" ht="11.45" customHeight="1">
      <c r="A22" s="19"/>
      <c r="B22" s="2"/>
      <c r="C22" s="2"/>
      <c r="D22" s="2"/>
      <c r="E22" s="2"/>
      <c r="F22" s="20"/>
      <c r="G22" s="4"/>
      <c r="H22" s="4"/>
      <c r="I22" s="4"/>
      <c r="J22" s="4"/>
      <c r="K22" s="2"/>
      <c r="L22" s="2"/>
      <c r="M22" s="2"/>
      <c r="N22" s="3"/>
    </row>
    <row r="23" spans="1:14" ht="11.45" customHeight="1">
      <c r="A23" s="20"/>
      <c r="B23" s="2"/>
      <c r="C23" s="2"/>
      <c r="D23" s="2"/>
      <c r="E23" s="2"/>
      <c r="F23" s="20"/>
      <c r="G23" s="4"/>
      <c r="H23" s="4"/>
      <c r="I23" s="4"/>
      <c r="J23" s="4"/>
      <c r="K23" s="2"/>
      <c r="L23" s="2"/>
      <c r="M23" s="2"/>
      <c r="N23" s="3"/>
    </row>
    <row r="24" spans="1:14" ht="11.45" customHeight="1">
      <c r="A24" s="19"/>
      <c r="B24" s="2"/>
      <c r="C24" s="2"/>
      <c r="D24" s="2"/>
      <c r="E24" s="2"/>
      <c r="F24" s="20"/>
      <c r="G24" s="4"/>
      <c r="H24" s="4"/>
      <c r="I24" s="4"/>
      <c r="J24" s="4"/>
      <c r="K24" s="2"/>
      <c r="L24" s="2"/>
      <c r="M24" s="2"/>
      <c r="N24" s="3"/>
    </row>
    <row r="25" spans="1:14" ht="11.45" customHeight="1">
      <c r="A25" s="20"/>
      <c r="B25" s="2"/>
      <c r="C25" s="2"/>
      <c r="D25" s="2"/>
      <c r="E25" s="2"/>
      <c r="F25" s="20"/>
      <c r="G25" s="4"/>
      <c r="H25" s="4"/>
      <c r="I25" s="4"/>
      <c r="J25" s="4"/>
      <c r="K25" s="2"/>
      <c r="L25" s="2"/>
      <c r="M25" s="2"/>
      <c r="N25" s="3"/>
    </row>
    <row r="26" spans="1:14" ht="11.45" customHeight="1">
      <c r="A26" s="19"/>
      <c r="B26" s="2"/>
      <c r="C26" s="2"/>
      <c r="D26" s="2"/>
      <c r="E26" s="2"/>
      <c r="F26" s="20"/>
      <c r="G26" s="4"/>
      <c r="H26" s="4"/>
      <c r="I26" s="4"/>
      <c r="J26" s="4"/>
      <c r="K26" s="2"/>
      <c r="L26" s="2"/>
      <c r="M26" s="2"/>
      <c r="N26" s="3"/>
    </row>
    <row r="27" spans="1:14" ht="11.45" customHeight="1">
      <c r="A27" s="20"/>
      <c r="B27" s="2"/>
      <c r="C27" s="2"/>
      <c r="D27" s="2"/>
      <c r="E27" s="2"/>
      <c r="F27" s="20"/>
      <c r="G27" s="4"/>
      <c r="H27" s="4"/>
      <c r="I27" s="4"/>
      <c r="J27" s="4"/>
      <c r="K27" s="2"/>
      <c r="L27" s="2"/>
      <c r="M27" s="2"/>
      <c r="N27" s="3"/>
    </row>
    <row r="28" spans="1:14" ht="11.45" customHeight="1">
      <c r="A28" s="19"/>
      <c r="B28" s="2"/>
      <c r="C28" s="2"/>
      <c r="D28" s="2"/>
      <c r="E28" s="2"/>
      <c r="F28" s="20"/>
      <c r="G28" s="4"/>
      <c r="H28" s="4"/>
      <c r="I28" s="4"/>
      <c r="J28" s="4"/>
      <c r="K28" s="2"/>
      <c r="L28" s="2"/>
      <c r="M28" s="2"/>
      <c r="N28" s="3"/>
    </row>
    <row r="29" spans="1:14" ht="11.45" customHeight="1">
      <c r="A29" s="20"/>
      <c r="B29" s="2"/>
      <c r="C29" s="2"/>
      <c r="D29" s="2"/>
      <c r="E29" s="2"/>
      <c r="F29" s="20"/>
      <c r="G29" s="4"/>
      <c r="H29" s="4"/>
      <c r="I29" s="4"/>
      <c r="J29" s="4"/>
      <c r="K29" s="2"/>
      <c r="L29" s="2"/>
      <c r="M29" s="2"/>
      <c r="N29" s="3"/>
    </row>
    <row r="30" spans="1:14" ht="11.45" customHeight="1">
      <c r="A30" s="19"/>
      <c r="B30" s="2"/>
      <c r="C30" s="2"/>
      <c r="D30" s="2"/>
      <c r="E30" s="2"/>
      <c r="F30" s="20"/>
      <c r="G30" s="4"/>
      <c r="H30" s="4"/>
      <c r="I30" s="4"/>
      <c r="J30" s="4"/>
      <c r="K30" s="2"/>
      <c r="L30" s="2"/>
      <c r="M30" s="2"/>
      <c r="N30" s="3"/>
    </row>
    <row r="31" spans="1:14" ht="11.45" customHeight="1">
      <c r="A31" s="20"/>
      <c r="B31" s="2"/>
      <c r="C31" s="2"/>
      <c r="D31" s="2"/>
      <c r="E31" s="2"/>
      <c r="F31" s="20"/>
      <c r="G31" s="4"/>
      <c r="H31" s="4"/>
      <c r="I31" s="4"/>
      <c r="J31" s="4"/>
      <c r="K31" s="2"/>
      <c r="L31" s="2"/>
      <c r="M31" s="2"/>
      <c r="N31" s="3"/>
    </row>
    <row r="32" spans="1:14" ht="11.45" customHeight="1">
      <c r="A32" s="19"/>
      <c r="B32" s="2"/>
      <c r="C32" s="2"/>
      <c r="D32" s="2"/>
      <c r="E32" s="2"/>
      <c r="F32" s="20"/>
      <c r="G32" s="4"/>
      <c r="H32" s="4"/>
      <c r="I32" s="4"/>
      <c r="J32" s="4"/>
      <c r="K32" s="2"/>
      <c r="L32" s="2"/>
      <c r="M32" s="2"/>
      <c r="N32" s="3"/>
    </row>
    <row r="33" spans="1:14" ht="11.45" customHeight="1">
      <c r="A33" s="20"/>
      <c r="B33" s="2"/>
      <c r="C33" s="2"/>
      <c r="D33" s="2"/>
      <c r="E33" s="2"/>
      <c r="F33" s="20"/>
      <c r="G33" s="4"/>
      <c r="H33" s="4"/>
      <c r="I33" s="4"/>
      <c r="J33" s="4"/>
      <c r="K33" s="2"/>
      <c r="L33" s="2"/>
      <c r="M33" s="2"/>
      <c r="N33" s="3"/>
    </row>
    <row r="34" spans="1:14" ht="11.45" customHeight="1">
      <c r="A34" s="23"/>
      <c r="B34" s="16"/>
      <c r="C34" s="16"/>
      <c r="D34" s="16"/>
      <c r="E34" s="16"/>
      <c r="F34" s="17"/>
      <c r="G34" s="17"/>
      <c r="H34" s="17"/>
      <c r="I34" s="17"/>
      <c r="J34" s="17"/>
      <c r="K34" s="16"/>
      <c r="L34" s="16"/>
      <c r="M34" s="16"/>
      <c r="N34" s="18"/>
    </row>
    <row r="35" spans="1:14" ht="8.25" customHeight="1">
      <c r="A35" s="24"/>
      <c r="J35" s="5"/>
      <c r="K35" s="5"/>
      <c r="L35" s="5"/>
      <c r="M35" s="5"/>
    </row>
    <row r="36" spans="1:14" ht="13.5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</row>
    <row r="37" spans="1:14" ht="14.2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</row>
    <row r="38" spans="1:14" ht="10.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4" ht="11.25" customHeight="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</row>
    <row r="40" spans="1:14" ht="11.2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</row>
    <row r="41" spans="1:14" ht="11.2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</row>
    <row r="42" spans="1:14" ht="39.75" customHeight="1">
      <c r="A42" s="7"/>
      <c r="B42" s="10"/>
      <c r="C42" s="10"/>
      <c r="D42" s="10"/>
      <c r="E42" s="10"/>
      <c r="F42" s="7"/>
      <c r="G42" s="7"/>
      <c r="H42" s="7"/>
      <c r="I42" s="7"/>
      <c r="J42" s="7"/>
      <c r="K42" s="7"/>
      <c r="L42" s="7"/>
      <c r="M42" s="7"/>
      <c r="N42" s="11"/>
    </row>
    <row r="43" spans="1:14" ht="30.75" customHeight="1">
      <c r="A43" s="7"/>
      <c r="B43" s="7"/>
      <c r="C43" s="7"/>
      <c r="D43" s="7"/>
      <c r="E43" s="7"/>
      <c r="F43" s="7"/>
      <c r="G43" s="58"/>
      <c r="H43" s="58"/>
      <c r="I43" s="58"/>
      <c r="J43" s="58"/>
      <c r="K43" s="58"/>
      <c r="L43" s="58"/>
      <c r="M43" s="58"/>
      <c r="N43" s="64"/>
    </row>
    <row r="44" spans="1:14">
      <c r="A44" s="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64"/>
    </row>
    <row r="45" spans="1:14" ht="11.4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4" ht="11.45" customHeight="1">
      <c r="A46" s="19"/>
      <c r="B46" s="19"/>
      <c r="C46" s="19"/>
      <c r="D46" s="19"/>
      <c r="E46" s="19"/>
      <c r="F46" s="20"/>
      <c r="G46" s="21"/>
      <c r="H46" s="21"/>
      <c r="I46" s="21"/>
      <c r="J46" s="21"/>
      <c r="K46" s="19"/>
      <c r="L46" s="19"/>
      <c r="M46" s="19"/>
      <c r="N46" s="19"/>
    </row>
    <row r="47" spans="1:14" ht="11.45" customHeight="1">
      <c r="A47" s="20"/>
      <c r="B47" s="19"/>
      <c r="C47" s="19"/>
      <c r="D47" s="19"/>
      <c r="E47" s="19"/>
      <c r="F47" s="20"/>
      <c r="G47" s="21"/>
      <c r="H47" s="21"/>
      <c r="I47" s="21"/>
      <c r="J47" s="21"/>
      <c r="K47" s="19"/>
      <c r="L47" s="19"/>
      <c r="M47" s="19"/>
      <c r="N47" s="19"/>
    </row>
    <row r="48" spans="1:14" ht="11.45" customHeight="1">
      <c r="A48" s="19"/>
      <c r="B48" s="19"/>
      <c r="C48" s="19"/>
      <c r="D48" s="19"/>
      <c r="E48" s="19"/>
      <c r="F48" s="20"/>
      <c r="G48" s="21"/>
      <c r="H48" s="21"/>
      <c r="I48" s="21"/>
      <c r="J48" s="21"/>
      <c r="K48" s="19"/>
      <c r="L48" s="19"/>
      <c r="M48" s="19"/>
      <c r="N48" s="19"/>
    </row>
    <row r="49" spans="1:14" ht="11.45" customHeight="1">
      <c r="A49" s="20"/>
      <c r="B49" s="19"/>
      <c r="C49" s="19"/>
      <c r="D49" s="19"/>
      <c r="E49" s="19"/>
      <c r="F49" s="20"/>
      <c r="G49" s="21"/>
      <c r="H49" s="21"/>
      <c r="I49" s="21"/>
      <c r="J49" s="21"/>
      <c r="K49" s="19"/>
      <c r="L49" s="19"/>
      <c r="M49" s="19"/>
      <c r="N49" s="19"/>
    </row>
    <row r="50" spans="1:14" ht="11.45" customHeight="1">
      <c r="A50" s="19"/>
      <c r="B50" s="19"/>
      <c r="C50" s="19"/>
      <c r="D50" s="19"/>
      <c r="E50" s="19"/>
      <c r="F50" s="20"/>
      <c r="G50" s="21"/>
      <c r="H50" s="21"/>
      <c r="I50" s="21"/>
      <c r="J50" s="21"/>
      <c r="K50" s="19"/>
      <c r="L50" s="19"/>
      <c r="M50" s="19"/>
      <c r="N50" s="19"/>
    </row>
    <row r="51" spans="1:14" ht="11.45" customHeight="1">
      <c r="A51" s="20"/>
      <c r="B51" s="19"/>
      <c r="C51" s="19"/>
      <c r="D51" s="19"/>
      <c r="E51" s="19"/>
      <c r="F51" s="20"/>
      <c r="G51" s="21"/>
      <c r="H51" s="21"/>
      <c r="I51" s="21"/>
      <c r="J51" s="21"/>
      <c r="K51" s="19"/>
      <c r="L51" s="19"/>
      <c r="M51" s="19"/>
      <c r="N51" s="19"/>
    </row>
    <row r="52" spans="1:14" ht="11.45" customHeight="1">
      <c r="A52" s="19"/>
      <c r="B52" s="19"/>
      <c r="C52" s="19"/>
      <c r="D52" s="19"/>
      <c r="E52" s="19"/>
      <c r="F52" s="20"/>
      <c r="G52" s="21"/>
      <c r="H52" s="21"/>
      <c r="I52" s="21"/>
      <c r="J52" s="21"/>
      <c r="K52" s="19"/>
      <c r="L52" s="19"/>
      <c r="M52" s="19"/>
      <c r="N52" s="19"/>
    </row>
    <row r="53" spans="1:14" ht="11.45" customHeight="1">
      <c r="A53" s="20"/>
      <c r="B53" s="19"/>
      <c r="C53" s="19"/>
      <c r="D53" s="19"/>
      <c r="E53" s="19"/>
      <c r="F53" s="20"/>
      <c r="G53" s="21"/>
      <c r="H53" s="21"/>
      <c r="I53" s="21"/>
      <c r="J53" s="21"/>
      <c r="K53" s="19"/>
      <c r="L53" s="19"/>
      <c r="M53" s="19"/>
      <c r="N53" s="19"/>
    </row>
    <row r="54" spans="1:14" ht="11.45" customHeight="1">
      <c r="A54" s="19"/>
      <c r="B54" s="19"/>
      <c r="C54" s="19"/>
      <c r="D54" s="19"/>
      <c r="E54" s="19"/>
      <c r="F54" s="20"/>
      <c r="G54" s="21"/>
      <c r="H54" s="21"/>
      <c r="I54" s="21"/>
      <c r="J54" s="21"/>
      <c r="K54" s="19"/>
      <c r="L54" s="19"/>
      <c r="M54" s="19"/>
      <c r="N54" s="19"/>
    </row>
    <row r="55" spans="1:14" ht="11.45" customHeight="1">
      <c r="A55" s="20"/>
      <c r="B55" s="19"/>
      <c r="C55" s="19"/>
      <c r="D55" s="19"/>
      <c r="E55" s="19"/>
      <c r="F55" s="20"/>
      <c r="G55" s="21"/>
      <c r="H55" s="21"/>
      <c r="I55" s="21"/>
      <c r="J55" s="21"/>
      <c r="K55" s="19"/>
      <c r="L55" s="19"/>
      <c r="M55" s="19"/>
      <c r="N55" s="19"/>
    </row>
    <row r="56" spans="1:14" ht="11.45" customHeight="1">
      <c r="A56" s="19"/>
      <c r="B56" s="19"/>
      <c r="C56" s="19"/>
      <c r="D56" s="19"/>
      <c r="E56" s="19"/>
      <c r="F56" s="20"/>
      <c r="G56" s="21"/>
      <c r="H56" s="21"/>
      <c r="I56" s="21"/>
      <c r="J56" s="21"/>
      <c r="K56" s="19"/>
      <c r="L56" s="19"/>
      <c r="M56" s="19"/>
      <c r="N56" s="19"/>
    </row>
    <row r="57" spans="1:14" ht="11.45" customHeight="1">
      <c r="A57" s="20"/>
      <c r="B57" s="2"/>
      <c r="C57" s="2"/>
      <c r="D57" s="2"/>
      <c r="E57" s="2"/>
      <c r="F57" s="20"/>
      <c r="G57" s="4"/>
      <c r="H57" s="4"/>
      <c r="I57" s="4"/>
      <c r="J57" s="4"/>
      <c r="K57" s="2"/>
      <c r="L57" s="2"/>
      <c r="M57" s="2"/>
      <c r="N57" s="3"/>
    </row>
    <row r="58" spans="1:14" ht="11.45" customHeight="1">
      <c r="A58" s="19"/>
      <c r="B58" s="2"/>
      <c r="C58" s="2"/>
      <c r="D58" s="2"/>
      <c r="E58" s="2"/>
      <c r="F58" s="20"/>
      <c r="G58" s="4"/>
      <c r="H58" s="4"/>
      <c r="I58" s="4"/>
      <c r="J58" s="4"/>
      <c r="K58" s="2"/>
      <c r="L58" s="2"/>
      <c r="M58" s="2"/>
      <c r="N58" s="3"/>
    </row>
    <row r="59" spans="1:14" ht="11.45" customHeight="1">
      <c r="A59" s="20"/>
      <c r="B59" s="2"/>
      <c r="C59" s="2"/>
      <c r="D59" s="2"/>
      <c r="E59" s="2"/>
      <c r="F59" s="20"/>
      <c r="G59" s="4"/>
      <c r="H59" s="4"/>
      <c r="I59" s="4"/>
      <c r="J59" s="4"/>
      <c r="K59" s="2"/>
      <c r="L59" s="2"/>
      <c r="M59" s="2"/>
      <c r="N59" s="3"/>
    </row>
    <row r="60" spans="1:14" ht="11.45" customHeight="1">
      <c r="A60" s="19"/>
      <c r="B60" s="2"/>
      <c r="C60" s="2"/>
      <c r="D60" s="2"/>
      <c r="E60" s="2"/>
      <c r="F60" s="20"/>
      <c r="G60" s="4"/>
      <c r="H60" s="4"/>
      <c r="I60" s="4"/>
      <c r="J60" s="4"/>
      <c r="K60" s="2"/>
      <c r="L60" s="2"/>
      <c r="M60" s="2"/>
      <c r="N60" s="3"/>
    </row>
    <row r="61" spans="1:14" ht="11.45" customHeight="1">
      <c r="A61" s="20"/>
      <c r="B61" s="2"/>
      <c r="C61" s="2"/>
      <c r="D61" s="2"/>
      <c r="E61" s="2"/>
      <c r="F61" s="20"/>
      <c r="G61" s="4"/>
      <c r="H61" s="4"/>
      <c r="I61" s="4"/>
      <c r="J61" s="4"/>
      <c r="K61" s="2"/>
      <c r="L61" s="2"/>
      <c r="M61" s="2"/>
      <c r="N61" s="3"/>
    </row>
    <row r="62" spans="1:14" ht="11.45" customHeight="1">
      <c r="A62" s="19"/>
      <c r="B62" s="2"/>
      <c r="C62" s="2"/>
      <c r="D62" s="2"/>
      <c r="E62" s="2"/>
      <c r="F62" s="20"/>
      <c r="G62" s="4"/>
      <c r="H62" s="4"/>
      <c r="I62" s="4"/>
      <c r="J62" s="4"/>
      <c r="K62" s="2"/>
      <c r="L62" s="2"/>
      <c r="M62" s="2"/>
      <c r="N62" s="3"/>
    </row>
    <row r="63" spans="1:14" ht="11.45" customHeight="1">
      <c r="A63" s="20"/>
      <c r="B63" s="2"/>
      <c r="C63" s="2"/>
      <c r="D63" s="2"/>
      <c r="E63" s="2"/>
      <c r="F63" s="20"/>
      <c r="G63" s="4"/>
      <c r="H63" s="4"/>
      <c r="I63" s="4"/>
      <c r="J63" s="4"/>
      <c r="K63" s="2"/>
      <c r="L63" s="2"/>
      <c r="M63" s="2"/>
      <c r="N63" s="3"/>
    </row>
    <row r="64" spans="1:14" ht="11.45" customHeight="1">
      <c r="A64" s="19"/>
      <c r="B64" s="2"/>
      <c r="C64" s="2"/>
      <c r="D64" s="2"/>
      <c r="E64" s="2"/>
      <c r="F64" s="20"/>
      <c r="G64" s="4"/>
      <c r="H64" s="4"/>
      <c r="I64" s="4"/>
      <c r="J64" s="4"/>
      <c r="K64" s="2"/>
      <c r="L64" s="2"/>
      <c r="M64" s="2"/>
      <c r="N64" s="3"/>
    </row>
    <row r="65" spans="1:14" ht="11.45" customHeight="1">
      <c r="A65" s="20"/>
      <c r="B65" s="2"/>
      <c r="C65" s="2"/>
      <c r="D65" s="2"/>
      <c r="E65" s="2"/>
      <c r="F65" s="20"/>
      <c r="G65" s="4"/>
      <c r="H65" s="4"/>
      <c r="I65" s="4"/>
      <c r="J65" s="4"/>
      <c r="K65" s="2"/>
      <c r="L65" s="2"/>
      <c r="M65" s="2"/>
      <c r="N65" s="3"/>
    </row>
    <row r="66" spans="1:14" ht="11.45" customHeight="1">
      <c r="A66" s="19"/>
      <c r="B66" s="2"/>
      <c r="C66" s="2"/>
      <c r="D66" s="2"/>
      <c r="E66" s="2"/>
      <c r="F66" s="20"/>
      <c r="G66" s="4"/>
      <c r="H66" s="4"/>
      <c r="I66" s="4"/>
      <c r="J66" s="4"/>
      <c r="K66" s="2"/>
      <c r="L66" s="2"/>
      <c r="M66" s="2"/>
      <c r="N66" s="3"/>
    </row>
    <row r="67" spans="1:14" ht="11.45" customHeight="1">
      <c r="A67" s="20"/>
      <c r="B67" s="2"/>
      <c r="C67" s="2"/>
      <c r="D67" s="2"/>
      <c r="E67" s="2"/>
      <c r="F67" s="20"/>
      <c r="G67" s="4"/>
      <c r="H67" s="4"/>
      <c r="I67" s="4"/>
      <c r="J67" s="4"/>
      <c r="K67" s="2"/>
      <c r="L67" s="2"/>
      <c r="M67" s="2"/>
      <c r="N67" s="3"/>
    </row>
    <row r="68" spans="1:14" ht="11.45" customHeight="1">
      <c r="A68" s="19"/>
      <c r="B68" s="2"/>
      <c r="C68" s="2"/>
      <c r="D68" s="2"/>
      <c r="E68" s="2"/>
      <c r="F68" s="20"/>
      <c r="G68" s="4"/>
      <c r="H68" s="4"/>
      <c r="I68" s="4"/>
      <c r="J68" s="4"/>
      <c r="K68" s="2"/>
      <c r="L68" s="2"/>
      <c r="M68" s="2"/>
      <c r="N68" s="3"/>
    </row>
    <row r="69" spans="1:14" ht="11.45" customHeight="1">
      <c r="A69" s="20"/>
      <c r="B69" s="2"/>
      <c r="C69" s="2"/>
      <c r="D69" s="2"/>
      <c r="E69" s="2"/>
      <c r="F69" s="20"/>
      <c r="G69" s="4"/>
      <c r="H69" s="4"/>
      <c r="I69" s="4"/>
      <c r="J69" s="4"/>
      <c r="K69" s="2"/>
      <c r="L69" s="2"/>
      <c r="M69" s="2"/>
      <c r="N69" s="3"/>
    </row>
    <row r="70" spans="1:14" ht="11.45" customHeight="1">
      <c r="A70" s="23"/>
      <c r="B70" s="16"/>
      <c r="C70" s="16"/>
      <c r="D70" s="16"/>
      <c r="E70" s="16"/>
      <c r="F70" s="17"/>
      <c r="G70" s="17"/>
      <c r="H70" s="17"/>
      <c r="I70" s="17"/>
      <c r="J70" s="17"/>
      <c r="K70" s="16"/>
      <c r="L70" s="16"/>
      <c r="M70" s="16"/>
      <c r="N70" s="18"/>
    </row>
    <row r="71" spans="1:14" ht="11.45" customHeight="1">
      <c r="A71" s="24"/>
      <c r="J71" s="5"/>
      <c r="K71" s="5"/>
      <c r="L71" s="5"/>
      <c r="M71" s="5"/>
    </row>
    <row r="72" spans="1:14" ht="11.45" customHeight="1">
      <c r="A72" s="1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</row>
    <row r="73" spans="1:14" ht="14.2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</row>
    <row r="74" spans="1:14" ht="11.2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</row>
    <row r="75" spans="1:14" ht="14.2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</row>
    <row r="76" spans="1:14" ht="10.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</row>
    <row r="77" spans="1:14" ht="10.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</row>
    <row r="78" spans="1:14" ht="38.25" customHeight="1">
      <c r="A78" s="7"/>
      <c r="B78" s="10"/>
      <c r="C78" s="10"/>
      <c r="D78" s="10"/>
      <c r="E78" s="10"/>
      <c r="F78" s="7"/>
      <c r="G78" s="7"/>
      <c r="H78" s="7"/>
      <c r="I78" s="7"/>
      <c r="J78" s="7"/>
      <c r="K78" s="7"/>
      <c r="L78" s="7"/>
      <c r="M78" s="7"/>
      <c r="N78" s="11"/>
    </row>
    <row r="79" spans="1:14" ht="30.75" customHeight="1">
      <c r="A79" s="7"/>
      <c r="B79" s="7"/>
      <c r="C79" s="7"/>
      <c r="D79" s="7"/>
      <c r="E79" s="7"/>
      <c r="F79" s="7"/>
      <c r="G79" s="58"/>
      <c r="H79" s="58"/>
      <c r="I79" s="58"/>
      <c r="J79" s="58"/>
      <c r="K79" s="58"/>
      <c r="L79" s="58"/>
      <c r="M79" s="58"/>
      <c r="N79" s="64"/>
    </row>
    <row r="80" spans="1:14">
      <c r="A80" s="7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64"/>
    </row>
    <row r="81" spans="1:14" ht="11.4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1:14" ht="11.45" customHeight="1">
      <c r="A82" s="19"/>
      <c r="B82" s="19"/>
      <c r="C82" s="19"/>
      <c r="D82" s="19"/>
      <c r="E82" s="19"/>
      <c r="F82" s="20"/>
      <c r="G82" s="21"/>
      <c r="H82" s="21"/>
      <c r="I82" s="21"/>
      <c r="J82" s="21"/>
      <c r="K82" s="19"/>
      <c r="L82" s="19"/>
      <c r="M82" s="19"/>
      <c r="N82" s="19"/>
    </row>
    <row r="83" spans="1:14" ht="11.45" customHeight="1">
      <c r="A83" s="20"/>
      <c r="B83" s="19"/>
      <c r="C83" s="19"/>
      <c r="D83" s="19"/>
      <c r="E83" s="19"/>
      <c r="F83" s="20"/>
      <c r="G83" s="21"/>
      <c r="H83" s="21"/>
      <c r="I83" s="21"/>
      <c r="J83" s="21"/>
      <c r="K83" s="19"/>
      <c r="L83" s="19"/>
      <c r="M83" s="19"/>
      <c r="N83" s="19"/>
    </row>
    <row r="84" spans="1:14" ht="11.45" customHeight="1">
      <c r="A84" s="19"/>
      <c r="B84" s="19"/>
      <c r="C84" s="19"/>
      <c r="D84" s="19"/>
      <c r="E84" s="19"/>
      <c r="F84" s="20"/>
      <c r="G84" s="21"/>
      <c r="H84" s="21"/>
      <c r="I84" s="21"/>
      <c r="J84" s="21"/>
      <c r="K84" s="19"/>
      <c r="L84" s="19"/>
      <c r="M84" s="19"/>
      <c r="N84" s="19"/>
    </row>
    <row r="85" spans="1:14" ht="11.45" customHeight="1">
      <c r="A85" s="20"/>
      <c r="B85" s="19"/>
      <c r="C85" s="19"/>
      <c r="D85" s="19"/>
      <c r="E85" s="19"/>
      <c r="F85" s="20"/>
      <c r="G85" s="21"/>
      <c r="H85" s="21"/>
      <c r="I85" s="21"/>
      <c r="J85" s="21"/>
      <c r="K85" s="19"/>
      <c r="L85" s="19"/>
      <c r="M85" s="19"/>
      <c r="N85" s="19"/>
    </row>
    <row r="86" spans="1:14" ht="11.45" customHeight="1">
      <c r="A86" s="19"/>
      <c r="B86" s="19"/>
      <c r="C86" s="19"/>
      <c r="D86" s="19"/>
      <c r="E86" s="19"/>
      <c r="F86" s="20"/>
      <c r="G86" s="21"/>
      <c r="H86" s="21"/>
      <c r="I86" s="21"/>
      <c r="J86" s="21"/>
      <c r="K86" s="19"/>
      <c r="L86" s="19"/>
      <c r="M86" s="19"/>
      <c r="N86" s="19"/>
    </row>
    <row r="87" spans="1:14" ht="11.45" customHeight="1">
      <c r="A87" s="20"/>
      <c r="B87" s="19"/>
      <c r="C87" s="19"/>
      <c r="D87" s="19"/>
      <c r="E87" s="19"/>
      <c r="F87" s="20"/>
      <c r="G87" s="21"/>
      <c r="H87" s="21"/>
      <c r="I87" s="21"/>
      <c r="J87" s="21"/>
      <c r="K87" s="19"/>
      <c r="L87" s="19"/>
      <c r="M87" s="19"/>
      <c r="N87" s="19"/>
    </row>
    <row r="88" spans="1:14" ht="11.45" customHeight="1">
      <c r="A88" s="19"/>
      <c r="B88" s="19"/>
      <c r="C88" s="19"/>
      <c r="D88" s="19"/>
      <c r="E88" s="19"/>
      <c r="F88" s="20"/>
      <c r="G88" s="21"/>
      <c r="H88" s="21"/>
      <c r="I88" s="21"/>
      <c r="J88" s="21"/>
      <c r="K88" s="19"/>
      <c r="L88" s="19"/>
      <c r="M88" s="19"/>
      <c r="N88" s="19"/>
    </row>
    <row r="89" spans="1:14" ht="11.45" customHeight="1">
      <c r="A89" s="20"/>
      <c r="B89" s="19"/>
      <c r="C89" s="19"/>
      <c r="D89" s="19"/>
      <c r="E89" s="19"/>
      <c r="F89" s="20"/>
      <c r="G89" s="21"/>
      <c r="H89" s="21"/>
      <c r="I89" s="21"/>
      <c r="J89" s="21"/>
      <c r="K89" s="19"/>
      <c r="L89" s="19"/>
      <c r="M89" s="19"/>
      <c r="N89" s="19"/>
    </row>
    <row r="90" spans="1:14" ht="11.45" customHeight="1">
      <c r="A90" s="19"/>
      <c r="B90" s="19"/>
      <c r="C90" s="19"/>
      <c r="D90" s="19"/>
      <c r="E90" s="19"/>
      <c r="F90" s="20"/>
      <c r="G90" s="21"/>
      <c r="H90" s="21"/>
      <c r="I90" s="21"/>
      <c r="J90" s="21"/>
      <c r="K90" s="19"/>
      <c r="L90" s="19"/>
      <c r="M90" s="19"/>
      <c r="N90" s="19"/>
    </row>
    <row r="91" spans="1:14" ht="11.45" customHeight="1">
      <c r="A91" s="20"/>
      <c r="B91" s="19"/>
      <c r="C91" s="19"/>
      <c r="D91" s="19"/>
      <c r="E91" s="19"/>
      <c r="F91" s="20"/>
      <c r="G91" s="21"/>
      <c r="H91" s="21"/>
      <c r="I91" s="21"/>
      <c r="J91" s="21"/>
      <c r="K91" s="19"/>
      <c r="L91" s="19"/>
      <c r="M91" s="19"/>
      <c r="N91" s="19"/>
    </row>
    <row r="92" spans="1:14" ht="11.45" customHeight="1">
      <c r="A92" s="19"/>
      <c r="B92" s="19"/>
      <c r="C92" s="19"/>
      <c r="D92" s="19"/>
      <c r="E92" s="19"/>
      <c r="F92" s="20"/>
      <c r="G92" s="21"/>
      <c r="H92" s="21"/>
      <c r="I92" s="21"/>
      <c r="J92" s="21"/>
      <c r="K92" s="19"/>
      <c r="L92" s="19"/>
      <c r="M92" s="19"/>
      <c r="N92" s="19"/>
    </row>
    <row r="93" spans="1:14" ht="11.45" customHeight="1">
      <c r="A93" s="20"/>
      <c r="B93" s="2"/>
      <c r="C93" s="2"/>
      <c r="D93" s="2"/>
      <c r="E93" s="2"/>
      <c r="F93" s="20"/>
      <c r="G93" s="4"/>
      <c r="H93" s="4"/>
      <c r="I93" s="4"/>
      <c r="J93" s="4"/>
      <c r="K93" s="2"/>
      <c r="L93" s="2"/>
      <c r="M93" s="2"/>
      <c r="N93" s="3"/>
    </row>
    <row r="94" spans="1:14" ht="11.45" customHeight="1">
      <c r="A94" s="19"/>
      <c r="B94" s="2"/>
      <c r="C94" s="2"/>
      <c r="D94" s="2"/>
      <c r="E94" s="2"/>
      <c r="F94" s="20"/>
      <c r="G94" s="4"/>
      <c r="H94" s="4"/>
      <c r="I94" s="4"/>
      <c r="J94" s="4"/>
      <c r="K94" s="2"/>
      <c r="L94" s="2"/>
      <c r="M94" s="2"/>
      <c r="N94" s="3"/>
    </row>
    <row r="95" spans="1:14" ht="11.45" customHeight="1">
      <c r="A95" s="20"/>
      <c r="B95" s="2"/>
      <c r="C95" s="2"/>
      <c r="D95" s="2"/>
      <c r="E95" s="2"/>
      <c r="F95" s="20"/>
      <c r="G95" s="4"/>
      <c r="H95" s="4"/>
      <c r="I95" s="4"/>
      <c r="J95" s="4"/>
      <c r="K95" s="2"/>
      <c r="L95" s="2"/>
      <c r="M95" s="2"/>
      <c r="N95" s="3"/>
    </row>
    <row r="96" spans="1:14" ht="11.45" customHeight="1">
      <c r="A96" s="19"/>
      <c r="B96" s="2"/>
      <c r="C96" s="2"/>
      <c r="D96" s="2"/>
      <c r="E96" s="2"/>
      <c r="F96" s="20"/>
      <c r="G96" s="4"/>
      <c r="H96" s="4"/>
      <c r="I96" s="4"/>
      <c r="J96" s="4"/>
      <c r="K96" s="2"/>
      <c r="L96" s="2"/>
      <c r="M96" s="2"/>
      <c r="N96" s="3"/>
    </row>
    <row r="97" spans="1:14" ht="11.45" customHeight="1">
      <c r="A97" s="20"/>
      <c r="B97" s="2"/>
      <c r="C97" s="2"/>
      <c r="D97" s="2"/>
      <c r="E97" s="2"/>
      <c r="F97" s="20"/>
      <c r="G97" s="4"/>
      <c r="H97" s="4"/>
      <c r="I97" s="4"/>
      <c r="J97" s="4"/>
      <c r="K97" s="2"/>
      <c r="L97" s="2"/>
      <c r="M97" s="2"/>
      <c r="N97" s="3"/>
    </row>
    <row r="98" spans="1:14" ht="11.45" customHeight="1">
      <c r="A98" s="19"/>
      <c r="B98" s="2"/>
      <c r="C98" s="2"/>
      <c r="D98" s="2"/>
      <c r="E98" s="2"/>
      <c r="F98" s="20"/>
      <c r="G98" s="4"/>
      <c r="H98" s="4"/>
      <c r="I98" s="4"/>
      <c r="J98" s="4"/>
      <c r="K98" s="2"/>
      <c r="L98" s="2"/>
      <c r="M98" s="2"/>
      <c r="N98" s="3"/>
    </row>
    <row r="99" spans="1:14" ht="11.45" customHeight="1">
      <c r="A99" s="20"/>
      <c r="B99" s="2"/>
      <c r="C99" s="2"/>
      <c r="D99" s="2"/>
      <c r="E99" s="2"/>
      <c r="F99" s="20"/>
      <c r="G99" s="4"/>
      <c r="H99" s="4"/>
      <c r="I99" s="4"/>
      <c r="J99" s="4"/>
      <c r="K99" s="2"/>
      <c r="L99" s="2"/>
      <c r="M99" s="2"/>
      <c r="N99" s="3"/>
    </row>
    <row r="100" spans="1:14" ht="11.45" customHeight="1">
      <c r="A100" s="19"/>
      <c r="B100" s="2"/>
      <c r="C100" s="2"/>
      <c r="D100" s="2"/>
      <c r="E100" s="2"/>
      <c r="F100" s="20"/>
      <c r="G100" s="4"/>
      <c r="H100" s="4"/>
      <c r="I100" s="4"/>
      <c r="J100" s="4"/>
      <c r="K100" s="2"/>
      <c r="L100" s="2"/>
      <c r="M100" s="2"/>
      <c r="N100" s="3"/>
    </row>
    <row r="101" spans="1:14" ht="11.45" customHeight="1">
      <c r="A101" s="20"/>
      <c r="B101" s="2"/>
      <c r="C101" s="2"/>
      <c r="D101" s="2"/>
      <c r="E101" s="2"/>
      <c r="F101" s="20"/>
      <c r="G101" s="4"/>
      <c r="H101" s="4"/>
      <c r="I101" s="4"/>
      <c r="J101" s="4"/>
      <c r="K101" s="2"/>
      <c r="L101" s="2"/>
      <c r="M101" s="2"/>
      <c r="N101" s="3"/>
    </row>
    <row r="102" spans="1:14" ht="11.45" customHeight="1">
      <c r="A102" s="19"/>
      <c r="B102" s="2"/>
      <c r="C102" s="2"/>
      <c r="D102" s="2"/>
      <c r="E102" s="2"/>
      <c r="F102" s="20"/>
      <c r="G102" s="4"/>
      <c r="H102" s="4"/>
      <c r="I102" s="4"/>
      <c r="J102" s="4"/>
      <c r="K102" s="2"/>
      <c r="L102" s="2"/>
      <c r="M102" s="2"/>
      <c r="N102" s="3"/>
    </row>
    <row r="103" spans="1:14" ht="11.45" customHeight="1">
      <c r="A103" s="20"/>
      <c r="B103" s="2"/>
      <c r="C103" s="2"/>
      <c r="D103" s="2"/>
      <c r="E103" s="2"/>
      <c r="F103" s="20"/>
      <c r="G103" s="4"/>
      <c r="H103" s="4"/>
      <c r="I103" s="4"/>
      <c r="J103" s="4"/>
      <c r="K103" s="2"/>
      <c r="L103" s="2"/>
      <c r="M103" s="2"/>
      <c r="N103" s="3"/>
    </row>
    <row r="104" spans="1:14" ht="11.45" customHeight="1">
      <c r="A104" s="19"/>
      <c r="B104" s="2"/>
      <c r="C104" s="2"/>
      <c r="D104" s="2"/>
      <c r="E104" s="2"/>
      <c r="F104" s="20"/>
      <c r="G104" s="4"/>
      <c r="H104" s="4"/>
      <c r="I104" s="4"/>
      <c r="J104" s="4"/>
      <c r="K104" s="2"/>
      <c r="L104" s="2"/>
      <c r="M104" s="2"/>
      <c r="N104" s="3"/>
    </row>
    <row r="105" spans="1:14" ht="11.45" customHeight="1">
      <c r="A105" s="24"/>
      <c r="B105" s="16"/>
      <c r="C105" s="16"/>
      <c r="D105" s="16"/>
      <c r="E105" s="16"/>
      <c r="F105" s="17"/>
      <c r="G105" s="17"/>
      <c r="H105" s="17"/>
      <c r="I105" s="17"/>
      <c r="J105" s="17"/>
      <c r="K105" s="16"/>
      <c r="L105" s="16"/>
      <c r="M105" s="16"/>
      <c r="N105" s="18"/>
    </row>
    <row r="106" spans="1:14" ht="11.45" customHeight="1">
      <c r="A106" s="23"/>
      <c r="B106" s="16"/>
      <c r="C106" s="16"/>
      <c r="D106" s="16"/>
      <c r="E106" s="16"/>
      <c r="F106" s="17"/>
      <c r="G106" s="17"/>
      <c r="H106" s="17"/>
      <c r="I106" s="17"/>
      <c r="J106" s="17"/>
      <c r="K106" s="16"/>
      <c r="L106" s="16"/>
      <c r="M106" s="16"/>
      <c r="N106" s="18"/>
    </row>
    <row r="107" spans="1:14" ht="11.45" customHeight="1">
      <c r="A107" s="24"/>
      <c r="J107" s="5"/>
      <c r="K107" s="5"/>
      <c r="L107" s="5"/>
      <c r="M107" s="5"/>
    </row>
    <row r="108" spans="1:14" ht="11.45" customHeight="1">
      <c r="A108" s="1"/>
      <c r="B108" s="73"/>
      <c r="C108" s="73"/>
      <c r="D108" s="73"/>
      <c r="E108" s="73"/>
      <c r="J108" s="74"/>
      <c r="K108" s="74"/>
      <c r="L108" s="74"/>
      <c r="M108" s="74"/>
    </row>
  </sheetData>
  <mergeCells count="46">
    <mergeCell ref="A1:N1"/>
    <mergeCell ref="A2:N2"/>
    <mergeCell ref="A3:N3"/>
    <mergeCell ref="A4:N4"/>
    <mergeCell ref="A5:N5"/>
    <mergeCell ref="A37:N37"/>
    <mergeCell ref="A38:N38"/>
    <mergeCell ref="A39:N39"/>
    <mergeCell ref="A40:N40"/>
    <mergeCell ref="N7:N8"/>
    <mergeCell ref="B8:F8"/>
    <mergeCell ref="L7:L8"/>
    <mergeCell ref="M7:M8"/>
    <mergeCell ref="A36:N36"/>
    <mergeCell ref="G7:G8"/>
    <mergeCell ref="H7:H8"/>
    <mergeCell ref="I7:I8"/>
    <mergeCell ref="J7:J8"/>
    <mergeCell ref="K7:K8"/>
    <mergeCell ref="A41:N41"/>
    <mergeCell ref="G43:G44"/>
    <mergeCell ref="H43:H44"/>
    <mergeCell ref="I43:I44"/>
    <mergeCell ref="J43:J44"/>
    <mergeCell ref="K43:K44"/>
    <mergeCell ref="L43:L44"/>
    <mergeCell ref="M43:M44"/>
    <mergeCell ref="N43:N44"/>
    <mergeCell ref="B44:F44"/>
    <mergeCell ref="A73:N73"/>
    <mergeCell ref="A74:N74"/>
    <mergeCell ref="B72:N72"/>
    <mergeCell ref="I79:I80"/>
    <mergeCell ref="J79:J80"/>
    <mergeCell ref="K79:K80"/>
    <mergeCell ref="L79:L80"/>
    <mergeCell ref="N79:N80"/>
    <mergeCell ref="B80:F80"/>
    <mergeCell ref="B108:E108"/>
    <mergeCell ref="J108:M108"/>
    <mergeCell ref="A75:N75"/>
    <mergeCell ref="A76:N76"/>
    <mergeCell ref="A77:N77"/>
    <mergeCell ref="G79:G80"/>
    <mergeCell ref="H79:H80"/>
    <mergeCell ref="M79:M80"/>
  </mergeCells>
  <phoneticPr fontId="2" type="noConversion"/>
  <pageMargins left="0.75" right="0.75" top="1" bottom="0.72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>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Mr.Joshi</dc:creator>
  <cp:lastModifiedBy>RBP</cp:lastModifiedBy>
  <cp:lastPrinted>2013-08-28T07:34:27Z</cp:lastPrinted>
  <dcterms:created xsi:type="dcterms:W3CDTF">2003-06-13T11:23:11Z</dcterms:created>
  <dcterms:modified xsi:type="dcterms:W3CDTF">2014-10-07T08:52:39Z</dcterms:modified>
</cp:coreProperties>
</file>