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E:\УЧЁБА\3_МАРКЕТПЛЕЙСЫ\MarketPlace\4_OZON\ПРАКТИКА\"/>
    </mc:Choice>
  </mc:AlternateContent>
  <xr:revisionPtr revIDLastSave="0" documentId="13_ncr:1_{F813718C-E95C-4150-9B89-FBDE7F34244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Расчёты" sheetId="1" r:id="rId1"/>
    <sheet name="Хранение FBO" sheetId="2" r:id="rId2"/>
    <sheet name="Логистика FBO" sheetId="3" r:id="rId3"/>
    <sheet name="Обработка отправления FBS" sheetId="4" r:id="rId4"/>
    <sheet name="Логистика FB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4" i="1" l="1"/>
  <c r="O14" i="1"/>
  <c r="Q14" i="1" s="1"/>
  <c r="R14" i="1" s="1"/>
  <c r="R13" i="1"/>
  <c r="Q13" i="1"/>
  <c r="P13" i="1"/>
  <c r="O13" i="1"/>
  <c r="G13" i="1"/>
  <c r="P11" i="1"/>
  <c r="O11" i="1"/>
  <c r="Q11" i="1" s="1"/>
  <c r="R11" i="1" s="1"/>
  <c r="P10" i="1"/>
  <c r="O10" i="1"/>
  <c r="Q10" i="1" s="1"/>
  <c r="R10" i="1" s="1"/>
  <c r="G10" i="1"/>
  <c r="P8" i="1"/>
  <c r="O8" i="1"/>
  <c r="Q8" i="1" s="1"/>
  <c r="R8" i="1" s="1"/>
  <c r="P7" i="1"/>
  <c r="Q7" i="1" s="1"/>
  <c r="R7" i="1" s="1"/>
  <c r="O7" i="1"/>
  <c r="G7" i="1"/>
  <c r="P6" i="1"/>
  <c r="O6" i="1"/>
  <c r="Q6" i="1" s="1"/>
  <c r="R6" i="1" s="1"/>
  <c r="Q5" i="1"/>
  <c r="R5" i="1" s="1"/>
  <c r="P5" i="1"/>
  <c r="O5" i="1"/>
  <c r="G5" i="1"/>
  <c r="P4" i="1"/>
  <c r="O4" i="1"/>
  <c r="Q4" i="1" s="1"/>
  <c r="R4" i="1" s="1"/>
  <c r="P3" i="1"/>
  <c r="O3" i="1"/>
  <c r="Q3" i="1" s="1"/>
  <c r="R3" i="1" s="1"/>
  <c r="G3" i="1"/>
</calcChain>
</file>

<file path=xl/sharedStrings.xml><?xml version="1.0" encoding="utf-8"?>
<sst xmlns="http://schemas.openxmlformats.org/spreadsheetml/2006/main" count="66" uniqueCount="50">
  <si>
    <t>Подсказки по заполнению</t>
  </si>
  <si>
    <t>Добавьте название товара и ссылку на него, если он есть на маркетплейсе</t>
  </si>
  <si>
    <t>Добавьте цену на товар</t>
  </si>
  <si>
    <t>Заполните габариты товара/упаковки</t>
  </si>
  <si>
    <r>
      <rPr>
        <i/>
        <sz val="8"/>
        <color rgb="FF1F6166"/>
        <rFont val="Arial"/>
      </rPr>
      <t xml:space="preserve">Объём считается по формуле, </t>
    </r>
    <r>
      <rPr>
        <b/>
        <i/>
        <sz val="8"/>
        <color rgb="FF1F6166"/>
        <rFont val="Arial"/>
      </rPr>
      <t>ничего вносить не нужно</t>
    </r>
  </si>
  <si>
    <t>Укажите вес товара</t>
  </si>
  <si>
    <r>
      <rPr>
        <i/>
        <sz val="8"/>
        <color rgb="FF1F6166"/>
        <rFont val="Arial"/>
      </rPr>
      <t xml:space="preserve">Чтобы посчитать объёмный вес, разделите объём товара в литрах на 5, сравните с массой товара в килограммах и </t>
    </r>
    <r>
      <rPr>
        <b/>
        <i/>
        <sz val="8"/>
        <color rgb="FF1F6166"/>
        <rFont val="Arial"/>
      </rPr>
      <t>внесите большее значение</t>
    </r>
  </si>
  <si>
    <t>Выберите ближайший регион и склад для расчёта хранения</t>
  </si>
  <si>
    <t>Посчитайте стоимость хранения товара за 30 дней. Для FBO найдите цену за литр во вкладке «Хранение FBO», умножьте её на объем и 30 дней. Для FBS хранение равно 0, если товар хранится дома</t>
  </si>
  <si>
    <t>При отгрузке товара в сортировочный центр или пункт выдачи заказов по модели FBS Ozon берёт дополнительную плату за обработку отправления</t>
  </si>
  <si>
    <t>Во вкладках «Логистика FBO» и «Логистика FBS» найдите, какой процент от цены берёт Ozon для объёмного веса вашего товара, и внесите в таблицу</t>
  </si>
  <si>
    <t>Во вкладках «Логистика FBO» и «Логистика FBS» посмотрите, какова максимальная стоимость логистики для объёмного веса вашего товара, и внесите данные</t>
  </si>
  <si>
    <r>
      <rPr>
        <i/>
        <sz val="8"/>
        <color rgb="FF1F6166"/>
        <rFont val="Arial"/>
      </rPr>
      <t xml:space="preserve">Тариф на логистику рассчитывается по формуле: Цена товара × Процент от цены товара в зависимости от его 
объёмного веса. </t>
    </r>
    <r>
      <rPr>
        <b/>
        <i/>
        <sz val="8"/>
        <color rgb="FF1F6166"/>
        <rFont val="Arial"/>
      </rPr>
      <t>Ничего вносить не нужно</t>
    </r>
  </si>
  <si>
    <r>
      <rPr>
        <i/>
        <sz val="8"/>
        <color rgb="FF1F6166"/>
        <rFont val="Arial"/>
      </rPr>
      <t xml:space="preserve">Это доставка товара в пункт выдачи заказов, постамат или передача покупателю курьером. Считается по формуле. </t>
    </r>
    <r>
      <rPr>
        <b/>
        <i/>
        <sz val="8"/>
        <color rgb="FF1F6166"/>
        <rFont val="Arial"/>
      </rPr>
      <t>Ничего вносить не нужно</t>
    </r>
  </si>
  <si>
    <r>
      <rPr>
        <i/>
        <sz val="8"/>
        <color rgb="FF1F6166"/>
        <rFont val="Arial"/>
      </rPr>
      <t xml:space="preserve">Считается по формуле. </t>
    </r>
    <r>
      <rPr>
        <b/>
        <i/>
        <sz val="8"/>
        <color rgb="FF1F6166"/>
        <rFont val="Arial"/>
      </rPr>
      <t>Ничего вносить не нужно</t>
    </r>
  </si>
  <si>
    <r>
      <rPr>
        <i/>
        <sz val="8"/>
        <color rgb="FF1F6166"/>
        <rFont val="Arial"/>
      </rPr>
      <t xml:space="preserve">Считается по формуле, </t>
    </r>
    <r>
      <rPr>
        <b/>
        <i/>
        <sz val="8"/>
        <color rgb="FF1F6166"/>
        <rFont val="Arial"/>
      </rPr>
      <t>ничего вносить не нужно</t>
    </r>
  </si>
  <si>
    <t>Выберите наиболее подходящую модель хранения и логистики и аргументируйте свой выбор</t>
  </si>
  <si>
    <t>Модели</t>
  </si>
  <si>
    <t>Товар</t>
  </si>
  <si>
    <t>Цена товара</t>
  </si>
  <si>
    <t>Длина, см</t>
  </si>
  <si>
    <t>Ширина, см</t>
  </si>
  <si>
    <t>Высота, см</t>
  </si>
  <si>
    <t>Объём, л</t>
  </si>
  <si>
    <t>Вес товара с упаковкой</t>
  </si>
  <si>
    <t>Объёмный вес</t>
  </si>
  <si>
    <t>Регион/склад для FBO</t>
  </si>
  <si>
    <t>Стоимость хранения (за 30 дней)</t>
  </si>
  <si>
    <t>Обработка отправления</t>
  </si>
  <si>
    <t>Процент от цены в зависимости от объёмного веса</t>
  </si>
  <si>
    <t>Максимальная стоимость логистики</t>
  </si>
  <si>
    <t>Стоимость логистики</t>
  </si>
  <si>
    <t>Последняя миля, фиксированная стоимость 5,5% от стоимости товара</t>
  </si>
  <si>
    <t>Итого затрат</t>
  </si>
  <si>
    <t>Процентная стоимость логистики от цены товара</t>
  </si>
  <si>
    <t>Вывод</t>
  </si>
  <si>
    <t>FBO</t>
  </si>
  <si>
    <r>
      <rPr>
        <u/>
        <sz val="10"/>
        <color rgb="FF1155CC"/>
        <rFont val="Arial"/>
      </rPr>
      <t>Штора</t>
    </r>
    <r>
      <rPr>
        <u/>
        <sz val="10"/>
        <color rgb="FF1155CC"/>
        <rFont val="Arial"/>
      </rPr>
      <t xml:space="preserve"> (пример)</t>
    </r>
  </si>
  <si>
    <t>Центр/Хоругвино</t>
  </si>
  <si>
    <t>Для реализации данного товара более выгодна модель торговли по FBS, однако, важно учитывать дополнительные расходы по доставке товара до ПВЗ/клиента и дополнительные временные затраты.</t>
  </si>
  <si>
    <t>FBS</t>
  </si>
  <si>
    <t>-</t>
  </si>
  <si>
    <t>Гладильная доска</t>
  </si>
  <si>
    <t>Северо-Запад/СПб</t>
  </si>
  <si>
    <t>Для реализации данного товара более выгодна модель торговли по FBS, так как общие затраты на логистику меньше и процентная стоимость логистики о цены товара ниже.</t>
  </si>
  <si>
    <t>Разборная гантель</t>
  </si>
  <si>
    <t>Для реализации данного товара более выгодна модель торговли по FBO, так как разница в итоговых затратах около 1 % при этом на складе OZON первые 30 дней новый товар можно хранить бесплатно. Кроме того, отсутствуют дополнительные расходы по доставке товара до ПВЗ/клиента и дополнительные временные затраты.</t>
  </si>
  <si>
    <t>Для реализации данного товара более выгодна модель торговли по FBO, так как разница в итоговых затратах около 1 % при этом на складе OZON первые 30 дней новый товар можно хранить бесплатно. Кроме того, отсутствуют дополнительные расходы по доставке товара до ПВЗ/клиента и дополнительные временные затраты. 
Также, товар хрупкий и лучше будет, если его хранение и транспортировкой будет заниматься маркетплейс. Рисков в данном случае для продавца меньше.</t>
  </si>
  <si>
    <t>Ноутбук</t>
  </si>
  <si>
    <t>Коляска детская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</si>
</sst>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i/>
      <sz val="8"/>
      <color rgb="FF1F6166"/>
      <name val="Arial"/>
    </font>
    <font>
      <sz val="10"/>
      <name val="Arial"/>
    </font>
    <font>
      <b/>
      <sz val="8"/>
      <color theme="1"/>
      <name val="Arial"/>
    </font>
    <font>
      <sz val="10"/>
      <color theme="1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rgb="FF000000"/>
      <name val="Arial"/>
    </font>
    <font>
      <u/>
      <sz val="10"/>
      <color rgb="FF1155CC"/>
      <name val="Arial"/>
    </font>
    <font>
      <sz val="10"/>
      <color theme="1"/>
      <name val="Arial"/>
      <scheme val="minor"/>
    </font>
    <font>
      <b/>
      <i/>
      <sz val="8"/>
      <color rgb="FF1F6166"/>
      <name val="Arial"/>
    </font>
  </fonts>
  <fills count="6">
    <fill>
      <patternFill patternType="none"/>
    </fill>
    <fill>
      <patternFill patternType="gray125"/>
    </fill>
    <fill>
      <patternFill patternType="solid">
        <fgColor rgb="FFD9F1F3"/>
        <bgColor rgb="FFD9F1F3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F4FFF0"/>
        <bgColor rgb="FFF4FFF0"/>
      </patternFill>
    </fill>
  </fills>
  <borders count="13">
    <border>
      <left/>
      <right/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/>
      <right/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/>
      <right style="thin">
        <color rgb="FF666666"/>
      </right>
      <top/>
      <bottom/>
      <diagonal/>
    </border>
    <border>
      <left/>
      <right style="thin">
        <color rgb="FF000000"/>
      </right>
      <top/>
      <bottom style="thin">
        <color rgb="FF666666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666666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666666"/>
      </right>
      <top/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10" fontId="1" fillId="2" borderId="2" xfId="0" applyNumberFormat="1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9" fontId="4" fillId="5" borderId="5" xfId="0" applyNumberFormat="1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10" fontId="4" fillId="0" borderId="5" xfId="0" applyNumberFormat="1" applyFont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/>
    </xf>
    <xf numFmtId="9" fontId="4" fillId="5" borderId="7" xfId="0" applyNumberFormat="1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10" fontId="4" fillId="0" borderId="8" xfId="0" applyNumberFormat="1" applyFont="1" applyBorder="1" applyAlignment="1">
      <alignment horizontal="center" vertical="center" wrapText="1"/>
    </xf>
    <xf numFmtId="9" fontId="4" fillId="0" borderId="7" xfId="0" applyNumberFormat="1" applyFont="1" applyBorder="1" applyAlignment="1">
      <alignment horizontal="center" vertical="center"/>
    </xf>
    <xf numFmtId="0" fontId="4" fillId="0" borderId="10" xfId="0" applyFont="1" applyBorder="1"/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0" fontId="4" fillId="0" borderId="11" xfId="0" applyNumberFormat="1" applyFont="1" applyBorder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/>
    </xf>
    <xf numFmtId="0" fontId="2" fillId="0" borderId="5" xfId="0" applyFont="1" applyBorder="1"/>
    <xf numFmtId="0" fontId="4" fillId="0" borderId="6" xfId="0" applyFont="1" applyBorder="1" applyAlignment="1">
      <alignment wrapText="1"/>
    </xf>
    <xf numFmtId="1" fontId="4" fillId="0" borderId="6" xfId="0" applyNumberFormat="1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wrapText="1"/>
    </xf>
    <xf numFmtId="0" fontId="2" fillId="0" borderId="3" xfId="0" applyFont="1" applyBorder="1"/>
    <xf numFmtId="0" fontId="2" fillId="0" borderId="2" xfId="0" applyFont="1" applyBorder="1"/>
    <xf numFmtId="0" fontId="7" fillId="4" borderId="6" xfId="0" applyFont="1" applyFill="1" applyBorder="1" applyAlignment="1">
      <alignment horizontal="left" wrapText="1"/>
    </xf>
    <xf numFmtId="0" fontId="7" fillId="4" borderId="9" xfId="0" applyFont="1" applyFill="1" applyBorder="1" applyAlignment="1">
      <alignment horizontal="left" wrapText="1"/>
    </xf>
    <xf numFmtId="0" fontId="2" fillId="0" borderId="8" xfId="0" applyFont="1" applyBorder="1"/>
    <xf numFmtId="0" fontId="4" fillId="0" borderId="9" xfId="0" applyFont="1" applyBorder="1" applyAlignment="1">
      <alignment wrapText="1"/>
    </xf>
    <xf numFmtId="0" fontId="2" fillId="0" borderId="9" xfId="0" applyFont="1" applyBorder="1"/>
    <xf numFmtId="0" fontId="5" fillId="4" borderId="6" xfId="0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10" xfId="0" applyFont="1" applyBorder="1" applyAlignment="1">
      <alignment vertical="center"/>
    </xf>
  </cellXfs>
  <cellStyles count="1">
    <cellStyle name="Обычный" xfId="0" builtinId="0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324600" cy="13925550"/>
    <xdr:pic>
      <xdr:nvPicPr>
        <xdr:cNvPr id="2" name="image2.png" title="Изображение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-200025</xdr:rowOff>
    </xdr:from>
    <xdr:ext cx="9544050" cy="8115300"/>
    <xdr:pic>
      <xdr:nvPicPr>
        <xdr:cNvPr id="2" name="image4.png" title="Изображение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1</xdr:row>
      <xdr:rowOff>57150</xdr:rowOff>
    </xdr:from>
    <xdr:ext cx="7572375" cy="2381250"/>
    <xdr:pic>
      <xdr:nvPicPr>
        <xdr:cNvPr id="2" name="image3.jpg" title="Изображение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591675" cy="7715250"/>
    <xdr:pic>
      <xdr:nvPicPr>
        <xdr:cNvPr id="2" name="image1.png" title="Изображение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ozon.ru/product/nabor-ganteli-razbornoy-gravity-20-kg-chernyy-v-keyse-v-nabore-2-sht-182285826/?advert=mDAKZCJqa_VmNY44J1r2lL35LSv7t2fahwX0tDKiBjgTwy3YxjEU3RNwAAwoBROBHaCwKcLdfMXa_5i4NgWa4aYA-Scvwm964zNbKrqOkcPr3HrTeDwOXDhYxAHNrNc&amp;hs=1&amp;sh=4tXZVUoAzg" TargetMode="External"/><Relationship Id="rId2" Type="http://schemas.openxmlformats.org/officeDocument/2006/relationships/hyperlink" Target="https://www.ozon.ru/product/nika-gladilnaya-doska-nika-10-teflon-nt10-4-nika-tochki-611610768/?advert=_na4vEN6uFEgIWLWqpaNyVDbhPQkYq6YBWE2SAuGF5fr9IZ-kHj_LJgFqb5pNoGLs8i-0P-_kdNlhEblO0aR8OqfTe6pLZZ3IWBg6pCDuTvBsIJIKgaQKpI46agoWavIEK6FL_t2yDpLnvrw-cG7agFxjGP6GSkfwhYu9zGnjSRwGC0jMUsonRnf6iW9cd8SlmPGTi-HNUz-zg7FjWWXRNbuuPopWSKGy0wIIxW5EwyCV3VLebZNr5jghb1egc3DJiwJlWL7WY9oKOL1NrIqM1QfRuLPE8gnEaf_kQcKzqjKiiXCr_BFDmWBz1cWCf5-C8FokVzygQxeq1v07s2prZjtBplD-sbK0-rAz7_d6C8j2rK8GjWjmMXVAWoQN8v3h1IRoqqVprdJkHPmjLIcCwLbNhuTYj68Zz4H_-YYqaTvC65YsXJKlRv2fkOYoFYJ4OHL04vMi4sOmM951XKekA415rwGXI8di8sPsynpSbnGEEu2W0hfG-3U6sLG1nhYFcuG2iEcs_dTx4e5Jh9IIVMxGPoGmPHeZ7n5IguAsI-z1a70yLMbcCEK4QKPnxw4eBn3HOtW1sGSmdAjpKYMgVmBeGSNqVc45rvbHljiSyuvGQC5vjaAzoQ7euu5SjgxHevtsNyPH84bnG8z1xn9tghLFbhJ8Uq1-jzTMdJtPA-qTJXUR3tKB5jUc0mhrzH3UV4nl6RxilbKAH_3d2_iPUP9Wz8ZKnd6kJsPcipZgQGFHsLcyE7UFUCMmnbqPEtjORHLZRPUZGJAqWmyW7e1Qg&amp;avtc=1&amp;avte=2&amp;avts=1669556823&amp;keywords=%D0%B3%D0%BB%D0%B0%D0%B4%D0%B8%D0%BB%D1%8C%D0%BD%D0%B0%D1%8F+%D0%B4%D0%BE%D1%81%D0%BA%D0%B0&amp;sh=4tXZVfJgEg" TargetMode="External"/><Relationship Id="rId1" Type="http://schemas.openxmlformats.org/officeDocument/2006/relationships/hyperlink" Target="https://www.ozon.ru/product/shtora-amore-mio-portera-200h270-sm-dlya-gostinoy-spalni-kuhni-doma-soft-dlinnaya-na-shtornoy-lente-237196035/?asb=TgglrxDKagT3ztZvhas964aVvsPeyzXDXETr%252BEotKPlVvEJ%252B3QFhuzOjuyzm01wD&amp;asb2=5QDM1hr5doJa9BzjDV0VjdS3huUnzdBdBFPUkXqTMOEDGWCrdOS1hBZTiILfOFnoLrZPRMPPR81oYtxeHeAuqQsLUPVmIM_8JRPThpg0EEwEsIM-Mxhp3hnxsFVjmuDSPnlPob86U6PiLAF_T3QBqQ&amp;avtc=1&amp;avte=2&amp;avts=1669325146&amp;keywords=%D0%A8%D1%82%D0%BE%D1%80%D0%B0+Amore+Mio+%D0%9F%D0%BE%D1%80%D1%82%D1%8C%D0%B5%D1%80%D0%B0+200%D1%85270+%D1%81%D0%BC&amp;sh=4tXZVczknw" TargetMode="External"/><Relationship Id="rId5" Type="http://schemas.openxmlformats.org/officeDocument/2006/relationships/hyperlink" Target="https://www.ozon.ru/product/kolyaska-progulochnaya-detskaya-rant-basic-tango-ra352-ocean-green-930460425/?asb=moOwrfptmMQVFnZaIdSK8iPEJ0vWSws%252BVthXO82xe%252BI%253D&amp;asb2=STYbaeUdDPRlo19-BS90_BDGDog9AxD3MMcSB-l5uRtOdJ3-WCtsVPw9fusKGdtu&amp;avtc=1&amp;avte=2&amp;avts=1688567789&amp;sh=GiS9ngFT0waya-rant-basic-tango-ra352-ocean-green-930460425/?asb=moOwrfptmMQVFnZaIdSK8iPEJ0vWSws%252BVthXO82xe%252BI%253D&amp;asb2=STYbaeUdDPRlo19-BS90_BDGDog9AxD3MMcSB-l5uRtOdJ3-WCtsVPw9fusKGdtu&amp;avtc=1&amp;avte=2&amp;avts=1688567789&amp;sh=GiS9ngFT0wransformer-3-v-1-lovamama-v9-tsvet-myatnyy-614698927/?advert=RxbnE1okTHRmZyigXNX_-pxR7e8W-NgYDb-5HvSp1l3XabsXjHmvAvOeYeuV7QsIvavirZKPHaCF_IWQ_keY7etzG3rVRELt8YWjciubApPko-jcz1gpCUZG5DM_KGsVM-cRHJdtafKGfGBpVBhUvaVuWuX5nhjDglcl6lzKKfyC2EyvBGlUExQHOb8BcnE854uX6wWO1FFRXaDSMSisYT72D-JMNEUhnu_93pnN3sJDeK75MkStG6p0orM&amp;avtc=1&amp;avte=2&amp;avts=1688479641&amp;sh=GiS9nq4STg" TargetMode="External"/><Relationship Id="rId4" Type="http://schemas.openxmlformats.org/officeDocument/2006/relationships/hyperlink" Target="https://www.ozon.ru/product/14-noutbuk-digma-eve-14-c414-intel-celeron-n4020-1-1-ggts-ram-4-gb-emmc-64-gb-intel-uhd-graphics-688758103/?asb=IYj7XhAaPg8AFSp%252FVxXsoJa1%252FeSwBS5Ezl0PG4lJsIc%253D&amp;asb2=bLvvEkMaLWg1u3KCrZcFNcKuqR5gt3QPgekqWjE-3G0zdC1iLYryBRjtLkoaGbbC&amp;avtc=2&amp;avte=1&amp;avts=1688478808&amp;keywords=%D0%BD%D0%BE%D1%83%D1%82%D0%B1%D1%83%D0%BA&amp;sh=GiS9nkGyZ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987"/>
  <sheetViews>
    <sheetView tabSelected="1" topLeftCell="A4" workbookViewId="0">
      <pane xSplit="1" topLeftCell="B1" activePane="topRight" state="frozen"/>
      <selection pane="topRight" activeCell="S20" sqref="S20"/>
    </sheetView>
  </sheetViews>
  <sheetFormatPr defaultColWidth="12.6640625" defaultRowHeight="15.75" customHeight="1" x14ac:dyDescent="0.25"/>
  <cols>
    <col min="2" max="2" width="19" customWidth="1"/>
    <col min="3" max="3" width="11.6640625" customWidth="1"/>
    <col min="4" max="6" width="7.6640625" customWidth="1"/>
    <col min="9" max="9" width="20" customWidth="1"/>
    <col min="10" max="10" width="17" customWidth="1"/>
    <col min="11" max="11" width="19.6640625" customWidth="1"/>
    <col min="12" max="12" width="30" customWidth="1"/>
    <col min="13" max="13" width="21.21875" customWidth="1"/>
    <col min="14" max="14" width="30" customWidth="1"/>
    <col min="15" max="15" width="23.44140625" customWidth="1"/>
    <col min="16" max="16" width="19" customWidth="1"/>
    <col min="17" max="17" width="12.44140625" customWidth="1"/>
    <col min="19" max="19" width="47.88671875" customWidth="1"/>
  </cols>
  <sheetData>
    <row r="1" spans="1:19" ht="92.4" x14ac:dyDescent="0.25">
      <c r="A1" s="1" t="s">
        <v>0</v>
      </c>
      <c r="B1" s="2" t="s">
        <v>1</v>
      </c>
      <c r="C1" s="2" t="s">
        <v>2</v>
      </c>
      <c r="D1" s="33" t="s">
        <v>3</v>
      </c>
      <c r="E1" s="34"/>
      <c r="F1" s="35"/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3" t="s">
        <v>15</v>
      </c>
      <c r="S1" s="2" t="s">
        <v>16</v>
      </c>
    </row>
    <row r="2" spans="1:19" ht="41.4" x14ac:dyDescent="0.25">
      <c r="A2" s="4" t="s">
        <v>17</v>
      </c>
      <c r="B2" s="5" t="s">
        <v>18</v>
      </c>
      <c r="C2" s="5" t="s">
        <v>19</v>
      </c>
      <c r="D2" s="5" t="s">
        <v>20</v>
      </c>
      <c r="E2" s="5" t="s">
        <v>21</v>
      </c>
      <c r="F2" s="5" t="s">
        <v>22</v>
      </c>
      <c r="G2" s="5" t="s">
        <v>23</v>
      </c>
      <c r="H2" s="5" t="s">
        <v>24</v>
      </c>
      <c r="I2" s="5" t="s">
        <v>25</v>
      </c>
      <c r="J2" s="5" t="s">
        <v>26</v>
      </c>
      <c r="K2" s="5" t="s">
        <v>27</v>
      </c>
      <c r="L2" s="5" t="s">
        <v>28</v>
      </c>
      <c r="M2" s="5" t="s">
        <v>29</v>
      </c>
      <c r="N2" s="5" t="s">
        <v>30</v>
      </c>
      <c r="O2" s="5" t="s">
        <v>31</v>
      </c>
      <c r="P2" s="5" t="s">
        <v>32</v>
      </c>
      <c r="Q2" s="5" t="s">
        <v>33</v>
      </c>
      <c r="R2" s="5" t="s">
        <v>34</v>
      </c>
      <c r="S2" s="6" t="s">
        <v>35</v>
      </c>
    </row>
    <row r="3" spans="1:19" ht="33.75" customHeight="1" x14ac:dyDescent="0.25">
      <c r="A3" s="7" t="s">
        <v>36</v>
      </c>
      <c r="B3" s="41" t="s">
        <v>37</v>
      </c>
      <c r="C3" s="32">
        <v>750</v>
      </c>
      <c r="D3" s="32">
        <v>20</v>
      </c>
      <c r="E3" s="32">
        <v>27</v>
      </c>
      <c r="F3" s="32">
        <v>10</v>
      </c>
      <c r="G3" s="32">
        <f>D3*E3*F3/1000</f>
        <v>5.4</v>
      </c>
      <c r="H3" s="32">
        <v>1.5</v>
      </c>
      <c r="I3" s="32">
        <v>1.5</v>
      </c>
      <c r="J3" s="8" t="s">
        <v>38</v>
      </c>
      <c r="K3" s="8">
        <v>48.6</v>
      </c>
      <c r="L3" s="9">
        <v>0</v>
      </c>
      <c r="M3" s="10">
        <v>0.06</v>
      </c>
      <c r="N3" s="11">
        <v>225</v>
      </c>
      <c r="O3" s="8">
        <f>IF(C3*M3&gt;N3, N3, C3*M3)</f>
        <v>45</v>
      </c>
      <c r="P3" s="8">
        <f>C3*0.055</f>
        <v>41.25</v>
      </c>
      <c r="Q3" s="9">
        <f t="shared" ref="Q3:Q8" si="0">K3+L3+O3+P3</f>
        <v>134.85</v>
      </c>
      <c r="R3" s="12">
        <f>Q3/C3</f>
        <v>0.17979999999999999</v>
      </c>
      <c r="S3" s="30" t="s">
        <v>39</v>
      </c>
    </row>
    <row r="4" spans="1:19" ht="19.5" customHeight="1" x14ac:dyDescent="0.25">
      <c r="A4" s="7" t="s">
        <v>40</v>
      </c>
      <c r="B4" s="42"/>
      <c r="C4" s="29"/>
      <c r="D4" s="29"/>
      <c r="E4" s="29"/>
      <c r="F4" s="29"/>
      <c r="G4" s="29"/>
      <c r="H4" s="29"/>
      <c r="I4" s="29"/>
      <c r="J4" s="8" t="s">
        <v>41</v>
      </c>
      <c r="K4" s="8">
        <v>0</v>
      </c>
      <c r="L4" s="11">
        <v>25</v>
      </c>
      <c r="M4" s="10">
        <v>0.06</v>
      </c>
      <c r="N4" s="11">
        <v>115</v>
      </c>
      <c r="O4" s="8">
        <f>IF(C3*M4&gt;N4, N4, C3*M4)</f>
        <v>45</v>
      </c>
      <c r="P4" s="8">
        <f>C3*0.055</f>
        <v>41.25</v>
      </c>
      <c r="Q4" s="9">
        <f t="shared" si="0"/>
        <v>111.25</v>
      </c>
      <c r="R4" s="12">
        <f>Q4/$C$3</f>
        <v>0.14833333333333334</v>
      </c>
      <c r="S4" s="29"/>
    </row>
    <row r="5" spans="1:19" ht="24" customHeight="1" x14ac:dyDescent="0.25">
      <c r="A5" s="7" t="s">
        <v>36</v>
      </c>
      <c r="B5" s="43" t="s">
        <v>42</v>
      </c>
      <c r="C5" s="28">
        <v>3945</v>
      </c>
      <c r="D5" s="28">
        <v>122</v>
      </c>
      <c r="E5" s="28">
        <v>40</v>
      </c>
      <c r="F5" s="28">
        <v>10</v>
      </c>
      <c r="G5" s="31">
        <f>D5*E5*F5/1000</f>
        <v>48.8</v>
      </c>
      <c r="H5" s="28">
        <v>87.8</v>
      </c>
      <c r="I5" s="28">
        <v>87.8</v>
      </c>
      <c r="J5" s="13" t="s">
        <v>43</v>
      </c>
      <c r="K5" s="13">
        <v>147</v>
      </c>
      <c r="L5" s="8">
        <v>0</v>
      </c>
      <c r="M5" s="14">
        <v>7.0000000000000007E-2</v>
      </c>
      <c r="N5" s="15">
        <v>1750</v>
      </c>
      <c r="O5" s="8">
        <f>IF(C5*M5&gt;N5, N5, C5*M5)</f>
        <v>276.15000000000003</v>
      </c>
      <c r="P5" s="16">
        <f>C5*0.055</f>
        <v>216.97499999999999</v>
      </c>
      <c r="Q5" s="17">
        <f t="shared" si="0"/>
        <v>640.125</v>
      </c>
      <c r="R5" s="18">
        <f>Q5/C5</f>
        <v>0.16226235741444867</v>
      </c>
      <c r="S5" s="36" t="s">
        <v>44</v>
      </c>
    </row>
    <row r="6" spans="1:19" ht="30.75" customHeight="1" x14ac:dyDescent="0.25">
      <c r="A6" s="7" t="s">
        <v>40</v>
      </c>
      <c r="B6" s="42"/>
      <c r="C6" s="29"/>
      <c r="D6" s="29"/>
      <c r="E6" s="29"/>
      <c r="F6" s="29"/>
      <c r="G6" s="29"/>
      <c r="H6" s="29"/>
      <c r="I6" s="29"/>
      <c r="J6" s="8" t="s">
        <v>41</v>
      </c>
      <c r="K6" s="13">
        <v>0</v>
      </c>
      <c r="L6" s="13">
        <v>25</v>
      </c>
      <c r="M6" s="14">
        <v>7.0000000000000007E-2</v>
      </c>
      <c r="N6" s="15">
        <v>1400</v>
      </c>
      <c r="O6" s="8">
        <f>IF(C5*M6&gt;N6, N6, C5*M6)</f>
        <v>276.15000000000003</v>
      </c>
      <c r="P6" s="16">
        <f>C5*0.055</f>
        <v>216.97499999999999</v>
      </c>
      <c r="Q6" s="17">
        <f t="shared" si="0"/>
        <v>518.125</v>
      </c>
      <c r="R6" s="18">
        <f>Q6/C5</f>
        <v>0.13133713561470214</v>
      </c>
      <c r="S6" s="29"/>
    </row>
    <row r="7" spans="1:19" ht="60" customHeight="1" x14ac:dyDescent="0.25">
      <c r="A7" s="7" t="s">
        <v>36</v>
      </c>
      <c r="B7" s="44" t="s">
        <v>45</v>
      </c>
      <c r="C7" s="28">
        <v>6073</v>
      </c>
      <c r="D7" s="28">
        <v>44</v>
      </c>
      <c r="E7" s="28">
        <v>24</v>
      </c>
      <c r="F7" s="28">
        <v>16</v>
      </c>
      <c r="G7" s="31">
        <f>D7*E7*F7/1000</f>
        <v>16.896000000000001</v>
      </c>
      <c r="H7" s="28">
        <v>20</v>
      </c>
      <c r="I7" s="28">
        <v>20</v>
      </c>
      <c r="J7" s="13" t="s">
        <v>43</v>
      </c>
      <c r="K7" s="13">
        <v>60</v>
      </c>
      <c r="L7" s="8">
        <v>0</v>
      </c>
      <c r="M7" s="14">
        <v>7.0000000000000007E-2</v>
      </c>
      <c r="N7" s="15">
        <v>700</v>
      </c>
      <c r="O7" s="8">
        <f>IF(C7*M7&gt;N7, N7, C7*M7)</f>
        <v>425.11</v>
      </c>
      <c r="P7" s="16">
        <f>C7*0.055</f>
        <v>334.01499999999999</v>
      </c>
      <c r="Q7" s="17">
        <f t="shared" si="0"/>
        <v>819.125</v>
      </c>
      <c r="R7" s="18">
        <f>Q7/C7</f>
        <v>0.13487979581755311</v>
      </c>
      <c r="S7" s="37" t="s">
        <v>46</v>
      </c>
    </row>
    <row r="8" spans="1:19" ht="33" customHeight="1" x14ac:dyDescent="0.25">
      <c r="A8" s="7" t="s">
        <v>40</v>
      </c>
      <c r="B8" s="42"/>
      <c r="C8" s="29"/>
      <c r="D8" s="29"/>
      <c r="E8" s="29"/>
      <c r="F8" s="29"/>
      <c r="G8" s="29"/>
      <c r="H8" s="29"/>
      <c r="I8" s="29"/>
      <c r="J8" s="8" t="s">
        <v>41</v>
      </c>
      <c r="K8" s="13">
        <v>0</v>
      </c>
      <c r="L8" s="13">
        <v>25</v>
      </c>
      <c r="M8" s="14">
        <v>7.0000000000000007E-2</v>
      </c>
      <c r="N8" s="15">
        <v>650</v>
      </c>
      <c r="O8" s="8">
        <f>IF(C7*M8&gt;N8, N8, C7*M8)</f>
        <v>425.11</v>
      </c>
      <c r="P8" s="16">
        <f>C7*0.055</f>
        <v>334.01499999999999</v>
      </c>
      <c r="Q8" s="17">
        <f t="shared" si="0"/>
        <v>784.125</v>
      </c>
      <c r="R8" s="18">
        <f>Q8/C7</f>
        <v>0.12911658159064712</v>
      </c>
      <c r="S8" s="38"/>
    </row>
    <row r="9" spans="1:19" ht="13.2" x14ac:dyDescent="0.25">
      <c r="A9" s="7"/>
      <c r="B9" s="45"/>
      <c r="C9" s="8"/>
      <c r="D9" s="8"/>
      <c r="E9" s="8"/>
      <c r="F9" s="8"/>
      <c r="G9" s="8"/>
      <c r="H9" s="8"/>
      <c r="I9" s="8"/>
      <c r="J9" s="8"/>
      <c r="K9" s="8"/>
      <c r="L9" s="8"/>
      <c r="M9" s="19"/>
      <c r="N9" s="16"/>
      <c r="O9" s="8"/>
      <c r="P9" s="16"/>
      <c r="Q9" s="17"/>
      <c r="R9" s="18"/>
      <c r="S9" s="39" t="s">
        <v>47</v>
      </c>
    </row>
    <row r="10" spans="1:19" ht="13.2" x14ac:dyDescent="0.25">
      <c r="A10" s="7" t="s">
        <v>36</v>
      </c>
      <c r="B10" s="43" t="s">
        <v>48</v>
      </c>
      <c r="C10" s="28">
        <v>14823</v>
      </c>
      <c r="D10" s="28">
        <v>32.700000000000003</v>
      </c>
      <c r="E10" s="28">
        <v>21.6</v>
      </c>
      <c r="F10" s="28">
        <v>2.2999999999999998</v>
      </c>
      <c r="G10" s="31">
        <f>D10*E10*F10/1000</f>
        <v>1.6245360000000002</v>
      </c>
      <c r="H10" s="28">
        <v>1.78</v>
      </c>
      <c r="I10" s="28">
        <v>1.78</v>
      </c>
      <c r="J10" s="13" t="s">
        <v>43</v>
      </c>
      <c r="K10" s="13">
        <v>9</v>
      </c>
      <c r="L10" s="8">
        <v>0</v>
      </c>
      <c r="M10" s="14">
        <v>0.06</v>
      </c>
      <c r="N10" s="15">
        <v>245</v>
      </c>
      <c r="O10" s="8">
        <f>IF(C10*M10&gt;N10, N10, C10*M10)</f>
        <v>245</v>
      </c>
      <c r="P10" s="16">
        <f>C10*0.055</f>
        <v>815.26499999999999</v>
      </c>
      <c r="Q10" s="17">
        <f t="shared" ref="Q10:Q11" si="1">K10+L10+O10+P10</f>
        <v>1069.2649999999999</v>
      </c>
      <c r="R10" s="18">
        <f>Q10/C10</f>
        <v>7.2135532618228415E-2</v>
      </c>
      <c r="S10" s="40"/>
    </row>
    <row r="11" spans="1:19" ht="78.75" customHeight="1" x14ac:dyDescent="0.25">
      <c r="A11" s="7" t="s">
        <v>40</v>
      </c>
      <c r="B11" s="42"/>
      <c r="C11" s="29"/>
      <c r="D11" s="29"/>
      <c r="E11" s="29"/>
      <c r="F11" s="29"/>
      <c r="G11" s="29"/>
      <c r="H11" s="29"/>
      <c r="I11" s="29"/>
      <c r="J11" s="8" t="s">
        <v>41</v>
      </c>
      <c r="K11" s="13">
        <v>0</v>
      </c>
      <c r="L11" s="13">
        <v>25</v>
      </c>
      <c r="M11" s="14">
        <v>0.06</v>
      </c>
      <c r="N11" s="15">
        <v>120</v>
      </c>
      <c r="O11" s="8">
        <f>IF(C10*M11&gt;N11, N11, C10*M11)</f>
        <v>120</v>
      </c>
      <c r="P11" s="16">
        <f>C10*0.055</f>
        <v>815.26499999999999</v>
      </c>
      <c r="Q11" s="17">
        <f t="shared" si="1"/>
        <v>960.26499999999999</v>
      </c>
      <c r="R11" s="18">
        <f>Q11/C10</f>
        <v>6.4782095392295749E-2</v>
      </c>
      <c r="S11" s="38"/>
    </row>
    <row r="12" spans="1:19" ht="13.2" x14ac:dyDescent="0.25">
      <c r="A12" s="20"/>
      <c r="B12" s="46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2"/>
      <c r="O12" s="8"/>
      <c r="P12" s="23"/>
      <c r="Q12" s="9"/>
      <c r="R12" s="24"/>
      <c r="S12" s="20"/>
    </row>
    <row r="13" spans="1:19" ht="13.2" x14ac:dyDescent="0.25">
      <c r="A13" s="7" t="s">
        <v>36</v>
      </c>
      <c r="B13" s="43" t="s">
        <v>49</v>
      </c>
      <c r="C13" s="28">
        <v>4390</v>
      </c>
      <c r="D13" s="28">
        <v>95</v>
      </c>
      <c r="E13" s="28">
        <v>25</v>
      </c>
      <c r="F13" s="28">
        <v>20</v>
      </c>
      <c r="G13" s="31">
        <f>D13*E13*F13/1000</f>
        <v>47.5</v>
      </c>
      <c r="H13" s="28">
        <v>9.6</v>
      </c>
      <c r="I13" s="28">
        <v>9.6</v>
      </c>
      <c r="J13" s="13" t="s">
        <v>43</v>
      </c>
      <c r="K13" s="13">
        <v>144</v>
      </c>
      <c r="L13" s="8">
        <v>0</v>
      </c>
      <c r="M13" s="14">
        <v>0.06</v>
      </c>
      <c r="N13" s="15">
        <v>550</v>
      </c>
      <c r="O13" s="8">
        <f>IF(C13*M13&gt;N13, N13, C13*M13)</f>
        <v>263.39999999999998</v>
      </c>
      <c r="P13" s="16">
        <f>C13*0.055</f>
        <v>241.45</v>
      </c>
      <c r="Q13" s="17">
        <f t="shared" ref="Q13:Q14" si="2">K13+L13+O13+P13</f>
        <v>648.84999999999991</v>
      </c>
      <c r="R13" s="18">
        <f>Q13/C13</f>
        <v>0.1478018223234624</v>
      </c>
      <c r="S13" s="30" t="s">
        <v>39</v>
      </c>
    </row>
    <row r="14" spans="1:19" ht="39" customHeight="1" x14ac:dyDescent="0.25">
      <c r="A14" s="7" t="s">
        <v>40</v>
      </c>
      <c r="B14" s="42"/>
      <c r="C14" s="29"/>
      <c r="D14" s="29"/>
      <c r="E14" s="29"/>
      <c r="F14" s="29"/>
      <c r="G14" s="29"/>
      <c r="H14" s="29"/>
      <c r="I14" s="29"/>
      <c r="J14" s="8" t="s">
        <v>41</v>
      </c>
      <c r="K14" s="13">
        <v>0</v>
      </c>
      <c r="L14" s="13">
        <v>25</v>
      </c>
      <c r="M14" s="14">
        <v>0.06</v>
      </c>
      <c r="N14" s="15">
        <v>375</v>
      </c>
      <c r="O14" s="8">
        <f>IF(C13*M14&gt;N14, N14, C13*M14)</f>
        <v>263.39999999999998</v>
      </c>
      <c r="P14" s="16">
        <f>C13*0.055</f>
        <v>241.45</v>
      </c>
      <c r="Q14" s="17">
        <f t="shared" si="2"/>
        <v>529.84999999999991</v>
      </c>
      <c r="R14" s="18">
        <f>Q14/C13</f>
        <v>0.12069476082004554</v>
      </c>
      <c r="S14" s="29"/>
    </row>
    <row r="15" spans="1:19" ht="13.2" x14ac:dyDescent="0.25">
      <c r="A15" s="25"/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6"/>
      <c r="N15" s="25"/>
      <c r="O15" s="26"/>
      <c r="P15" s="26"/>
      <c r="Q15" s="27"/>
      <c r="R15" s="27"/>
      <c r="S15" s="25"/>
    </row>
    <row r="16" spans="1:19" ht="13.2" x14ac:dyDescent="0.25">
      <c r="A16" s="25"/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6"/>
      <c r="N16" s="25"/>
      <c r="O16" s="26"/>
      <c r="P16" s="26"/>
      <c r="Q16" s="27"/>
      <c r="R16" s="27"/>
      <c r="S16" s="25"/>
    </row>
    <row r="17" spans="1:19" ht="13.2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6"/>
      <c r="N17" s="25"/>
      <c r="O17" s="26"/>
      <c r="P17" s="26"/>
      <c r="Q17" s="27"/>
      <c r="R17" s="27"/>
      <c r="S17" s="25"/>
    </row>
    <row r="18" spans="1:19" ht="13.2" x14ac:dyDescent="0.25">
      <c r="A18" s="25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6"/>
      <c r="N18" s="25"/>
      <c r="O18" s="26"/>
      <c r="P18" s="26"/>
      <c r="Q18" s="27"/>
      <c r="R18" s="27"/>
      <c r="S18" s="25"/>
    </row>
    <row r="19" spans="1:19" ht="13.2" x14ac:dyDescent="0.25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6"/>
      <c r="N19" s="25"/>
      <c r="O19" s="26"/>
      <c r="P19" s="26"/>
      <c r="Q19" s="27"/>
      <c r="R19" s="27"/>
      <c r="S19" s="25"/>
    </row>
    <row r="20" spans="1:19" ht="13.2" x14ac:dyDescent="0.25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6"/>
      <c r="N20" s="25"/>
      <c r="O20" s="26"/>
      <c r="P20" s="26"/>
      <c r="Q20" s="27"/>
      <c r="R20" s="27"/>
      <c r="S20" s="25"/>
    </row>
    <row r="21" spans="1:19" ht="13.2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6"/>
      <c r="N21" s="25"/>
      <c r="O21" s="26"/>
      <c r="P21" s="26"/>
      <c r="Q21" s="27"/>
      <c r="R21" s="27"/>
      <c r="S21" s="25"/>
    </row>
    <row r="22" spans="1:19" ht="13.2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6"/>
      <c r="N22" s="25"/>
      <c r="O22" s="26"/>
      <c r="P22" s="26"/>
      <c r="Q22" s="27"/>
      <c r="R22" s="27"/>
      <c r="S22" s="25"/>
    </row>
    <row r="23" spans="1:19" ht="13.2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6"/>
      <c r="N23" s="25"/>
      <c r="O23" s="26"/>
      <c r="P23" s="26"/>
      <c r="Q23" s="27"/>
      <c r="R23" s="27"/>
      <c r="S23" s="25"/>
    </row>
    <row r="24" spans="1:19" ht="13.2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6"/>
      <c r="N24" s="25"/>
      <c r="O24" s="26"/>
      <c r="P24" s="26"/>
      <c r="Q24" s="27"/>
      <c r="R24" s="27"/>
      <c r="S24" s="25"/>
    </row>
    <row r="25" spans="1:19" ht="13.2" x14ac:dyDescent="0.25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6"/>
      <c r="N25" s="25"/>
      <c r="O25" s="26"/>
      <c r="P25" s="26"/>
      <c r="Q25" s="27"/>
      <c r="R25" s="27"/>
      <c r="S25" s="25"/>
    </row>
    <row r="26" spans="1:19" ht="13.2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6"/>
      <c r="N26" s="25"/>
      <c r="O26" s="26"/>
      <c r="P26" s="26"/>
      <c r="Q26" s="27"/>
      <c r="R26" s="27"/>
      <c r="S26" s="25"/>
    </row>
    <row r="27" spans="1:19" ht="13.2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6"/>
      <c r="N27" s="25"/>
      <c r="O27" s="26"/>
      <c r="P27" s="26"/>
      <c r="Q27" s="27"/>
      <c r="R27" s="27"/>
      <c r="S27" s="25"/>
    </row>
    <row r="28" spans="1:19" ht="13.2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6"/>
      <c r="N28" s="25"/>
      <c r="O28" s="26"/>
      <c r="P28" s="26"/>
      <c r="Q28" s="27"/>
      <c r="R28" s="27"/>
      <c r="S28" s="25"/>
    </row>
    <row r="29" spans="1:19" ht="13.2" x14ac:dyDescent="0.25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6"/>
      <c r="N29" s="25"/>
      <c r="O29" s="26"/>
      <c r="P29" s="26"/>
      <c r="Q29" s="27"/>
      <c r="R29" s="27"/>
      <c r="S29" s="25"/>
    </row>
    <row r="30" spans="1:19" ht="13.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6"/>
      <c r="N30" s="25"/>
      <c r="O30" s="26"/>
      <c r="P30" s="26"/>
      <c r="Q30" s="27"/>
      <c r="R30" s="27"/>
      <c r="S30" s="25"/>
    </row>
    <row r="31" spans="1:19" ht="13.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6"/>
      <c r="N31" s="25"/>
      <c r="O31" s="26"/>
      <c r="P31" s="26"/>
      <c r="Q31" s="27"/>
      <c r="R31" s="27"/>
      <c r="S31" s="25"/>
    </row>
    <row r="32" spans="1:19" ht="13.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6"/>
      <c r="N32" s="25"/>
      <c r="O32" s="26"/>
      <c r="P32" s="26"/>
      <c r="Q32" s="27"/>
      <c r="R32" s="27"/>
      <c r="S32" s="25"/>
    </row>
    <row r="33" spans="1:19" ht="13.2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6"/>
      <c r="N33" s="25"/>
      <c r="O33" s="26"/>
      <c r="P33" s="26"/>
      <c r="Q33" s="27"/>
      <c r="R33" s="27"/>
      <c r="S33" s="25"/>
    </row>
    <row r="34" spans="1:19" ht="13.2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6"/>
      <c r="N34" s="25"/>
      <c r="O34" s="26"/>
      <c r="P34" s="26"/>
      <c r="Q34" s="27"/>
      <c r="R34" s="27"/>
      <c r="S34" s="25"/>
    </row>
    <row r="35" spans="1:19" ht="13.2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6"/>
      <c r="N35" s="25"/>
      <c r="O35" s="26"/>
      <c r="P35" s="26"/>
      <c r="Q35" s="27"/>
      <c r="R35" s="27"/>
      <c r="S35" s="25"/>
    </row>
    <row r="36" spans="1:19" ht="13.2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6"/>
      <c r="N36" s="25"/>
      <c r="O36" s="26"/>
      <c r="P36" s="26"/>
      <c r="Q36" s="27"/>
      <c r="R36" s="27"/>
      <c r="S36" s="25"/>
    </row>
    <row r="37" spans="1:19" ht="13.2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6"/>
      <c r="N37" s="25"/>
      <c r="O37" s="26"/>
      <c r="P37" s="26"/>
      <c r="Q37" s="27"/>
      <c r="R37" s="27"/>
      <c r="S37" s="25"/>
    </row>
    <row r="38" spans="1:19" ht="13.2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6"/>
      <c r="N38" s="25"/>
      <c r="O38" s="26"/>
      <c r="P38" s="26"/>
      <c r="Q38" s="27"/>
      <c r="R38" s="27"/>
      <c r="S38" s="25"/>
    </row>
    <row r="39" spans="1:19" ht="13.2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6"/>
      <c r="N39" s="25"/>
      <c r="O39" s="26"/>
      <c r="P39" s="26"/>
      <c r="Q39" s="27"/>
      <c r="R39" s="27"/>
      <c r="S39" s="25"/>
    </row>
    <row r="40" spans="1:19" ht="13.2" x14ac:dyDescent="0.25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6"/>
      <c r="N40" s="25"/>
      <c r="O40" s="26"/>
      <c r="P40" s="26"/>
      <c r="Q40" s="27"/>
      <c r="R40" s="27"/>
      <c r="S40" s="25"/>
    </row>
    <row r="41" spans="1:19" ht="13.2" x14ac:dyDescent="0.25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6"/>
      <c r="N41" s="25"/>
      <c r="O41" s="26"/>
      <c r="P41" s="26"/>
      <c r="Q41" s="27"/>
      <c r="R41" s="27"/>
      <c r="S41" s="25"/>
    </row>
    <row r="42" spans="1:19" ht="13.2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6"/>
      <c r="N42" s="25"/>
      <c r="O42" s="26"/>
      <c r="P42" s="26"/>
      <c r="Q42" s="27"/>
      <c r="R42" s="27"/>
      <c r="S42" s="25"/>
    </row>
    <row r="43" spans="1:19" ht="13.2" x14ac:dyDescent="0.25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6"/>
      <c r="N43" s="25"/>
      <c r="O43" s="26"/>
      <c r="P43" s="26"/>
      <c r="Q43" s="27"/>
      <c r="R43" s="27"/>
      <c r="S43" s="25"/>
    </row>
    <row r="44" spans="1:19" ht="13.2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6"/>
      <c r="N44" s="25"/>
      <c r="O44" s="26"/>
      <c r="P44" s="26"/>
      <c r="Q44" s="27"/>
      <c r="R44" s="27"/>
      <c r="S44" s="25"/>
    </row>
    <row r="45" spans="1:19" ht="13.2" x14ac:dyDescent="0.2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6"/>
      <c r="N45" s="25"/>
      <c r="O45" s="26"/>
      <c r="P45" s="26"/>
      <c r="Q45" s="27"/>
      <c r="R45" s="27"/>
      <c r="S45" s="25"/>
    </row>
    <row r="46" spans="1:19" ht="13.2" x14ac:dyDescent="0.25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6"/>
      <c r="N46" s="25"/>
      <c r="O46" s="26"/>
      <c r="P46" s="26"/>
      <c r="Q46" s="27"/>
      <c r="R46" s="27"/>
      <c r="S46" s="25"/>
    </row>
    <row r="47" spans="1:19" ht="13.2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6"/>
      <c r="N47" s="25"/>
      <c r="O47" s="26"/>
      <c r="P47" s="26"/>
      <c r="Q47" s="27"/>
      <c r="R47" s="27"/>
      <c r="S47" s="25"/>
    </row>
    <row r="48" spans="1:19" ht="13.2" x14ac:dyDescent="0.25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6"/>
      <c r="N48" s="25"/>
      <c r="O48" s="26"/>
      <c r="P48" s="26"/>
      <c r="Q48" s="27"/>
      <c r="R48" s="27"/>
      <c r="S48" s="25"/>
    </row>
    <row r="49" spans="1:19" ht="13.2" x14ac:dyDescent="0.25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6"/>
      <c r="N49" s="25"/>
      <c r="O49" s="26"/>
      <c r="P49" s="26"/>
      <c r="Q49" s="27"/>
      <c r="R49" s="27"/>
      <c r="S49" s="25"/>
    </row>
    <row r="50" spans="1:19" ht="13.2" x14ac:dyDescent="0.25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6"/>
      <c r="N50" s="25"/>
      <c r="O50" s="26"/>
      <c r="P50" s="26"/>
      <c r="Q50" s="27"/>
      <c r="R50" s="27"/>
      <c r="S50" s="25"/>
    </row>
    <row r="51" spans="1:19" ht="13.2" x14ac:dyDescent="0.25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6"/>
      <c r="N51" s="25"/>
      <c r="O51" s="26"/>
      <c r="P51" s="26"/>
      <c r="Q51" s="27"/>
      <c r="R51" s="27"/>
      <c r="S51" s="25"/>
    </row>
    <row r="52" spans="1:19" ht="13.2" x14ac:dyDescent="0.25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6"/>
      <c r="N52" s="25"/>
      <c r="O52" s="26"/>
      <c r="P52" s="26"/>
      <c r="Q52" s="27"/>
      <c r="R52" s="27"/>
      <c r="S52" s="25"/>
    </row>
    <row r="53" spans="1:19" ht="13.2" x14ac:dyDescent="0.25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6"/>
      <c r="N53" s="25"/>
      <c r="O53" s="26"/>
      <c r="P53" s="26"/>
      <c r="Q53" s="27"/>
      <c r="R53" s="27"/>
      <c r="S53" s="25"/>
    </row>
    <row r="54" spans="1:19" ht="13.2" x14ac:dyDescent="0.25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6"/>
      <c r="N54" s="25"/>
      <c r="O54" s="26"/>
      <c r="P54" s="26"/>
      <c r="Q54" s="27"/>
      <c r="R54" s="27"/>
      <c r="S54" s="25"/>
    </row>
    <row r="55" spans="1:19" ht="13.2" x14ac:dyDescent="0.2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6"/>
      <c r="N55" s="25"/>
      <c r="O55" s="26"/>
      <c r="P55" s="26"/>
      <c r="Q55" s="27"/>
      <c r="R55" s="27"/>
      <c r="S55" s="25"/>
    </row>
    <row r="56" spans="1:19" ht="13.2" x14ac:dyDescent="0.25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6"/>
      <c r="N56" s="25"/>
      <c r="O56" s="26"/>
      <c r="P56" s="26"/>
      <c r="Q56" s="27"/>
      <c r="R56" s="27"/>
      <c r="S56" s="25"/>
    </row>
    <row r="57" spans="1:19" ht="13.2" x14ac:dyDescent="0.25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6"/>
      <c r="N57" s="25"/>
      <c r="O57" s="26"/>
      <c r="P57" s="26"/>
      <c r="Q57" s="27"/>
      <c r="R57" s="27"/>
      <c r="S57" s="25"/>
    </row>
    <row r="58" spans="1:19" ht="13.2" x14ac:dyDescent="0.25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6"/>
      <c r="N58" s="25"/>
      <c r="O58" s="26"/>
      <c r="P58" s="26"/>
      <c r="Q58" s="27"/>
      <c r="R58" s="27"/>
      <c r="S58" s="25"/>
    </row>
    <row r="59" spans="1:19" ht="13.2" x14ac:dyDescent="0.25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6"/>
      <c r="N59" s="25"/>
      <c r="O59" s="26"/>
      <c r="P59" s="26"/>
      <c r="Q59" s="27"/>
      <c r="R59" s="27"/>
      <c r="S59" s="25"/>
    </row>
    <row r="60" spans="1:19" ht="13.2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6"/>
      <c r="N60" s="25"/>
      <c r="O60" s="26"/>
      <c r="P60" s="26"/>
      <c r="Q60" s="27"/>
      <c r="R60" s="27"/>
      <c r="S60" s="25"/>
    </row>
    <row r="61" spans="1:19" ht="13.2" x14ac:dyDescent="0.25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6"/>
      <c r="N61" s="25"/>
      <c r="O61" s="26"/>
      <c r="P61" s="26"/>
      <c r="Q61" s="27"/>
      <c r="R61" s="27"/>
      <c r="S61" s="25"/>
    </row>
    <row r="62" spans="1:19" ht="13.2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6"/>
      <c r="N62" s="25"/>
      <c r="O62" s="26"/>
      <c r="P62" s="26"/>
      <c r="Q62" s="27"/>
      <c r="R62" s="27"/>
      <c r="S62" s="25"/>
    </row>
    <row r="63" spans="1:19" ht="13.2" x14ac:dyDescent="0.25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6"/>
      <c r="N63" s="25"/>
      <c r="O63" s="26"/>
      <c r="P63" s="26"/>
      <c r="Q63" s="27"/>
      <c r="R63" s="27"/>
      <c r="S63" s="25"/>
    </row>
    <row r="64" spans="1:19" ht="13.2" x14ac:dyDescent="0.25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6"/>
      <c r="N64" s="25"/>
      <c r="O64" s="26"/>
      <c r="P64" s="26"/>
      <c r="Q64" s="27"/>
      <c r="R64" s="27"/>
      <c r="S64" s="25"/>
    </row>
    <row r="65" spans="1:19" ht="13.2" x14ac:dyDescent="0.2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6"/>
      <c r="N65" s="25"/>
      <c r="O65" s="26"/>
      <c r="P65" s="26"/>
      <c r="Q65" s="27"/>
      <c r="R65" s="27"/>
      <c r="S65" s="25"/>
    </row>
    <row r="66" spans="1:19" ht="13.2" x14ac:dyDescent="0.25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6"/>
      <c r="N66" s="25"/>
      <c r="O66" s="26"/>
      <c r="P66" s="26"/>
      <c r="Q66" s="27"/>
      <c r="R66" s="27"/>
      <c r="S66" s="25"/>
    </row>
    <row r="67" spans="1:19" ht="13.2" x14ac:dyDescent="0.25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6"/>
      <c r="N67" s="25"/>
      <c r="O67" s="26"/>
      <c r="P67" s="26"/>
      <c r="Q67" s="27"/>
      <c r="R67" s="27"/>
      <c r="S67" s="25"/>
    </row>
    <row r="68" spans="1:19" ht="13.2" x14ac:dyDescent="0.25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6"/>
      <c r="N68" s="25"/>
      <c r="O68" s="26"/>
      <c r="P68" s="26"/>
      <c r="Q68" s="27"/>
      <c r="R68" s="27"/>
      <c r="S68" s="25"/>
    </row>
    <row r="69" spans="1:19" ht="13.2" x14ac:dyDescent="0.25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6"/>
      <c r="N69" s="25"/>
      <c r="O69" s="26"/>
      <c r="P69" s="26"/>
      <c r="Q69" s="27"/>
      <c r="R69" s="27"/>
      <c r="S69" s="25"/>
    </row>
    <row r="70" spans="1:19" ht="13.2" x14ac:dyDescent="0.25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6"/>
      <c r="N70" s="25"/>
      <c r="O70" s="26"/>
      <c r="P70" s="26"/>
      <c r="Q70" s="27"/>
      <c r="R70" s="27"/>
      <c r="S70" s="25"/>
    </row>
    <row r="71" spans="1:19" ht="13.2" x14ac:dyDescent="0.25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6"/>
      <c r="N71" s="25"/>
      <c r="O71" s="26"/>
      <c r="P71" s="26"/>
      <c r="Q71" s="27"/>
      <c r="R71" s="27"/>
      <c r="S71" s="25"/>
    </row>
    <row r="72" spans="1:19" ht="13.2" x14ac:dyDescent="0.25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6"/>
      <c r="N72" s="25"/>
      <c r="O72" s="26"/>
      <c r="P72" s="26"/>
      <c r="Q72" s="27"/>
      <c r="R72" s="27"/>
      <c r="S72" s="25"/>
    </row>
    <row r="73" spans="1:19" ht="13.2" x14ac:dyDescent="0.25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6"/>
      <c r="N73" s="25"/>
      <c r="O73" s="26"/>
      <c r="P73" s="26"/>
      <c r="Q73" s="27"/>
      <c r="R73" s="27"/>
      <c r="S73" s="25"/>
    </row>
    <row r="74" spans="1:19" ht="13.2" x14ac:dyDescent="0.25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6"/>
      <c r="N74" s="25"/>
      <c r="O74" s="26"/>
      <c r="P74" s="26"/>
      <c r="Q74" s="27"/>
      <c r="R74" s="27"/>
      <c r="S74" s="25"/>
    </row>
    <row r="75" spans="1:19" ht="13.2" x14ac:dyDescent="0.2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6"/>
      <c r="N75" s="25"/>
      <c r="O75" s="26"/>
      <c r="P75" s="26"/>
      <c r="Q75" s="27"/>
      <c r="R75" s="27"/>
      <c r="S75" s="25"/>
    </row>
    <row r="76" spans="1:19" ht="13.2" x14ac:dyDescent="0.25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6"/>
      <c r="N76" s="25"/>
      <c r="O76" s="26"/>
      <c r="P76" s="26"/>
      <c r="Q76" s="27"/>
      <c r="R76" s="27"/>
      <c r="S76" s="25"/>
    </row>
    <row r="77" spans="1:19" ht="13.2" x14ac:dyDescent="0.25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6"/>
      <c r="N77" s="25"/>
      <c r="O77" s="26"/>
      <c r="P77" s="26"/>
      <c r="Q77" s="27"/>
      <c r="R77" s="27"/>
      <c r="S77" s="25"/>
    </row>
    <row r="78" spans="1:19" ht="13.2" x14ac:dyDescent="0.25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6"/>
      <c r="N78" s="25"/>
      <c r="O78" s="26"/>
      <c r="P78" s="26"/>
      <c r="Q78" s="27"/>
      <c r="R78" s="27"/>
      <c r="S78" s="25"/>
    </row>
    <row r="79" spans="1:19" ht="13.2" x14ac:dyDescent="0.25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6"/>
      <c r="N79" s="25"/>
      <c r="O79" s="26"/>
      <c r="P79" s="26"/>
      <c r="Q79" s="27"/>
      <c r="R79" s="27"/>
      <c r="S79" s="25"/>
    </row>
    <row r="80" spans="1:19" ht="13.2" x14ac:dyDescent="0.25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6"/>
      <c r="N80" s="25"/>
      <c r="O80" s="26"/>
      <c r="P80" s="26"/>
      <c r="Q80" s="27"/>
      <c r="R80" s="27"/>
      <c r="S80" s="25"/>
    </row>
    <row r="81" spans="1:19" ht="13.2" x14ac:dyDescent="0.25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6"/>
      <c r="N81" s="25"/>
      <c r="O81" s="26"/>
      <c r="P81" s="26"/>
      <c r="Q81" s="27"/>
      <c r="R81" s="27"/>
      <c r="S81" s="25"/>
    </row>
    <row r="82" spans="1:19" ht="13.2" x14ac:dyDescent="0.25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6"/>
      <c r="N82" s="25"/>
      <c r="O82" s="26"/>
      <c r="P82" s="26"/>
      <c r="Q82" s="27"/>
      <c r="R82" s="27"/>
      <c r="S82" s="25"/>
    </row>
    <row r="83" spans="1:19" ht="13.2" x14ac:dyDescent="0.25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6"/>
      <c r="N83" s="25"/>
      <c r="O83" s="26"/>
      <c r="P83" s="26"/>
      <c r="Q83" s="27"/>
      <c r="R83" s="27"/>
      <c r="S83" s="25"/>
    </row>
    <row r="84" spans="1:19" ht="13.2" x14ac:dyDescent="0.25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6"/>
      <c r="N84" s="25"/>
      <c r="O84" s="26"/>
      <c r="P84" s="26"/>
      <c r="Q84" s="27"/>
      <c r="R84" s="27"/>
      <c r="S84" s="25"/>
    </row>
    <row r="85" spans="1:19" ht="13.2" x14ac:dyDescent="0.2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6"/>
      <c r="N85" s="25"/>
      <c r="O85" s="26"/>
      <c r="P85" s="26"/>
      <c r="Q85" s="27"/>
      <c r="R85" s="27"/>
      <c r="S85" s="25"/>
    </row>
    <row r="86" spans="1:19" ht="13.2" x14ac:dyDescent="0.25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6"/>
      <c r="N86" s="25"/>
      <c r="O86" s="26"/>
      <c r="P86" s="26"/>
      <c r="Q86" s="27"/>
      <c r="R86" s="27"/>
      <c r="S86" s="25"/>
    </row>
    <row r="87" spans="1:19" ht="13.2" x14ac:dyDescent="0.25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6"/>
      <c r="N87" s="25"/>
      <c r="O87" s="26"/>
      <c r="P87" s="26"/>
      <c r="Q87" s="27"/>
      <c r="R87" s="27"/>
      <c r="S87" s="25"/>
    </row>
    <row r="88" spans="1:19" ht="13.2" x14ac:dyDescent="0.25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6"/>
      <c r="N88" s="25"/>
      <c r="O88" s="26"/>
      <c r="P88" s="26"/>
      <c r="Q88" s="27"/>
      <c r="R88" s="27"/>
      <c r="S88" s="25"/>
    </row>
    <row r="89" spans="1:19" ht="13.2" x14ac:dyDescent="0.25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6"/>
      <c r="N89" s="25"/>
      <c r="O89" s="26"/>
      <c r="P89" s="26"/>
      <c r="Q89" s="27"/>
      <c r="R89" s="27"/>
      <c r="S89" s="25"/>
    </row>
    <row r="90" spans="1:19" ht="13.2" x14ac:dyDescent="0.25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6"/>
      <c r="N90" s="25"/>
      <c r="O90" s="26"/>
      <c r="P90" s="26"/>
      <c r="Q90" s="27"/>
      <c r="R90" s="27"/>
      <c r="S90" s="25"/>
    </row>
    <row r="91" spans="1:19" ht="13.2" x14ac:dyDescent="0.25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6"/>
      <c r="N91" s="25"/>
      <c r="O91" s="26"/>
      <c r="P91" s="26"/>
      <c r="Q91" s="27"/>
      <c r="R91" s="27"/>
      <c r="S91" s="25"/>
    </row>
    <row r="92" spans="1:19" ht="13.2" x14ac:dyDescent="0.25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6"/>
      <c r="N92" s="25"/>
      <c r="O92" s="26"/>
      <c r="P92" s="26"/>
      <c r="Q92" s="27"/>
      <c r="R92" s="27"/>
      <c r="S92" s="25"/>
    </row>
    <row r="93" spans="1:19" ht="13.2" x14ac:dyDescent="0.25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6"/>
      <c r="N93" s="25"/>
      <c r="O93" s="26"/>
      <c r="P93" s="26"/>
      <c r="Q93" s="27"/>
      <c r="R93" s="27"/>
      <c r="S93" s="25"/>
    </row>
    <row r="94" spans="1:19" ht="13.2" x14ac:dyDescent="0.25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6"/>
      <c r="N94" s="25"/>
      <c r="O94" s="26"/>
      <c r="P94" s="26"/>
      <c r="Q94" s="27"/>
      <c r="R94" s="27"/>
      <c r="S94" s="25"/>
    </row>
    <row r="95" spans="1:19" ht="13.2" x14ac:dyDescent="0.2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6"/>
      <c r="N95" s="25"/>
      <c r="O95" s="26"/>
      <c r="P95" s="26"/>
      <c r="Q95" s="27"/>
      <c r="R95" s="27"/>
      <c r="S95" s="25"/>
    </row>
    <row r="96" spans="1:19" ht="13.2" x14ac:dyDescent="0.25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6"/>
      <c r="N96" s="25"/>
      <c r="O96" s="26"/>
      <c r="P96" s="26"/>
      <c r="Q96" s="27"/>
      <c r="R96" s="27"/>
      <c r="S96" s="25"/>
    </row>
    <row r="97" spans="1:19" ht="13.2" x14ac:dyDescent="0.25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6"/>
      <c r="N97" s="25"/>
      <c r="O97" s="26"/>
      <c r="P97" s="26"/>
      <c r="Q97" s="27"/>
      <c r="R97" s="27"/>
      <c r="S97" s="25"/>
    </row>
    <row r="98" spans="1:19" ht="13.2" x14ac:dyDescent="0.25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6"/>
      <c r="N98" s="25"/>
      <c r="O98" s="26"/>
      <c r="P98" s="26"/>
      <c r="Q98" s="27"/>
      <c r="R98" s="27"/>
      <c r="S98" s="25"/>
    </row>
    <row r="99" spans="1:19" ht="13.2" x14ac:dyDescent="0.25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6"/>
      <c r="N99" s="25"/>
      <c r="O99" s="26"/>
      <c r="P99" s="26"/>
      <c r="Q99" s="27"/>
      <c r="R99" s="27"/>
      <c r="S99" s="25"/>
    </row>
    <row r="100" spans="1:19" ht="13.2" x14ac:dyDescent="0.25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6"/>
      <c r="N100" s="25"/>
      <c r="O100" s="26"/>
      <c r="P100" s="26"/>
      <c r="Q100" s="27"/>
      <c r="R100" s="27"/>
      <c r="S100" s="25"/>
    </row>
    <row r="101" spans="1:19" ht="13.2" x14ac:dyDescent="0.25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6"/>
      <c r="N101" s="25"/>
      <c r="O101" s="26"/>
      <c r="P101" s="26"/>
      <c r="Q101" s="27"/>
      <c r="R101" s="27"/>
      <c r="S101" s="25"/>
    </row>
    <row r="102" spans="1:19" ht="13.2" x14ac:dyDescent="0.25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6"/>
      <c r="N102" s="25"/>
      <c r="O102" s="26"/>
      <c r="P102" s="26"/>
      <c r="Q102" s="27"/>
      <c r="R102" s="27"/>
      <c r="S102" s="25"/>
    </row>
    <row r="103" spans="1:19" ht="13.2" x14ac:dyDescent="0.25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6"/>
      <c r="N103" s="25"/>
      <c r="O103" s="26"/>
      <c r="P103" s="26"/>
      <c r="Q103" s="27"/>
      <c r="R103" s="27"/>
      <c r="S103" s="25"/>
    </row>
    <row r="104" spans="1:19" ht="13.2" x14ac:dyDescent="0.25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6"/>
      <c r="N104" s="25"/>
      <c r="O104" s="26"/>
      <c r="P104" s="26"/>
      <c r="Q104" s="27"/>
      <c r="R104" s="27"/>
      <c r="S104" s="25"/>
    </row>
    <row r="105" spans="1:19" ht="13.2" x14ac:dyDescent="0.2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6"/>
      <c r="N105" s="25"/>
      <c r="O105" s="26"/>
      <c r="P105" s="26"/>
      <c r="Q105" s="27"/>
      <c r="R105" s="27"/>
      <c r="S105" s="25"/>
    </row>
    <row r="106" spans="1:19" ht="13.2" x14ac:dyDescent="0.25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6"/>
      <c r="N106" s="25"/>
      <c r="O106" s="26"/>
      <c r="P106" s="26"/>
      <c r="Q106" s="27"/>
      <c r="R106" s="27"/>
      <c r="S106" s="25"/>
    </row>
    <row r="107" spans="1:19" ht="13.2" x14ac:dyDescent="0.25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6"/>
      <c r="N107" s="25"/>
      <c r="O107" s="26"/>
      <c r="P107" s="26"/>
      <c r="Q107" s="27"/>
      <c r="R107" s="27"/>
      <c r="S107" s="25"/>
    </row>
    <row r="108" spans="1:19" ht="13.2" x14ac:dyDescent="0.25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6"/>
      <c r="N108" s="25"/>
      <c r="O108" s="26"/>
      <c r="P108" s="26"/>
      <c r="Q108" s="27"/>
      <c r="R108" s="27"/>
      <c r="S108" s="25"/>
    </row>
    <row r="109" spans="1:19" ht="13.2" x14ac:dyDescent="0.25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6"/>
      <c r="N109" s="25"/>
      <c r="O109" s="26"/>
      <c r="P109" s="26"/>
      <c r="Q109" s="27"/>
      <c r="R109" s="27"/>
      <c r="S109" s="25"/>
    </row>
    <row r="110" spans="1:19" ht="13.2" x14ac:dyDescent="0.25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6"/>
      <c r="N110" s="25"/>
      <c r="O110" s="26"/>
      <c r="P110" s="26"/>
      <c r="Q110" s="27"/>
      <c r="R110" s="27"/>
      <c r="S110" s="25"/>
    </row>
    <row r="111" spans="1:19" ht="13.2" x14ac:dyDescent="0.25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6"/>
      <c r="N111" s="25"/>
      <c r="O111" s="26"/>
      <c r="P111" s="26"/>
      <c r="Q111" s="27"/>
      <c r="R111" s="27"/>
      <c r="S111" s="25"/>
    </row>
    <row r="112" spans="1:19" ht="13.2" x14ac:dyDescent="0.25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6"/>
      <c r="N112" s="25"/>
      <c r="O112" s="26"/>
      <c r="P112" s="26"/>
      <c r="Q112" s="27"/>
      <c r="R112" s="27"/>
      <c r="S112" s="25"/>
    </row>
    <row r="113" spans="1:19" ht="13.2" x14ac:dyDescent="0.25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6"/>
      <c r="N113" s="25"/>
      <c r="O113" s="26"/>
      <c r="P113" s="26"/>
      <c r="Q113" s="27"/>
      <c r="R113" s="27"/>
      <c r="S113" s="25"/>
    </row>
    <row r="114" spans="1:19" ht="13.2" x14ac:dyDescent="0.25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6"/>
      <c r="N114" s="25"/>
      <c r="O114" s="26"/>
      <c r="P114" s="26"/>
      <c r="Q114" s="27"/>
      <c r="R114" s="27"/>
      <c r="S114" s="25"/>
    </row>
    <row r="115" spans="1:19" ht="13.2" x14ac:dyDescent="0.2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6"/>
      <c r="N115" s="25"/>
      <c r="O115" s="26"/>
      <c r="P115" s="26"/>
      <c r="Q115" s="27"/>
      <c r="R115" s="27"/>
      <c r="S115" s="25"/>
    </row>
    <row r="116" spans="1:19" ht="13.2" x14ac:dyDescent="0.25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6"/>
      <c r="N116" s="25"/>
      <c r="O116" s="26"/>
      <c r="P116" s="26"/>
      <c r="Q116" s="27"/>
      <c r="R116" s="27"/>
      <c r="S116" s="25"/>
    </row>
    <row r="117" spans="1:19" ht="13.2" x14ac:dyDescent="0.25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6"/>
      <c r="N117" s="25"/>
      <c r="O117" s="26"/>
      <c r="P117" s="26"/>
      <c r="Q117" s="27"/>
      <c r="R117" s="27"/>
      <c r="S117" s="25"/>
    </row>
    <row r="118" spans="1:19" ht="13.2" x14ac:dyDescent="0.25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6"/>
      <c r="N118" s="25"/>
      <c r="O118" s="26"/>
      <c r="P118" s="26"/>
      <c r="Q118" s="27"/>
      <c r="R118" s="27"/>
      <c r="S118" s="25"/>
    </row>
    <row r="119" spans="1:19" ht="13.2" x14ac:dyDescent="0.25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6"/>
      <c r="N119" s="25"/>
      <c r="O119" s="26"/>
      <c r="P119" s="26"/>
      <c r="Q119" s="27"/>
      <c r="R119" s="27"/>
      <c r="S119" s="25"/>
    </row>
    <row r="120" spans="1:19" ht="13.2" x14ac:dyDescent="0.25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6"/>
      <c r="N120" s="25"/>
      <c r="O120" s="26"/>
      <c r="P120" s="26"/>
      <c r="Q120" s="27"/>
      <c r="R120" s="27"/>
      <c r="S120" s="25"/>
    </row>
    <row r="121" spans="1:19" ht="13.2" x14ac:dyDescent="0.25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6"/>
      <c r="N121" s="25"/>
      <c r="O121" s="26"/>
      <c r="P121" s="26"/>
      <c r="Q121" s="27"/>
      <c r="R121" s="27"/>
      <c r="S121" s="25"/>
    </row>
    <row r="122" spans="1:19" ht="13.2" x14ac:dyDescent="0.25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6"/>
      <c r="N122" s="25"/>
      <c r="O122" s="26"/>
      <c r="P122" s="26"/>
      <c r="Q122" s="27"/>
      <c r="R122" s="27"/>
      <c r="S122" s="25"/>
    </row>
    <row r="123" spans="1:19" ht="13.2" x14ac:dyDescent="0.25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6"/>
      <c r="N123" s="25"/>
      <c r="O123" s="26"/>
      <c r="P123" s="26"/>
      <c r="Q123" s="27"/>
      <c r="R123" s="27"/>
      <c r="S123" s="25"/>
    </row>
    <row r="124" spans="1:19" ht="13.2" x14ac:dyDescent="0.25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6"/>
      <c r="N124" s="25"/>
      <c r="O124" s="26"/>
      <c r="P124" s="26"/>
      <c r="Q124" s="27"/>
      <c r="R124" s="27"/>
      <c r="S124" s="25"/>
    </row>
    <row r="125" spans="1:19" ht="13.2" x14ac:dyDescent="0.25">
      <c r="A125" s="25"/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6"/>
      <c r="N125" s="25"/>
      <c r="O125" s="26"/>
      <c r="P125" s="26"/>
      <c r="Q125" s="27"/>
      <c r="R125" s="27"/>
      <c r="S125" s="25"/>
    </row>
    <row r="126" spans="1:19" ht="13.2" x14ac:dyDescent="0.25">
      <c r="A126" s="25"/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6"/>
      <c r="N126" s="25"/>
      <c r="O126" s="26"/>
      <c r="P126" s="26"/>
      <c r="Q126" s="27"/>
      <c r="R126" s="27"/>
      <c r="S126" s="25"/>
    </row>
    <row r="127" spans="1:19" ht="13.2" x14ac:dyDescent="0.25">
      <c r="A127" s="25"/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6"/>
      <c r="N127" s="25"/>
      <c r="O127" s="26"/>
      <c r="P127" s="26"/>
      <c r="Q127" s="27"/>
      <c r="R127" s="27"/>
      <c r="S127" s="25"/>
    </row>
    <row r="128" spans="1:19" ht="13.2" x14ac:dyDescent="0.25">
      <c r="A128" s="25"/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6"/>
      <c r="N128" s="25"/>
      <c r="O128" s="26"/>
      <c r="P128" s="26"/>
      <c r="Q128" s="27"/>
      <c r="R128" s="27"/>
      <c r="S128" s="25"/>
    </row>
    <row r="129" spans="1:19" ht="13.2" x14ac:dyDescent="0.25">
      <c r="A129" s="25"/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6"/>
      <c r="N129" s="25"/>
      <c r="O129" s="26"/>
      <c r="P129" s="26"/>
      <c r="Q129" s="27"/>
      <c r="R129" s="27"/>
      <c r="S129" s="25"/>
    </row>
    <row r="130" spans="1:19" ht="13.2" x14ac:dyDescent="0.25">
      <c r="A130" s="25"/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6"/>
      <c r="N130" s="25"/>
      <c r="O130" s="26"/>
      <c r="P130" s="26"/>
      <c r="Q130" s="27"/>
      <c r="R130" s="27"/>
      <c r="S130" s="25"/>
    </row>
    <row r="131" spans="1:19" ht="13.2" x14ac:dyDescent="0.25">
      <c r="A131" s="25"/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6"/>
      <c r="N131" s="25"/>
      <c r="O131" s="26"/>
      <c r="P131" s="26"/>
      <c r="Q131" s="27"/>
      <c r="R131" s="27"/>
      <c r="S131" s="25"/>
    </row>
    <row r="132" spans="1:19" ht="13.2" x14ac:dyDescent="0.25">
      <c r="A132" s="25"/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6"/>
      <c r="N132" s="25"/>
      <c r="O132" s="26"/>
      <c r="P132" s="26"/>
      <c r="Q132" s="27"/>
      <c r="R132" s="27"/>
      <c r="S132" s="25"/>
    </row>
    <row r="133" spans="1:19" ht="13.2" x14ac:dyDescent="0.25">
      <c r="A133" s="25"/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6"/>
      <c r="N133" s="25"/>
      <c r="O133" s="26"/>
      <c r="P133" s="26"/>
      <c r="Q133" s="27"/>
      <c r="R133" s="27"/>
      <c r="S133" s="25"/>
    </row>
    <row r="134" spans="1:19" ht="13.2" x14ac:dyDescent="0.25">
      <c r="A134" s="25"/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6"/>
      <c r="N134" s="25"/>
      <c r="O134" s="26"/>
      <c r="P134" s="26"/>
      <c r="Q134" s="27"/>
      <c r="R134" s="27"/>
      <c r="S134" s="25"/>
    </row>
    <row r="135" spans="1:19" ht="13.2" x14ac:dyDescent="0.25">
      <c r="A135" s="25"/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6"/>
      <c r="N135" s="25"/>
      <c r="O135" s="26"/>
      <c r="P135" s="26"/>
      <c r="Q135" s="27"/>
      <c r="R135" s="27"/>
      <c r="S135" s="25"/>
    </row>
    <row r="136" spans="1:19" ht="13.2" x14ac:dyDescent="0.25">
      <c r="A136" s="25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6"/>
      <c r="N136" s="25"/>
      <c r="O136" s="26"/>
      <c r="P136" s="26"/>
      <c r="Q136" s="27"/>
      <c r="R136" s="27"/>
      <c r="S136" s="25"/>
    </row>
    <row r="137" spans="1:19" ht="13.2" x14ac:dyDescent="0.25">
      <c r="A137" s="25"/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6"/>
      <c r="N137" s="25"/>
      <c r="O137" s="26"/>
      <c r="P137" s="26"/>
      <c r="Q137" s="27"/>
      <c r="R137" s="27"/>
      <c r="S137" s="25"/>
    </row>
    <row r="138" spans="1:19" ht="13.2" x14ac:dyDescent="0.25">
      <c r="A138" s="25"/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6"/>
      <c r="N138" s="25"/>
      <c r="O138" s="26"/>
      <c r="P138" s="26"/>
      <c r="Q138" s="27"/>
      <c r="R138" s="27"/>
      <c r="S138" s="25"/>
    </row>
    <row r="139" spans="1:19" ht="13.2" x14ac:dyDescent="0.25">
      <c r="A139" s="25"/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6"/>
      <c r="N139" s="25"/>
      <c r="O139" s="26"/>
      <c r="P139" s="26"/>
      <c r="Q139" s="27"/>
      <c r="R139" s="27"/>
      <c r="S139" s="25"/>
    </row>
    <row r="140" spans="1:19" ht="13.2" x14ac:dyDescent="0.25">
      <c r="A140" s="25"/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6"/>
      <c r="N140" s="25"/>
      <c r="O140" s="26"/>
      <c r="P140" s="26"/>
      <c r="Q140" s="27"/>
      <c r="R140" s="27"/>
      <c r="S140" s="25"/>
    </row>
    <row r="141" spans="1:19" ht="13.2" x14ac:dyDescent="0.25">
      <c r="A141" s="25"/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6"/>
      <c r="N141" s="25"/>
      <c r="O141" s="26"/>
      <c r="P141" s="26"/>
      <c r="Q141" s="27"/>
      <c r="R141" s="27"/>
      <c r="S141" s="25"/>
    </row>
    <row r="142" spans="1:19" ht="13.2" x14ac:dyDescent="0.25">
      <c r="A142" s="25"/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6"/>
      <c r="N142" s="25"/>
      <c r="O142" s="26"/>
      <c r="P142" s="26"/>
      <c r="Q142" s="27"/>
      <c r="R142" s="27"/>
      <c r="S142" s="25"/>
    </row>
    <row r="143" spans="1:19" ht="13.2" x14ac:dyDescent="0.25">
      <c r="A143" s="25"/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6"/>
      <c r="N143" s="25"/>
      <c r="O143" s="26"/>
      <c r="P143" s="26"/>
      <c r="Q143" s="27"/>
      <c r="R143" s="27"/>
      <c r="S143" s="25"/>
    </row>
    <row r="144" spans="1:19" ht="13.2" x14ac:dyDescent="0.25">
      <c r="A144" s="25"/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6"/>
      <c r="N144" s="25"/>
      <c r="O144" s="26"/>
      <c r="P144" s="26"/>
      <c r="Q144" s="27"/>
      <c r="R144" s="27"/>
      <c r="S144" s="25"/>
    </row>
    <row r="145" spans="1:19" ht="13.2" x14ac:dyDescent="0.25">
      <c r="A145" s="25"/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6"/>
      <c r="N145" s="25"/>
      <c r="O145" s="26"/>
      <c r="P145" s="26"/>
      <c r="Q145" s="27"/>
      <c r="R145" s="27"/>
      <c r="S145" s="25"/>
    </row>
    <row r="146" spans="1:19" ht="13.2" x14ac:dyDescent="0.25">
      <c r="A146" s="25"/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6"/>
      <c r="N146" s="25"/>
      <c r="O146" s="26"/>
      <c r="P146" s="26"/>
      <c r="Q146" s="27"/>
      <c r="R146" s="27"/>
      <c r="S146" s="25"/>
    </row>
    <row r="147" spans="1:19" ht="13.2" x14ac:dyDescent="0.25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6"/>
      <c r="N147" s="25"/>
      <c r="O147" s="26"/>
      <c r="P147" s="26"/>
      <c r="Q147" s="27"/>
      <c r="R147" s="27"/>
      <c r="S147" s="25"/>
    </row>
    <row r="148" spans="1:19" ht="13.2" x14ac:dyDescent="0.25">
      <c r="A148" s="25"/>
      <c r="B148" s="25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6"/>
      <c r="N148" s="25"/>
      <c r="O148" s="26"/>
      <c r="P148" s="26"/>
      <c r="Q148" s="27"/>
      <c r="R148" s="27"/>
      <c r="S148" s="25"/>
    </row>
    <row r="149" spans="1:19" ht="13.2" x14ac:dyDescent="0.25">
      <c r="A149" s="25"/>
      <c r="B149" s="25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6"/>
      <c r="N149" s="25"/>
      <c r="O149" s="26"/>
      <c r="P149" s="26"/>
      <c r="Q149" s="27"/>
      <c r="R149" s="27"/>
      <c r="S149" s="25"/>
    </row>
    <row r="150" spans="1:19" ht="13.2" x14ac:dyDescent="0.25">
      <c r="A150" s="25"/>
      <c r="B150" s="25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6"/>
      <c r="N150" s="25"/>
      <c r="O150" s="26"/>
      <c r="P150" s="26"/>
      <c r="Q150" s="27"/>
      <c r="R150" s="27"/>
      <c r="S150" s="25"/>
    </row>
    <row r="151" spans="1:19" ht="13.2" x14ac:dyDescent="0.25">
      <c r="A151" s="25"/>
      <c r="B151" s="25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6"/>
      <c r="N151" s="25"/>
      <c r="O151" s="26"/>
      <c r="P151" s="26"/>
      <c r="Q151" s="27"/>
      <c r="R151" s="27"/>
      <c r="S151" s="25"/>
    </row>
    <row r="152" spans="1:19" ht="13.2" x14ac:dyDescent="0.25">
      <c r="A152" s="25"/>
      <c r="B152" s="25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6"/>
      <c r="N152" s="25"/>
      <c r="O152" s="26"/>
      <c r="P152" s="26"/>
      <c r="Q152" s="27"/>
      <c r="R152" s="27"/>
      <c r="S152" s="25"/>
    </row>
    <row r="153" spans="1:19" ht="13.2" x14ac:dyDescent="0.25">
      <c r="A153" s="25"/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6"/>
      <c r="N153" s="25"/>
      <c r="O153" s="26"/>
      <c r="P153" s="26"/>
      <c r="Q153" s="27"/>
      <c r="R153" s="27"/>
      <c r="S153" s="25"/>
    </row>
    <row r="154" spans="1:19" ht="13.2" x14ac:dyDescent="0.25">
      <c r="A154" s="25"/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6"/>
      <c r="N154" s="25"/>
      <c r="O154" s="26"/>
      <c r="P154" s="26"/>
      <c r="Q154" s="27"/>
      <c r="R154" s="27"/>
      <c r="S154" s="25"/>
    </row>
    <row r="155" spans="1:19" ht="13.2" x14ac:dyDescent="0.25">
      <c r="A155" s="25"/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6"/>
      <c r="N155" s="25"/>
      <c r="O155" s="26"/>
      <c r="P155" s="26"/>
      <c r="Q155" s="27"/>
      <c r="R155" s="27"/>
      <c r="S155" s="25"/>
    </row>
    <row r="156" spans="1:19" ht="13.2" x14ac:dyDescent="0.25">
      <c r="A156" s="25"/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6"/>
      <c r="N156" s="25"/>
      <c r="O156" s="26"/>
      <c r="P156" s="26"/>
      <c r="Q156" s="27"/>
      <c r="R156" s="27"/>
      <c r="S156" s="25"/>
    </row>
    <row r="157" spans="1:19" ht="13.2" x14ac:dyDescent="0.25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6"/>
      <c r="N157" s="25"/>
      <c r="O157" s="26"/>
      <c r="P157" s="26"/>
      <c r="Q157" s="27"/>
      <c r="R157" s="27"/>
      <c r="S157" s="25"/>
    </row>
    <row r="158" spans="1:19" ht="13.2" x14ac:dyDescent="0.25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6"/>
      <c r="N158" s="25"/>
      <c r="O158" s="26"/>
      <c r="P158" s="26"/>
      <c r="Q158" s="27"/>
      <c r="R158" s="27"/>
      <c r="S158" s="25"/>
    </row>
    <row r="159" spans="1:19" ht="13.2" x14ac:dyDescent="0.25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6"/>
      <c r="N159" s="25"/>
      <c r="O159" s="26"/>
      <c r="P159" s="26"/>
      <c r="Q159" s="27"/>
      <c r="R159" s="27"/>
      <c r="S159" s="25"/>
    </row>
    <row r="160" spans="1:19" ht="13.2" x14ac:dyDescent="0.25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6"/>
      <c r="N160" s="25"/>
      <c r="O160" s="26"/>
      <c r="P160" s="26"/>
      <c r="Q160" s="27"/>
      <c r="R160" s="27"/>
      <c r="S160" s="25"/>
    </row>
    <row r="161" spans="1:19" ht="13.2" x14ac:dyDescent="0.25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6"/>
      <c r="N161" s="25"/>
      <c r="O161" s="26"/>
      <c r="P161" s="26"/>
      <c r="Q161" s="27"/>
      <c r="R161" s="27"/>
      <c r="S161" s="25"/>
    </row>
    <row r="162" spans="1:19" ht="13.2" x14ac:dyDescent="0.25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6"/>
      <c r="N162" s="25"/>
      <c r="O162" s="26"/>
      <c r="P162" s="26"/>
      <c r="Q162" s="27"/>
      <c r="R162" s="27"/>
      <c r="S162" s="25"/>
    </row>
    <row r="163" spans="1:19" ht="13.2" x14ac:dyDescent="0.25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6"/>
      <c r="N163" s="25"/>
      <c r="O163" s="26"/>
      <c r="P163" s="26"/>
      <c r="Q163" s="27"/>
      <c r="R163" s="27"/>
      <c r="S163" s="25"/>
    </row>
    <row r="164" spans="1:19" ht="13.2" x14ac:dyDescent="0.25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6"/>
      <c r="N164" s="25"/>
      <c r="O164" s="26"/>
      <c r="P164" s="26"/>
      <c r="Q164" s="27"/>
      <c r="R164" s="27"/>
      <c r="S164" s="25"/>
    </row>
    <row r="165" spans="1:19" ht="13.2" x14ac:dyDescent="0.2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6"/>
      <c r="N165" s="25"/>
      <c r="O165" s="26"/>
      <c r="P165" s="26"/>
      <c r="Q165" s="27"/>
      <c r="R165" s="27"/>
      <c r="S165" s="25"/>
    </row>
    <row r="166" spans="1:19" ht="13.2" x14ac:dyDescent="0.25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6"/>
      <c r="N166" s="25"/>
      <c r="O166" s="26"/>
      <c r="P166" s="26"/>
      <c r="Q166" s="27"/>
      <c r="R166" s="27"/>
      <c r="S166" s="25"/>
    </row>
    <row r="167" spans="1:19" ht="13.2" x14ac:dyDescent="0.25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6"/>
      <c r="N167" s="25"/>
      <c r="O167" s="26"/>
      <c r="P167" s="26"/>
      <c r="Q167" s="27"/>
      <c r="R167" s="27"/>
      <c r="S167" s="25"/>
    </row>
    <row r="168" spans="1:19" ht="13.2" x14ac:dyDescent="0.25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6"/>
      <c r="N168" s="25"/>
      <c r="O168" s="26"/>
      <c r="P168" s="26"/>
      <c r="Q168" s="27"/>
      <c r="R168" s="27"/>
      <c r="S168" s="25"/>
    </row>
    <row r="169" spans="1:19" ht="13.2" x14ac:dyDescent="0.25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6"/>
      <c r="N169" s="25"/>
      <c r="O169" s="26"/>
      <c r="P169" s="26"/>
      <c r="Q169" s="27"/>
      <c r="R169" s="27"/>
      <c r="S169" s="25"/>
    </row>
    <row r="170" spans="1:19" ht="13.2" x14ac:dyDescent="0.25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6"/>
      <c r="N170" s="25"/>
      <c r="O170" s="26"/>
      <c r="P170" s="26"/>
      <c r="Q170" s="27"/>
      <c r="R170" s="27"/>
      <c r="S170" s="25"/>
    </row>
    <row r="171" spans="1:19" ht="13.2" x14ac:dyDescent="0.25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6"/>
      <c r="N171" s="25"/>
      <c r="O171" s="26"/>
      <c r="P171" s="26"/>
      <c r="Q171" s="27"/>
      <c r="R171" s="27"/>
      <c r="S171" s="25"/>
    </row>
    <row r="172" spans="1:19" ht="13.2" x14ac:dyDescent="0.25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6"/>
      <c r="N172" s="25"/>
      <c r="O172" s="26"/>
      <c r="P172" s="26"/>
      <c r="Q172" s="27"/>
      <c r="R172" s="27"/>
      <c r="S172" s="25"/>
    </row>
    <row r="173" spans="1:19" ht="13.2" x14ac:dyDescent="0.25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6"/>
      <c r="N173" s="25"/>
      <c r="O173" s="26"/>
      <c r="P173" s="26"/>
      <c r="Q173" s="27"/>
      <c r="R173" s="27"/>
      <c r="S173" s="25"/>
    </row>
    <row r="174" spans="1:19" ht="13.2" x14ac:dyDescent="0.25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6"/>
      <c r="N174" s="25"/>
      <c r="O174" s="26"/>
      <c r="P174" s="26"/>
      <c r="Q174" s="27"/>
      <c r="R174" s="27"/>
      <c r="S174" s="25"/>
    </row>
    <row r="175" spans="1:19" ht="13.2" x14ac:dyDescent="0.2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6"/>
      <c r="N175" s="25"/>
      <c r="O175" s="26"/>
      <c r="P175" s="26"/>
      <c r="Q175" s="27"/>
      <c r="R175" s="27"/>
      <c r="S175" s="25"/>
    </row>
    <row r="176" spans="1:19" ht="13.2" x14ac:dyDescent="0.25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6"/>
      <c r="N176" s="25"/>
      <c r="O176" s="26"/>
      <c r="P176" s="26"/>
      <c r="Q176" s="27"/>
      <c r="R176" s="27"/>
      <c r="S176" s="25"/>
    </row>
    <row r="177" spans="1:19" ht="13.2" x14ac:dyDescent="0.25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6"/>
      <c r="N177" s="25"/>
      <c r="O177" s="26"/>
      <c r="P177" s="26"/>
      <c r="Q177" s="27"/>
      <c r="R177" s="27"/>
      <c r="S177" s="25"/>
    </row>
    <row r="178" spans="1:19" ht="13.2" x14ac:dyDescent="0.25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6"/>
      <c r="N178" s="25"/>
      <c r="O178" s="26"/>
      <c r="P178" s="26"/>
      <c r="Q178" s="27"/>
      <c r="R178" s="27"/>
      <c r="S178" s="25"/>
    </row>
    <row r="179" spans="1:19" ht="13.2" x14ac:dyDescent="0.25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6"/>
      <c r="N179" s="25"/>
      <c r="O179" s="26"/>
      <c r="P179" s="26"/>
      <c r="Q179" s="27"/>
      <c r="R179" s="27"/>
      <c r="S179" s="25"/>
    </row>
    <row r="180" spans="1:19" ht="13.2" x14ac:dyDescent="0.25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6"/>
      <c r="N180" s="25"/>
      <c r="O180" s="26"/>
      <c r="P180" s="26"/>
      <c r="Q180" s="27"/>
      <c r="R180" s="27"/>
      <c r="S180" s="25"/>
    </row>
    <row r="181" spans="1:19" ht="13.2" x14ac:dyDescent="0.25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6"/>
      <c r="N181" s="25"/>
      <c r="O181" s="26"/>
      <c r="P181" s="26"/>
      <c r="Q181" s="27"/>
      <c r="R181" s="27"/>
      <c r="S181" s="25"/>
    </row>
    <row r="182" spans="1:19" ht="13.2" x14ac:dyDescent="0.25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6"/>
      <c r="N182" s="25"/>
      <c r="O182" s="26"/>
      <c r="P182" s="26"/>
      <c r="Q182" s="27"/>
      <c r="R182" s="27"/>
      <c r="S182" s="25"/>
    </row>
    <row r="183" spans="1:19" ht="13.2" x14ac:dyDescent="0.25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6"/>
      <c r="N183" s="25"/>
      <c r="O183" s="26"/>
      <c r="P183" s="26"/>
      <c r="Q183" s="27"/>
      <c r="R183" s="27"/>
      <c r="S183" s="25"/>
    </row>
    <row r="184" spans="1:19" ht="13.2" x14ac:dyDescent="0.25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6"/>
      <c r="N184" s="25"/>
      <c r="O184" s="26"/>
      <c r="P184" s="26"/>
      <c r="Q184" s="27"/>
      <c r="R184" s="27"/>
      <c r="S184" s="25"/>
    </row>
    <row r="185" spans="1:19" ht="13.2" x14ac:dyDescent="0.25">
      <c r="A185" s="25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6"/>
      <c r="N185" s="25"/>
      <c r="O185" s="26"/>
      <c r="P185" s="26"/>
      <c r="Q185" s="27"/>
      <c r="R185" s="27"/>
      <c r="S185" s="25"/>
    </row>
    <row r="186" spans="1:19" ht="13.2" x14ac:dyDescent="0.25">
      <c r="A186" s="25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6"/>
      <c r="N186" s="25"/>
      <c r="O186" s="26"/>
      <c r="P186" s="26"/>
      <c r="Q186" s="27"/>
      <c r="R186" s="27"/>
      <c r="S186" s="25"/>
    </row>
    <row r="187" spans="1:19" ht="13.2" x14ac:dyDescent="0.25">
      <c r="A187" s="25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6"/>
      <c r="N187" s="25"/>
      <c r="O187" s="26"/>
      <c r="P187" s="26"/>
      <c r="Q187" s="27"/>
      <c r="R187" s="27"/>
      <c r="S187" s="25"/>
    </row>
    <row r="188" spans="1:19" ht="13.2" x14ac:dyDescent="0.25">
      <c r="A188" s="25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6"/>
      <c r="N188" s="25"/>
      <c r="O188" s="26"/>
      <c r="P188" s="26"/>
      <c r="Q188" s="27"/>
      <c r="R188" s="27"/>
      <c r="S188" s="25"/>
    </row>
    <row r="189" spans="1:19" ht="13.2" x14ac:dyDescent="0.25">
      <c r="A189" s="25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6"/>
      <c r="N189" s="25"/>
      <c r="O189" s="26"/>
      <c r="P189" s="26"/>
      <c r="Q189" s="27"/>
      <c r="R189" s="27"/>
      <c r="S189" s="25"/>
    </row>
    <row r="190" spans="1:19" ht="13.2" x14ac:dyDescent="0.25">
      <c r="A190" s="25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6"/>
      <c r="N190" s="25"/>
      <c r="O190" s="26"/>
      <c r="P190" s="26"/>
      <c r="Q190" s="27"/>
      <c r="R190" s="27"/>
      <c r="S190" s="25"/>
    </row>
    <row r="191" spans="1:19" ht="13.2" x14ac:dyDescent="0.25">
      <c r="A191" s="25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6"/>
      <c r="N191" s="25"/>
      <c r="O191" s="26"/>
      <c r="P191" s="26"/>
      <c r="Q191" s="27"/>
      <c r="R191" s="27"/>
      <c r="S191" s="25"/>
    </row>
    <row r="192" spans="1:19" ht="13.2" x14ac:dyDescent="0.25">
      <c r="A192" s="25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6"/>
      <c r="N192" s="25"/>
      <c r="O192" s="26"/>
      <c r="P192" s="26"/>
      <c r="Q192" s="27"/>
      <c r="R192" s="27"/>
      <c r="S192" s="25"/>
    </row>
    <row r="193" spans="1:19" ht="13.2" x14ac:dyDescent="0.25">
      <c r="A193" s="25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6"/>
      <c r="N193" s="25"/>
      <c r="O193" s="26"/>
      <c r="P193" s="26"/>
      <c r="Q193" s="27"/>
      <c r="R193" s="27"/>
      <c r="S193" s="25"/>
    </row>
    <row r="194" spans="1:19" ht="13.2" x14ac:dyDescent="0.25">
      <c r="A194" s="25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6"/>
      <c r="N194" s="25"/>
      <c r="O194" s="26"/>
      <c r="P194" s="26"/>
      <c r="Q194" s="27"/>
      <c r="R194" s="27"/>
      <c r="S194" s="25"/>
    </row>
    <row r="195" spans="1:19" ht="13.2" x14ac:dyDescent="0.25">
      <c r="A195" s="25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6"/>
      <c r="N195" s="25"/>
      <c r="O195" s="26"/>
      <c r="P195" s="26"/>
      <c r="Q195" s="27"/>
      <c r="R195" s="27"/>
      <c r="S195" s="25"/>
    </row>
    <row r="196" spans="1:19" ht="13.2" x14ac:dyDescent="0.25">
      <c r="A196" s="25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6"/>
      <c r="N196" s="25"/>
      <c r="O196" s="26"/>
      <c r="P196" s="26"/>
      <c r="Q196" s="27"/>
      <c r="R196" s="27"/>
      <c r="S196" s="25"/>
    </row>
    <row r="197" spans="1:19" ht="13.2" x14ac:dyDescent="0.25">
      <c r="A197" s="25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6"/>
      <c r="N197" s="25"/>
      <c r="O197" s="26"/>
      <c r="P197" s="26"/>
      <c r="Q197" s="27"/>
      <c r="R197" s="27"/>
      <c r="S197" s="25"/>
    </row>
    <row r="198" spans="1:19" ht="13.2" x14ac:dyDescent="0.25">
      <c r="A198" s="25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6"/>
      <c r="N198" s="25"/>
      <c r="O198" s="26"/>
      <c r="P198" s="26"/>
      <c r="Q198" s="27"/>
      <c r="R198" s="27"/>
      <c r="S198" s="25"/>
    </row>
    <row r="199" spans="1:19" ht="13.2" x14ac:dyDescent="0.25">
      <c r="A199" s="25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6"/>
      <c r="N199" s="25"/>
      <c r="O199" s="26"/>
      <c r="P199" s="26"/>
      <c r="Q199" s="27"/>
      <c r="R199" s="27"/>
      <c r="S199" s="25"/>
    </row>
    <row r="200" spans="1:19" ht="13.2" x14ac:dyDescent="0.25">
      <c r="A200" s="25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6"/>
      <c r="N200" s="25"/>
      <c r="O200" s="26"/>
      <c r="P200" s="26"/>
      <c r="Q200" s="27"/>
      <c r="R200" s="27"/>
      <c r="S200" s="25"/>
    </row>
    <row r="201" spans="1:19" ht="13.2" x14ac:dyDescent="0.25">
      <c r="A201" s="25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6"/>
      <c r="N201" s="25"/>
      <c r="O201" s="26"/>
      <c r="P201" s="26"/>
      <c r="Q201" s="27"/>
      <c r="R201" s="27"/>
      <c r="S201" s="25"/>
    </row>
    <row r="202" spans="1:19" ht="13.2" x14ac:dyDescent="0.25">
      <c r="A202" s="25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6"/>
      <c r="N202" s="25"/>
      <c r="O202" s="26"/>
      <c r="P202" s="26"/>
      <c r="Q202" s="27"/>
      <c r="R202" s="27"/>
      <c r="S202" s="25"/>
    </row>
    <row r="203" spans="1:19" ht="13.2" x14ac:dyDescent="0.25">
      <c r="A203" s="25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6"/>
      <c r="N203" s="25"/>
      <c r="O203" s="26"/>
      <c r="P203" s="26"/>
      <c r="Q203" s="27"/>
      <c r="R203" s="27"/>
      <c r="S203" s="25"/>
    </row>
    <row r="204" spans="1:19" ht="13.2" x14ac:dyDescent="0.25">
      <c r="A204" s="25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6"/>
      <c r="N204" s="25"/>
      <c r="O204" s="26"/>
      <c r="P204" s="26"/>
      <c r="Q204" s="27"/>
      <c r="R204" s="27"/>
      <c r="S204" s="25"/>
    </row>
    <row r="205" spans="1:19" ht="13.2" x14ac:dyDescent="0.25">
      <c r="A205" s="25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6"/>
      <c r="N205" s="25"/>
      <c r="O205" s="26"/>
      <c r="P205" s="26"/>
      <c r="Q205" s="27"/>
      <c r="R205" s="27"/>
      <c r="S205" s="25"/>
    </row>
    <row r="206" spans="1:19" ht="13.2" x14ac:dyDescent="0.25">
      <c r="A206" s="25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6"/>
      <c r="N206" s="25"/>
      <c r="O206" s="26"/>
      <c r="P206" s="26"/>
      <c r="Q206" s="27"/>
      <c r="R206" s="27"/>
      <c r="S206" s="25"/>
    </row>
    <row r="207" spans="1:19" ht="13.2" x14ac:dyDescent="0.25">
      <c r="A207" s="25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6"/>
      <c r="N207" s="25"/>
      <c r="O207" s="26"/>
      <c r="P207" s="26"/>
      <c r="Q207" s="27"/>
      <c r="R207" s="27"/>
      <c r="S207" s="25"/>
    </row>
    <row r="208" spans="1:19" ht="13.2" x14ac:dyDescent="0.25">
      <c r="A208" s="25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6"/>
      <c r="N208" s="25"/>
      <c r="O208" s="26"/>
      <c r="P208" s="26"/>
      <c r="Q208" s="27"/>
      <c r="R208" s="27"/>
      <c r="S208" s="25"/>
    </row>
    <row r="209" spans="1:19" ht="13.2" x14ac:dyDescent="0.25">
      <c r="A209" s="25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6"/>
      <c r="N209" s="25"/>
      <c r="O209" s="26"/>
      <c r="P209" s="26"/>
      <c r="Q209" s="27"/>
      <c r="R209" s="27"/>
      <c r="S209" s="25"/>
    </row>
    <row r="210" spans="1:19" ht="13.2" x14ac:dyDescent="0.25">
      <c r="A210" s="25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6"/>
      <c r="N210" s="25"/>
      <c r="O210" s="26"/>
      <c r="P210" s="26"/>
      <c r="Q210" s="27"/>
      <c r="R210" s="27"/>
      <c r="S210" s="25"/>
    </row>
    <row r="211" spans="1:19" ht="13.2" x14ac:dyDescent="0.25">
      <c r="A211" s="25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6"/>
      <c r="N211" s="25"/>
      <c r="O211" s="26"/>
      <c r="P211" s="26"/>
      <c r="Q211" s="27"/>
      <c r="R211" s="27"/>
      <c r="S211" s="25"/>
    </row>
    <row r="212" spans="1:19" ht="13.2" x14ac:dyDescent="0.25">
      <c r="A212" s="25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6"/>
      <c r="N212" s="25"/>
      <c r="O212" s="26"/>
      <c r="P212" s="26"/>
      <c r="Q212" s="27"/>
      <c r="R212" s="27"/>
      <c r="S212" s="25"/>
    </row>
    <row r="213" spans="1:19" ht="13.2" x14ac:dyDescent="0.25">
      <c r="A213" s="25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6"/>
      <c r="N213" s="25"/>
      <c r="O213" s="26"/>
      <c r="P213" s="26"/>
      <c r="Q213" s="27"/>
      <c r="R213" s="27"/>
      <c r="S213" s="25"/>
    </row>
    <row r="214" spans="1:19" ht="13.2" x14ac:dyDescent="0.25">
      <c r="A214" s="25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6"/>
      <c r="N214" s="25"/>
      <c r="O214" s="26"/>
      <c r="P214" s="26"/>
      <c r="Q214" s="27"/>
      <c r="R214" s="27"/>
      <c r="S214" s="25"/>
    </row>
    <row r="215" spans="1:19" ht="13.2" x14ac:dyDescent="0.25">
      <c r="A215" s="25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6"/>
      <c r="N215" s="25"/>
      <c r="O215" s="26"/>
      <c r="P215" s="26"/>
      <c r="Q215" s="27"/>
      <c r="R215" s="27"/>
      <c r="S215" s="25"/>
    </row>
    <row r="216" spans="1:19" ht="13.2" x14ac:dyDescent="0.25">
      <c r="A216" s="25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6"/>
      <c r="N216" s="25"/>
      <c r="O216" s="26"/>
      <c r="P216" s="26"/>
      <c r="Q216" s="27"/>
      <c r="R216" s="27"/>
      <c r="S216" s="25"/>
    </row>
    <row r="217" spans="1:19" ht="13.2" x14ac:dyDescent="0.25">
      <c r="A217" s="25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6"/>
      <c r="N217" s="25"/>
      <c r="O217" s="26"/>
      <c r="P217" s="26"/>
      <c r="Q217" s="27"/>
      <c r="R217" s="27"/>
      <c r="S217" s="25"/>
    </row>
    <row r="218" spans="1:19" ht="13.2" x14ac:dyDescent="0.25">
      <c r="A218" s="25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6"/>
      <c r="N218" s="25"/>
      <c r="O218" s="26"/>
      <c r="P218" s="26"/>
      <c r="Q218" s="27"/>
      <c r="R218" s="27"/>
      <c r="S218" s="25"/>
    </row>
    <row r="219" spans="1:19" ht="13.2" x14ac:dyDescent="0.25">
      <c r="A219" s="25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6"/>
      <c r="N219" s="25"/>
      <c r="O219" s="26"/>
      <c r="P219" s="26"/>
      <c r="Q219" s="27"/>
      <c r="R219" s="27"/>
      <c r="S219" s="25"/>
    </row>
    <row r="220" spans="1:19" ht="13.2" x14ac:dyDescent="0.25">
      <c r="A220" s="25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6"/>
      <c r="N220" s="25"/>
      <c r="O220" s="26"/>
      <c r="P220" s="26"/>
      <c r="Q220" s="27"/>
      <c r="R220" s="27"/>
      <c r="S220" s="25"/>
    </row>
    <row r="221" spans="1:19" ht="13.2" x14ac:dyDescent="0.25">
      <c r="A221" s="25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6"/>
      <c r="N221" s="25"/>
      <c r="O221" s="26"/>
      <c r="P221" s="26"/>
      <c r="Q221" s="27"/>
      <c r="R221" s="27"/>
      <c r="S221" s="25"/>
    </row>
    <row r="222" spans="1:19" ht="13.2" x14ac:dyDescent="0.25">
      <c r="A222" s="25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6"/>
      <c r="N222" s="25"/>
      <c r="O222" s="26"/>
      <c r="P222" s="26"/>
      <c r="Q222" s="27"/>
      <c r="R222" s="27"/>
      <c r="S222" s="25"/>
    </row>
    <row r="223" spans="1:19" ht="13.2" x14ac:dyDescent="0.25">
      <c r="A223" s="25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6"/>
      <c r="N223" s="25"/>
      <c r="O223" s="26"/>
      <c r="P223" s="26"/>
      <c r="Q223" s="27"/>
      <c r="R223" s="27"/>
      <c r="S223" s="25"/>
    </row>
    <row r="224" spans="1:19" ht="13.2" x14ac:dyDescent="0.25">
      <c r="A224" s="25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6"/>
      <c r="N224" s="25"/>
      <c r="O224" s="26"/>
      <c r="P224" s="26"/>
      <c r="Q224" s="27"/>
      <c r="R224" s="27"/>
      <c r="S224" s="25"/>
    </row>
    <row r="225" spans="1:19" ht="13.2" x14ac:dyDescent="0.25">
      <c r="A225" s="25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6"/>
      <c r="N225" s="25"/>
      <c r="O225" s="26"/>
      <c r="P225" s="26"/>
      <c r="Q225" s="27"/>
      <c r="R225" s="27"/>
      <c r="S225" s="25"/>
    </row>
    <row r="226" spans="1:19" ht="13.2" x14ac:dyDescent="0.25">
      <c r="A226" s="25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6"/>
      <c r="N226" s="25"/>
      <c r="O226" s="26"/>
      <c r="P226" s="26"/>
      <c r="Q226" s="27"/>
      <c r="R226" s="27"/>
      <c r="S226" s="25"/>
    </row>
    <row r="227" spans="1:19" ht="13.2" x14ac:dyDescent="0.25">
      <c r="A227" s="25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6"/>
      <c r="N227" s="25"/>
      <c r="O227" s="26"/>
      <c r="P227" s="26"/>
      <c r="Q227" s="27"/>
      <c r="R227" s="27"/>
      <c r="S227" s="25"/>
    </row>
    <row r="228" spans="1:19" ht="13.2" x14ac:dyDescent="0.25">
      <c r="A228" s="25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6"/>
      <c r="N228" s="25"/>
      <c r="O228" s="26"/>
      <c r="P228" s="26"/>
      <c r="Q228" s="27"/>
      <c r="R228" s="27"/>
      <c r="S228" s="25"/>
    </row>
    <row r="229" spans="1:19" ht="13.2" x14ac:dyDescent="0.25">
      <c r="A229" s="25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6"/>
      <c r="N229" s="25"/>
      <c r="O229" s="26"/>
      <c r="P229" s="26"/>
      <c r="Q229" s="27"/>
      <c r="R229" s="27"/>
      <c r="S229" s="25"/>
    </row>
    <row r="230" spans="1:19" ht="13.2" x14ac:dyDescent="0.25">
      <c r="A230" s="25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6"/>
      <c r="N230" s="25"/>
      <c r="O230" s="26"/>
      <c r="P230" s="26"/>
      <c r="Q230" s="27"/>
      <c r="R230" s="27"/>
      <c r="S230" s="25"/>
    </row>
    <row r="231" spans="1:19" ht="13.2" x14ac:dyDescent="0.25">
      <c r="A231" s="25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6"/>
      <c r="N231" s="25"/>
      <c r="O231" s="26"/>
      <c r="P231" s="26"/>
      <c r="Q231" s="27"/>
      <c r="R231" s="27"/>
      <c r="S231" s="25"/>
    </row>
    <row r="232" spans="1:19" ht="13.2" x14ac:dyDescent="0.25">
      <c r="A232" s="25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6"/>
      <c r="N232" s="25"/>
      <c r="O232" s="26"/>
      <c r="P232" s="26"/>
      <c r="Q232" s="27"/>
      <c r="R232" s="27"/>
      <c r="S232" s="25"/>
    </row>
    <row r="233" spans="1:19" ht="13.2" x14ac:dyDescent="0.25">
      <c r="A233" s="25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6"/>
      <c r="N233" s="25"/>
      <c r="O233" s="26"/>
      <c r="P233" s="26"/>
      <c r="Q233" s="27"/>
      <c r="R233" s="27"/>
      <c r="S233" s="25"/>
    </row>
    <row r="234" spans="1:19" ht="13.2" x14ac:dyDescent="0.25">
      <c r="A234" s="25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6"/>
      <c r="N234" s="25"/>
      <c r="O234" s="26"/>
      <c r="P234" s="26"/>
      <c r="Q234" s="27"/>
      <c r="R234" s="27"/>
      <c r="S234" s="25"/>
    </row>
    <row r="235" spans="1:19" ht="13.2" x14ac:dyDescent="0.25">
      <c r="A235" s="25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6"/>
      <c r="N235" s="25"/>
      <c r="O235" s="26"/>
      <c r="P235" s="26"/>
      <c r="Q235" s="27"/>
      <c r="R235" s="27"/>
      <c r="S235" s="25"/>
    </row>
    <row r="236" spans="1:19" ht="13.2" x14ac:dyDescent="0.25">
      <c r="A236" s="25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6"/>
      <c r="N236" s="25"/>
      <c r="O236" s="26"/>
      <c r="P236" s="26"/>
      <c r="Q236" s="27"/>
      <c r="R236" s="27"/>
      <c r="S236" s="25"/>
    </row>
    <row r="237" spans="1:19" ht="13.2" x14ac:dyDescent="0.25">
      <c r="A237" s="25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6"/>
      <c r="N237" s="25"/>
      <c r="O237" s="26"/>
      <c r="P237" s="26"/>
      <c r="Q237" s="27"/>
      <c r="R237" s="27"/>
      <c r="S237" s="25"/>
    </row>
    <row r="238" spans="1:19" ht="13.2" x14ac:dyDescent="0.25">
      <c r="A238" s="25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6"/>
      <c r="N238" s="25"/>
      <c r="O238" s="26"/>
      <c r="P238" s="26"/>
      <c r="Q238" s="27"/>
      <c r="R238" s="27"/>
      <c r="S238" s="25"/>
    </row>
    <row r="239" spans="1:19" ht="13.2" x14ac:dyDescent="0.25">
      <c r="A239" s="25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6"/>
      <c r="N239" s="25"/>
      <c r="O239" s="26"/>
      <c r="P239" s="26"/>
      <c r="Q239" s="27"/>
      <c r="R239" s="27"/>
      <c r="S239" s="25"/>
    </row>
    <row r="240" spans="1:19" ht="13.2" x14ac:dyDescent="0.25">
      <c r="A240" s="25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6"/>
      <c r="N240" s="25"/>
      <c r="O240" s="26"/>
      <c r="P240" s="26"/>
      <c r="Q240" s="27"/>
      <c r="R240" s="27"/>
      <c r="S240" s="25"/>
    </row>
    <row r="241" spans="1:19" ht="13.2" x14ac:dyDescent="0.25">
      <c r="A241" s="25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6"/>
      <c r="N241" s="25"/>
      <c r="O241" s="26"/>
      <c r="P241" s="26"/>
      <c r="Q241" s="27"/>
      <c r="R241" s="27"/>
      <c r="S241" s="25"/>
    </row>
    <row r="242" spans="1:19" ht="13.2" x14ac:dyDescent="0.25">
      <c r="A242" s="25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6"/>
      <c r="N242" s="25"/>
      <c r="O242" s="26"/>
      <c r="P242" s="26"/>
      <c r="Q242" s="27"/>
      <c r="R242" s="27"/>
      <c r="S242" s="25"/>
    </row>
    <row r="243" spans="1:19" ht="13.2" x14ac:dyDescent="0.25">
      <c r="A243" s="25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6"/>
      <c r="N243" s="25"/>
      <c r="O243" s="26"/>
      <c r="P243" s="26"/>
      <c r="Q243" s="27"/>
      <c r="R243" s="27"/>
      <c r="S243" s="25"/>
    </row>
    <row r="244" spans="1:19" ht="13.2" x14ac:dyDescent="0.25">
      <c r="A244" s="25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6"/>
      <c r="N244" s="25"/>
      <c r="O244" s="26"/>
      <c r="P244" s="26"/>
      <c r="Q244" s="27"/>
      <c r="R244" s="27"/>
      <c r="S244" s="25"/>
    </row>
    <row r="245" spans="1:19" ht="13.2" x14ac:dyDescent="0.25">
      <c r="A245" s="25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6"/>
      <c r="N245" s="25"/>
      <c r="O245" s="26"/>
      <c r="P245" s="26"/>
      <c r="Q245" s="27"/>
      <c r="R245" s="27"/>
      <c r="S245" s="25"/>
    </row>
    <row r="246" spans="1:19" ht="13.2" x14ac:dyDescent="0.25">
      <c r="A246" s="25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6"/>
      <c r="N246" s="25"/>
      <c r="O246" s="26"/>
      <c r="P246" s="26"/>
      <c r="Q246" s="27"/>
      <c r="R246" s="27"/>
      <c r="S246" s="25"/>
    </row>
    <row r="247" spans="1:19" ht="13.2" x14ac:dyDescent="0.25">
      <c r="A247" s="25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6"/>
      <c r="N247" s="25"/>
      <c r="O247" s="26"/>
      <c r="P247" s="26"/>
      <c r="Q247" s="27"/>
      <c r="R247" s="27"/>
      <c r="S247" s="25"/>
    </row>
    <row r="248" spans="1:19" ht="13.2" x14ac:dyDescent="0.25">
      <c r="A248" s="25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6"/>
      <c r="N248" s="25"/>
      <c r="O248" s="26"/>
      <c r="P248" s="26"/>
      <c r="Q248" s="27"/>
      <c r="R248" s="27"/>
      <c r="S248" s="25"/>
    </row>
    <row r="249" spans="1:19" ht="13.2" x14ac:dyDescent="0.25">
      <c r="A249" s="25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6"/>
      <c r="N249" s="25"/>
      <c r="O249" s="26"/>
      <c r="P249" s="26"/>
      <c r="Q249" s="27"/>
      <c r="R249" s="27"/>
      <c r="S249" s="25"/>
    </row>
    <row r="250" spans="1:19" ht="13.2" x14ac:dyDescent="0.25">
      <c r="A250" s="25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6"/>
      <c r="N250" s="25"/>
      <c r="O250" s="26"/>
      <c r="P250" s="26"/>
      <c r="Q250" s="27"/>
      <c r="R250" s="27"/>
      <c r="S250" s="25"/>
    </row>
    <row r="251" spans="1:19" ht="13.2" x14ac:dyDescent="0.25">
      <c r="A251" s="25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6"/>
      <c r="N251" s="25"/>
      <c r="O251" s="26"/>
      <c r="P251" s="26"/>
      <c r="Q251" s="27"/>
      <c r="R251" s="27"/>
      <c r="S251" s="25"/>
    </row>
    <row r="252" spans="1:19" ht="13.2" x14ac:dyDescent="0.25">
      <c r="A252" s="25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6"/>
      <c r="N252" s="25"/>
      <c r="O252" s="26"/>
      <c r="P252" s="26"/>
      <c r="Q252" s="27"/>
      <c r="R252" s="27"/>
      <c r="S252" s="25"/>
    </row>
    <row r="253" spans="1:19" ht="13.2" x14ac:dyDescent="0.25">
      <c r="A253" s="25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6"/>
      <c r="N253" s="25"/>
      <c r="O253" s="26"/>
      <c r="P253" s="26"/>
      <c r="Q253" s="27"/>
      <c r="R253" s="27"/>
      <c r="S253" s="25"/>
    </row>
    <row r="254" spans="1:19" ht="13.2" x14ac:dyDescent="0.25">
      <c r="A254" s="25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6"/>
      <c r="N254" s="25"/>
      <c r="O254" s="26"/>
      <c r="P254" s="26"/>
      <c r="Q254" s="27"/>
      <c r="R254" s="27"/>
      <c r="S254" s="25"/>
    </row>
    <row r="255" spans="1:19" ht="13.2" x14ac:dyDescent="0.25">
      <c r="A255" s="25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6"/>
      <c r="N255" s="25"/>
      <c r="O255" s="26"/>
      <c r="P255" s="26"/>
      <c r="Q255" s="27"/>
      <c r="R255" s="27"/>
      <c r="S255" s="25"/>
    </row>
    <row r="256" spans="1:19" ht="13.2" x14ac:dyDescent="0.25">
      <c r="A256" s="25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6"/>
      <c r="N256" s="25"/>
      <c r="O256" s="26"/>
      <c r="P256" s="26"/>
      <c r="Q256" s="27"/>
      <c r="R256" s="27"/>
      <c r="S256" s="25"/>
    </row>
    <row r="257" spans="1:19" ht="13.2" x14ac:dyDescent="0.25">
      <c r="A257" s="25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6"/>
      <c r="N257" s="25"/>
      <c r="O257" s="26"/>
      <c r="P257" s="26"/>
      <c r="Q257" s="27"/>
      <c r="R257" s="27"/>
      <c r="S257" s="25"/>
    </row>
    <row r="258" spans="1:19" ht="13.2" x14ac:dyDescent="0.25">
      <c r="A258" s="25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6"/>
      <c r="N258" s="25"/>
      <c r="O258" s="26"/>
      <c r="P258" s="26"/>
      <c r="Q258" s="27"/>
      <c r="R258" s="27"/>
      <c r="S258" s="25"/>
    </row>
    <row r="259" spans="1:19" ht="13.2" x14ac:dyDescent="0.25">
      <c r="A259" s="25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6"/>
      <c r="N259" s="25"/>
      <c r="O259" s="26"/>
      <c r="P259" s="26"/>
      <c r="Q259" s="27"/>
      <c r="R259" s="27"/>
      <c r="S259" s="25"/>
    </row>
    <row r="260" spans="1:19" ht="13.2" x14ac:dyDescent="0.25">
      <c r="A260" s="25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6"/>
      <c r="N260" s="25"/>
      <c r="O260" s="26"/>
      <c r="P260" s="26"/>
      <c r="Q260" s="27"/>
      <c r="R260" s="27"/>
      <c r="S260" s="25"/>
    </row>
    <row r="261" spans="1:19" ht="13.2" x14ac:dyDescent="0.25">
      <c r="A261" s="25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6"/>
      <c r="N261" s="25"/>
      <c r="O261" s="26"/>
      <c r="P261" s="26"/>
      <c r="Q261" s="27"/>
      <c r="R261" s="27"/>
      <c r="S261" s="25"/>
    </row>
    <row r="262" spans="1:19" ht="13.2" x14ac:dyDescent="0.25">
      <c r="A262" s="25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6"/>
      <c r="N262" s="25"/>
      <c r="O262" s="26"/>
      <c r="P262" s="26"/>
      <c r="Q262" s="27"/>
      <c r="R262" s="27"/>
      <c r="S262" s="25"/>
    </row>
    <row r="263" spans="1:19" ht="13.2" x14ac:dyDescent="0.25">
      <c r="A263" s="25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6"/>
      <c r="N263" s="25"/>
      <c r="O263" s="26"/>
      <c r="P263" s="26"/>
      <c r="Q263" s="27"/>
      <c r="R263" s="27"/>
      <c r="S263" s="25"/>
    </row>
    <row r="264" spans="1:19" ht="13.2" x14ac:dyDescent="0.25">
      <c r="A264" s="25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6"/>
      <c r="N264" s="25"/>
      <c r="O264" s="26"/>
      <c r="P264" s="26"/>
      <c r="Q264" s="27"/>
      <c r="R264" s="27"/>
      <c r="S264" s="25"/>
    </row>
    <row r="265" spans="1:19" ht="13.2" x14ac:dyDescent="0.25">
      <c r="A265" s="25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6"/>
      <c r="N265" s="25"/>
      <c r="O265" s="26"/>
      <c r="P265" s="26"/>
      <c r="Q265" s="27"/>
      <c r="R265" s="27"/>
      <c r="S265" s="25"/>
    </row>
    <row r="266" spans="1:19" ht="13.2" x14ac:dyDescent="0.25">
      <c r="A266" s="25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6"/>
      <c r="N266" s="25"/>
      <c r="O266" s="26"/>
      <c r="P266" s="26"/>
      <c r="Q266" s="27"/>
      <c r="R266" s="27"/>
      <c r="S266" s="25"/>
    </row>
    <row r="267" spans="1:19" ht="13.2" x14ac:dyDescent="0.25">
      <c r="A267" s="25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6"/>
      <c r="N267" s="25"/>
      <c r="O267" s="26"/>
      <c r="P267" s="26"/>
      <c r="Q267" s="27"/>
      <c r="R267" s="27"/>
      <c r="S267" s="25"/>
    </row>
    <row r="268" spans="1:19" ht="13.2" x14ac:dyDescent="0.25">
      <c r="A268" s="25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6"/>
      <c r="N268" s="25"/>
      <c r="O268" s="26"/>
      <c r="P268" s="26"/>
      <c r="Q268" s="27"/>
      <c r="R268" s="27"/>
      <c r="S268" s="25"/>
    </row>
    <row r="269" spans="1:19" ht="13.2" x14ac:dyDescent="0.25">
      <c r="A269" s="25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6"/>
      <c r="N269" s="25"/>
      <c r="O269" s="26"/>
      <c r="P269" s="26"/>
      <c r="Q269" s="27"/>
      <c r="R269" s="27"/>
      <c r="S269" s="25"/>
    </row>
    <row r="270" spans="1:19" ht="13.2" x14ac:dyDescent="0.25">
      <c r="A270" s="25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6"/>
      <c r="N270" s="25"/>
      <c r="O270" s="26"/>
      <c r="P270" s="26"/>
      <c r="Q270" s="27"/>
      <c r="R270" s="27"/>
      <c r="S270" s="25"/>
    </row>
    <row r="271" spans="1:19" ht="13.2" x14ac:dyDescent="0.25">
      <c r="A271" s="25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6"/>
      <c r="N271" s="25"/>
      <c r="O271" s="26"/>
      <c r="P271" s="26"/>
      <c r="Q271" s="27"/>
      <c r="R271" s="27"/>
      <c r="S271" s="25"/>
    </row>
    <row r="272" spans="1:19" ht="13.2" x14ac:dyDescent="0.25">
      <c r="A272" s="25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6"/>
      <c r="N272" s="25"/>
      <c r="O272" s="26"/>
      <c r="P272" s="26"/>
      <c r="Q272" s="27"/>
      <c r="R272" s="27"/>
      <c r="S272" s="25"/>
    </row>
    <row r="273" spans="1:19" ht="13.2" x14ac:dyDescent="0.25">
      <c r="A273" s="25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6"/>
      <c r="N273" s="25"/>
      <c r="O273" s="26"/>
      <c r="P273" s="26"/>
      <c r="Q273" s="27"/>
      <c r="R273" s="27"/>
      <c r="S273" s="25"/>
    </row>
    <row r="274" spans="1:19" ht="13.2" x14ac:dyDescent="0.25">
      <c r="A274" s="25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6"/>
      <c r="N274" s="25"/>
      <c r="O274" s="26"/>
      <c r="P274" s="26"/>
      <c r="Q274" s="27"/>
      <c r="R274" s="27"/>
      <c r="S274" s="25"/>
    </row>
    <row r="275" spans="1:19" ht="13.2" x14ac:dyDescent="0.25">
      <c r="A275" s="25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6"/>
      <c r="N275" s="25"/>
      <c r="O275" s="26"/>
      <c r="P275" s="26"/>
      <c r="Q275" s="27"/>
      <c r="R275" s="27"/>
      <c r="S275" s="25"/>
    </row>
    <row r="276" spans="1:19" ht="13.2" x14ac:dyDescent="0.25">
      <c r="A276" s="25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6"/>
      <c r="N276" s="25"/>
      <c r="O276" s="26"/>
      <c r="P276" s="26"/>
      <c r="Q276" s="27"/>
      <c r="R276" s="27"/>
      <c r="S276" s="25"/>
    </row>
    <row r="277" spans="1:19" ht="13.2" x14ac:dyDescent="0.25">
      <c r="A277" s="25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6"/>
      <c r="N277" s="25"/>
      <c r="O277" s="26"/>
      <c r="P277" s="26"/>
      <c r="Q277" s="27"/>
      <c r="R277" s="27"/>
      <c r="S277" s="25"/>
    </row>
    <row r="278" spans="1:19" ht="13.2" x14ac:dyDescent="0.25">
      <c r="A278" s="25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6"/>
      <c r="N278" s="25"/>
      <c r="O278" s="26"/>
      <c r="P278" s="26"/>
      <c r="Q278" s="27"/>
      <c r="R278" s="27"/>
      <c r="S278" s="25"/>
    </row>
    <row r="279" spans="1:19" ht="13.2" x14ac:dyDescent="0.25">
      <c r="A279" s="25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6"/>
      <c r="N279" s="25"/>
      <c r="O279" s="26"/>
      <c r="P279" s="26"/>
      <c r="Q279" s="27"/>
      <c r="R279" s="27"/>
      <c r="S279" s="25"/>
    </row>
    <row r="280" spans="1:19" ht="13.2" x14ac:dyDescent="0.25">
      <c r="A280" s="25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6"/>
      <c r="N280" s="25"/>
      <c r="O280" s="26"/>
      <c r="P280" s="26"/>
      <c r="Q280" s="27"/>
      <c r="R280" s="27"/>
      <c r="S280" s="25"/>
    </row>
    <row r="281" spans="1:19" ht="13.2" x14ac:dyDescent="0.25">
      <c r="A281" s="25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6"/>
      <c r="N281" s="25"/>
      <c r="O281" s="26"/>
      <c r="P281" s="26"/>
      <c r="Q281" s="27"/>
      <c r="R281" s="27"/>
      <c r="S281" s="25"/>
    </row>
    <row r="282" spans="1:19" ht="13.2" x14ac:dyDescent="0.25">
      <c r="A282" s="25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6"/>
      <c r="N282" s="25"/>
      <c r="O282" s="26"/>
      <c r="P282" s="26"/>
      <c r="Q282" s="27"/>
      <c r="R282" s="27"/>
      <c r="S282" s="25"/>
    </row>
    <row r="283" spans="1:19" ht="13.2" x14ac:dyDescent="0.25">
      <c r="A283" s="25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6"/>
      <c r="N283" s="25"/>
      <c r="O283" s="26"/>
      <c r="P283" s="26"/>
      <c r="Q283" s="27"/>
      <c r="R283" s="27"/>
      <c r="S283" s="25"/>
    </row>
    <row r="284" spans="1:19" ht="13.2" x14ac:dyDescent="0.25">
      <c r="A284" s="25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6"/>
      <c r="N284" s="25"/>
      <c r="O284" s="26"/>
      <c r="P284" s="26"/>
      <c r="Q284" s="27"/>
      <c r="R284" s="27"/>
      <c r="S284" s="25"/>
    </row>
    <row r="285" spans="1:19" ht="13.2" x14ac:dyDescent="0.25">
      <c r="A285" s="25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6"/>
      <c r="N285" s="25"/>
      <c r="O285" s="26"/>
      <c r="P285" s="26"/>
      <c r="Q285" s="27"/>
      <c r="R285" s="27"/>
      <c r="S285" s="25"/>
    </row>
    <row r="286" spans="1:19" ht="13.2" x14ac:dyDescent="0.25">
      <c r="A286" s="25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6"/>
      <c r="N286" s="25"/>
      <c r="O286" s="26"/>
      <c r="P286" s="26"/>
      <c r="Q286" s="27"/>
      <c r="R286" s="27"/>
      <c r="S286" s="25"/>
    </row>
    <row r="287" spans="1:19" ht="13.2" x14ac:dyDescent="0.25">
      <c r="A287" s="25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6"/>
      <c r="N287" s="25"/>
      <c r="O287" s="26"/>
      <c r="P287" s="26"/>
      <c r="Q287" s="27"/>
      <c r="R287" s="27"/>
      <c r="S287" s="25"/>
    </row>
    <row r="288" spans="1:19" ht="13.2" x14ac:dyDescent="0.25">
      <c r="A288" s="25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6"/>
      <c r="N288" s="25"/>
      <c r="O288" s="26"/>
      <c r="P288" s="26"/>
      <c r="Q288" s="27"/>
      <c r="R288" s="27"/>
      <c r="S288" s="25"/>
    </row>
    <row r="289" spans="1:19" ht="13.2" x14ac:dyDescent="0.25">
      <c r="A289" s="25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6"/>
      <c r="N289" s="25"/>
      <c r="O289" s="26"/>
      <c r="P289" s="26"/>
      <c r="Q289" s="27"/>
      <c r="R289" s="27"/>
      <c r="S289" s="25"/>
    </row>
    <row r="290" spans="1:19" ht="13.2" x14ac:dyDescent="0.25">
      <c r="A290" s="25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6"/>
      <c r="N290" s="25"/>
      <c r="O290" s="26"/>
      <c r="P290" s="26"/>
      <c r="Q290" s="27"/>
      <c r="R290" s="27"/>
      <c r="S290" s="25"/>
    </row>
    <row r="291" spans="1:19" ht="13.2" x14ac:dyDescent="0.25">
      <c r="A291" s="25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6"/>
      <c r="N291" s="25"/>
      <c r="O291" s="26"/>
      <c r="P291" s="26"/>
      <c r="Q291" s="27"/>
      <c r="R291" s="27"/>
      <c r="S291" s="25"/>
    </row>
    <row r="292" spans="1:19" ht="13.2" x14ac:dyDescent="0.25">
      <c r="A292" s="25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6"/>
      <c r="N292" s="25"/>
      <c r="O292" s="26"/>
      <c r="P292" s="26"/>
      <c r="Q292" s="27"/>
      <c r="R292" s="27"/>
      <c r="S292" s="25"/>
    </row>
    <row r="293" spans="1:19" ht="13.2" x14ac:dyDescent="0.25">
      <c r="A293" s="25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6"/>
      <c r="N293" s="25"/>
      <c r="O293" s="26"/>
      <c r="P293" s="26"/>
      <c r="Q293" s="27"/>
      <c r="R293" s="27"/>
      <c r="S293" s="25"/>
    </row>
    <row r="294" spans="1:19" ht="13.2" x14ac:dyDescent="0.25">
      <c r="A294" s="25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6"/>
      <c r="N294" s="25"/>
      <c r="O294" s="26"/>
      <c r="P294" s="26"/>
      <c r="Q294" s="27"/>
      <c r="R294" s="27"/>
      <c r="S294" s="25"/>
    </row>
    <row r="295" spans="1:19" ht="13.2" x14ac:dyDescent="0.25">
      <c r="A295" s="25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6"/>
      <c r="N295" s="25"/>
      <c r="O295" s="26"/>
      <c r="P295" s="26"/>
      <c r="Q295" s="27"/>
      <c r="R295" s="27"/>
      <c r="S295" s="25"/>
    </row>
    <row r="296" spans="1:19" ht="13.2" x14ac:dyDescent="0.25">
      <c r="A296" s="25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6"/>
      <c r="N296" s="25"/>
      <c r="O296" s="26"/>
      <c r="P296" s="26"/>
      <c r="Q296" s="27"/>
      <c r="R296" s="27"/>
      <c r="S296" s="25"/>
    </row>
    <row r="297" spans="1:19" ht="13.2" x14ac:dyDescent="0.25">
      <c r="A297" s="25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6"/>
      <c r="N297" s="25"/>
      <c r="O297" s="26"/>
      <c r="P297" s="26"/>
      <c r="Q297" s="27"/>
      <c r="R297" s="27"/>
      <c r="S297" s="25"/>
    </row>
    <row r="298" spans="1:19" ht="13.2" x14ac:dyDescent="0.25">
      <c r="A298" s="25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6"/>
      <c r="N298" s="25"/>
      <c r="O298" s="26"/>
      <c r="P298" s="26"/>
      <c r="Q298" s="27"/>
      <c r="R298" s="27"/>
      <c r="S298" s="25"/>
    </row>
    <row r="299" spans="1:19" ht="13.2" x14ac:dyDescent="0.25">
      <c r="A299" s="25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6"/>
      <c r="N299" s="25"/>
      <c r="O299" s="26"/>
      <c r="P299" s="26"/>
      <c r="Q299" s="27"/>
      <c r="R299" s="27"/>
      <c r="S299" s="25"/>
    </row>
    <row r="300" spans="1:19" ht="13.2" x14ac:dyDescent="0.25">
      <c r="A300" s="25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6"/>
      <c r="N300" s="25"/>
      <c r="O300" s="26"/>
      <c r="P300" s="26"/>
      <c r="Q300" s="27"/>
      <c r="R300" s="27"/>
      <c r="S300" s="25"/>
    </row>
    <row r="301" spans="1:19" ht="13.2" x14ac:dyDescent="0.25">
      <c r="A301" s="25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6"/>
      <c r="N301" s="25"/>
      <c r="O301" s="26"/>
      <c r="P301" s="26"/>
      <c r="Q301" s="27"/>
      <c r="R301" s="27"/>
      <c r="S301" s="25"/>
    </row>
    <row r="302" spans="1:19" ht="13.2" x14ac:dyDescent="0.25">
      <c r="A302" s="25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6"/>
      <c r="N302" s="25"/>
      <c r="O302" s="26"/>
      <c r="P302" s="26"/>
      <c r="Q302" s="27"/>
      <c r="R302" s="27"/>
      <c r="S302" s="25"/>
    </row>
    <row r="303" spans="1:19" ht="13.2" x14ac:dyDescent="0.25">
      <c r="A303" s="25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6"/>
      <c r="N303" s="25"/>
      <c r="O303" s="26"/>
      <c r="P303" s="26"/>
      <c r="Q303" s="27"/>
      <c r="R303" s="27"/>
      <c r="S303" s="25"/>
    </row>
    <row r="304" spans="1:19" ht="13.2" x14ac:dyDescent="0.25">
      <c r="A304" s="25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6"/>
      <c r="N304" s="25"/>
      <c r="O304" s="26"/>
      <c r="P304" s="26"/>
      <c r="Q304" s="27"/>
      <c r="R304" s="27"/>
      <c r="S304" s="25"/>
    </row>
    <row r="305" spans="1:19" ht="13.2" x14ac:dyDescent="0.25">
      <c r="A305" s="25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6"/>
      <c r="N305" s="25"/>
      <c r="O305" s="26"/>
      <c r="P305" s="26"/>
      <c r="Q305" s="27"/>
      <c r="R305" s="27"/>
      <c r="S305" s="25"/>
    </row>
    <row r="306" spans="1:19" ht="13.2" x14ac:dyDescent="0.25">
      <c r="A306" s="25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6"/>
      <c r="N306" s="25"/>
      <c r="O306" s="26"/>
      <c r="P306" s="26"/>
      <c r="Q306" s="27"/>
      <c r="R306" s="27"/>
      <c r="S306" s="25"/>
    </row>
    <row r="307" spans="1:19" ht="13.2" x14ac:dyDescent="0.25">
      <c r="A307" s="25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6"/>
      <c r="N307" s="25"/>
      <c r="O307" s="26"/>
      <c r="P307" s="26"/>
      <c r="Q307" s="27"/>
      <c r="R307" s="27"/>
      <c r="S307" s="25"/>
    </row>
    <row r="308" spans="1:19" ht="13.2" x14ac:dyDescent="0.25">
      <c r="A308" s="25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6"/>
      <c r="N308" s="25"/>
      <c r="O308" s="26"/>
      <c r="P308" s="26"/>
      <c r="Q308" s="27"/>
      <c r="R308" s="27"/>
      <c r="S308" s="25"/>
    </row>
    <row r="309" spans="1:19" ht="13.2" x14ac:dyDescent="0.25">
      <c r="A309" s="25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6"/>
      <c r="N309" s="25"/>
      <c r="O309" s="26"/>
      <c r="P309" s="26"/>
      <c r="Q309" s="27"/>
      <c r="R309" s="27"/>
      <c r="S309" s="25"/>
    </row>
    <row r="310" spans="1:19" ht="13.2" x14ac:dyDescent="0.25">
      <c r="A310" s="25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6"/>
      <c r="N310" s="25"/>
      <c r="O310" s="26"/>
      <c r="P310" s="26"/>
      <c r="Q310" s="27"/>
      <c r="R310" s="27"/>
      <c r="S310" s="25"/>
    </row>
    <row r="311" spans="1:19" ht="13.2" x14ac:dyDescent="0.25">
      <c r="A311" s="25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6"/>
      <c r="N311" s="25"/>
      <c r="O311" s="26"/>
      <c r="P311" s="26"/>
      <c r="Q311" s="27"/>
      <c r="R311" s="27"/>
      <c r="S311" s="25"/>
    </row>
    <row r="312" spans="1:19" ht="13.2" x14ac:dyDescent="0.25">
      <c r="A312" s="25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6"/>
      <c r="N312" s="25"/>
      <c r="O312" s="26"/>
      <c r="P312" s="26"/>
      <c r="Q312" s="27"/>
      <c r="R312" s="27"/>
      <c r="S312" s="25"/>
    </row>
    <row r="313" spans="1:19" ht="13.2" x14ac:dyDescent="0.25">
      <c r="A313" s="25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6"/>
      <c r="N313" s="25"/>
      <c r="O313" s="26"/>
      <c r="P313" s="26"/>
      <c r="Q313" s="27"/>
      <c r="R313" s="27"/>
      <c r="S313" s="25"/>
    </row>
    <row r="314" spans="1:19" ht="13.2" x14ac:dyDescent="0.25">
      <c r="A314" s="25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6"/>
      <c r="N314" s="25"/>
      <c r="O314" s="26"/>
      <c r="P314" s="26"/>
      <c r="Q314" s="27"/>
      <c r="R314" s="27"/>
      <c r="S314" s="25"/>
    </row>
    <row r="315" spans="1:19" ht="13.2" x14ac:dyDescent="0.25">
      <c r="A315" s="25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6"/>
      <c r="N315" s="25"/>
      <c r="O315" s="26"/>
      <c r="P315" s="26"/>
      <c r="Q315" s="27"/>
      <c r="R315" s="27"/>
      <c r="S315" s="25"/>
    </row>
    <row r="316" spans="1:19" ht="13.2" x14ac:dyDescent="0.25">
      <c r="A316" s="25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6"/>
      <c r="N316" s="25"/>
      <c r="O316" s="26"/>
      <c r="P316" s="26"/>
      <c r="Q316" s="27"/>
      <c r="R316" s="27"/>
      <c r="S316" s="25"/>
    </row>
    <row r="317" spans="1:19" ht="13.2" x14ac:dyDescent="0.25">
      <c r="A317" s="25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6"/>
      <c r="N317" s="25"/>
      <c r="O317" s="26"/>
      <c r="P317" s="26"/>
      <c r="Q317" s="27"/>
      <c r="R317" s="27"/>
      <c r="S317" s="25"/>
    </row>
    <row r="318" spans="1:19" ht="13.2" x14ac:dyDescent="0.25">
      <c r="A318" s="25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6"/>
      <c r="N318" s="25"/>
      <c r="O318" s="26"/>
      <c r="P318" s="26"/>
      <c r="Q318" s="27"/>
      <c r="R318" s="27"/>
      <c r="S318" s="25"/>
    </row>
    <row r="319" spans="1:19" ht="13.2" x14ac:dyDescent="0.25">
      <c r="A319" s="25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6"/>
      <c r="N319" s="25"/>
      <c r="O319" s="26"/>
      <c r="P319" s="26"/>
      <c r="Q319" s="27"/>
      <c r="R319" s="27"/>
      <c r="S319" s="25"/>
    </row>
    <row r="320" spans="1:19" ht="13.2" x14ac:dyDescent="0.25">
      <c r="A320" s="25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6"/>
      <c r="N320" s="25"/>
      <c r="O320" s="26"/>
      <c r="P320" s="26"/>
      <c r="Q320" s="27"/>
      <c r="R320" s="27"/>
      <c r="S320" s="25"/>
    </row>
    <row r="321" spans="1:19" ht="13.2" x14ac:dyDescent="0.25">
      <c r="A321" s="25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6"/>
      <c r="N321" s="25"/>
      <c r="O321" s="26"/>
      <c r="P321" s="26"/>
      <c r="Q321" s="27"/>
      <c r="R321" s="27"/>
      <c r="S321" s="25"/>
    </row>
    <row r="322" spans="1:19" ht="13.2" x14ac:dyDescent="0.25">
      <c r="A322" s="25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6"/>
      <c r="N322" s="25"/>
      <c r="O322" s="26"/>
      <c r="P322" s="26"/>
      <c r="Q322" s="27"/>
      <c r="R322" s="27"/>
      <c r="S322" s="25"/>
    </row>
    <row r="323" spans="1:19" ht="13.2" x14ac:dyDescent="0.25">
      <c r="A323" s="25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6"/>
      <c r="N323" s="25"/>
      <c r="O323" s="26"/>
      <c r="P323" s="26"/>
      <c r="Q323" s="27"/>
      <c r="R323" s="27"/>
      <c r="S323" s="25"/>
    </row>
    <row r="324" spans="1:19" ht="13.2" x14ac:dyDescent="0.25">
      <c r="A324" s="25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6"/>
      <c r="N324" s="25"/>
      <c r="O324" s="26"/>
      <c r="P324" s="26"/>
      <c r="Q324" s="27"/>
      <c r="R324" s="27"/>
      <c r="S324" s="25"/>
    </row>
    <row r="325" spans="1:19" ht="13.2" x14ac:dyDescent="0.25">
      <c r="A325" s="25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6"/>
      <c r="N325" s="25"/>
      <c r="O325" s="26"/>
      <c r="P325" s="26"/>
      <c r="Q325" s="27"/>
      <c r="R325" s="27"/>
      <c r="S325" s="25"/>
    </row>
    <row r="326" spans="1:19" ht="13.2" x14ac:dyDescent="0.25">
      <c r="A326" s="25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6"/>
      <c r="N326" s="25"/>
      <c r="O326" s="26"/>
      <c r="P326" s="26"/>
      <c r="Q326" s="27"/>
      <c r="R326" s="27"/>
      <c r="S326" s="25"/>
    </row>
    <row r="327" spans="1:19" ht="13.2" x14ac:dyDescent="0.25">
      <c r="A327" s="25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6"/>
      <c r="N327" s="25"/>
      <c r="O327" s="26"/>
      <c r="P327" s="26"/>
      <c r="Q327" s="27"/>
      <c r="R327" s="27"/>
      <c r="S327" s="25"/>
    </row>
    <row r="328" spans="1:19" ht="13.2" x14ac:dyDescent="0.25">
      <c r="A328" s="25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6"/>
      <c r="N328" s="25"/>
      <c r="O328" s="26"/>
      <c r="P328" s="26"/>
      <c r="Q328" s="27"/>
      <c r="R328" s="27"/>
      <c r="S328" s="25"/>
    </row>
    <row r="329" spans="1:19" ht="13.2" x14ac:dyDescent="0.25">
      <c r="A329" s="25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6"/>
      <c r="N329" s="25"/>
      <c r="O329" s="26"/>
      <c r="P329" s="26"/>
      <c r="Q329" s="27"/>
      <c r="R329" s="27"/>
      <c r="S329" s="25"/>
    </row>
    <row r="330" spans="1:19" ht="13.2" x14ac:dyDescent="0.25">
      <c r="A330" s="25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6"/>
      <c r="N330" s="25"/>
      <c r="O330" s="26"/>
      <c r="P330" s="26"/>
      <c r="Q330" s="27"/>
      <c r="R330" s="27"/>
      <c r="S330" s="25"/>
    </row>
    <row r="331" spans="1:19" ht="13.2" x14ac:dyDescent="0.25">
      <c r="A331" s="25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6"/>
      <c r="N331" s="25"/>
      <c r="O331" s="26"/>
      <c r="P331" s="26"/>
      <c r="Q331" s="27"/>
      <c r="R331" s="27"/>
      <c r="S331" s="25"/>
    </row>
    <row r="332" spans="1:19" ht="13.2" x14ac:dyDescent="0.25">
      <c r="A332" s="25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6"/>
      <c r="N332" s="25"/>
      <c r="O332" s="26"/>
      <c r="P332" s="26"/>
      <c r="Q332" s="27"/>
      <c r="R332" s="27"/>
      <c r="S332" s="25"/>
    </row>
    <row r="333" spans="1:19" ht="13.2" x14ac:dyDescent="0.25">
      <c r="A333" s="25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6"/>
      <c r="N333" s="25"/>
      <c r="O333" s="26"/>
      <c r="P333" s="26"/>
      <c r="Q333" s="27"/>
      <c r="R333" s="27"/>
      <c r="S333" s="25"/>
    </row>
    <row r="334" spans="1:19" ht="13.2" x14ac:dyDescent="0.25">
      <c r="A334" s="25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6"/>
      <c r="N334" s="25"/>
      <c r="O334" s="26"/>
      <c r="P334" s="26"/>
      <c r="Q334" s="27"/>
      <c r="R334" s="27"/>
      <c r="S334" s="25"/>
    </row>
    <row r="335" spans="1:19" ht="13.2" x14ac:dyDescent="0.25">
      <c r="A335" s="25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6"/>
      <c r="N335" s="25"/>
      <c r="O335" s="26"/>
      <c r="P335" s="26"/>
      <c r="Q335" s="27"/>
      <c r="R335" s="27"/>
      <c r="S335" s="25"/>
    </row>
    <row r="336" spans="1:19" ht="13.2" x14ac:dyDescent="0.25">
      <c r="A336" s="25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6"/>
      <c r="N336" s="25"/>
      <c r="O336" s="26"/>
      <c r="P336" s="26"/>
      <c r="Q336" s="27"/>
      <c r="R336" s="27"/>
      <c r="S336" s="25"/>
    </row>
    <row r="337" spans="1:19" ht="13.2" x14ac:dyDescent="0.25">
      <c r="A337" s="25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6"/>
      <c r="N337" s="25"/>
      <c r="O337" s="26"/>
      <c r="P337" s="26"/>
      <c r="Q337" s="27"/>
      <c r="R337" s="27"/>
      <c r="S337" s="25"/>
    </row>
    <row r="338" spans="1:19" ht="13.2" x14ac:dyDescent="0.25">
      <c r="A338" s="25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6"/>
      <c r="N338" s="25"/>
      <c r="O338" s="26"/>
      <c r="P338" s="26"/>
      <c r="Q338" s="27"/>
      <c r="R338" s="27"/>
      <c r="S338" s="25"/>
    </row>
    <row r="339" spans="1:19" ht="13.2" x14ac:dyDescent="0.25">
      <c r="A339" s="25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6"/>
      <c r="N339" s="25"/>
      <c r="O339" s="26"/>
      <c r="P339" s="26"/>
      <c r="Q339" s="27"/>
      <c r="R339" s="27"/>
      <c r="S339" s="25"/>
    </row>
    <row r="340" spans="1:19" ht="13.2" x14ac:dyDescent="0.25">
      <c r="A340" s="25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6"/>
      <c r="N340" s="25"/>
      <c r="O340" s="26"/>
      <c r="P340" s="26"/>
      <c r="Q340" s="27"/>
      <c r="R340" s="27"/>
      <c r="S340" s="25"/>
    </row>
    <row r="341" spans="1:19" ht="13.2" x14ac:dyDescent="0.25">
      <c r="A341" s="25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6"/>
      <c r="N341" s="25"/>
      <c r="O341" s="26"/>
      <c r="P341" s="26"/>
      <c r="Q341" s="27"/>
      <c r="R341" s="27"/>
      <c r="S341" s="25"/>
    </row>
    <row r="342" spans="1:19" ht="13.2" x14ac:dyDescent="0.25">
      <c r="A342" s="25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6"/>
      <c r="N342" s="25"/>
      <c r="O342" s="26"/>
      <c r="P342" s="26"/>
      <c r="Q342" s="27"/>
      <c r="R342" s="27"/>
      <c r="S342" s="25"/>
    </row>
    <row r="343" spans="1:19" ht="13.2" x14ac:dyDescent="0.25">
      <c r="A343" s="25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6"/>
      <c r="N343" s="25"/>
      <c r="O343" s="26"/>
      <c r="P343" s="26"/>
      <c r="Q343" s="27"/>
      <c r="R343" s="27"/>
      <c r="S343" s="25"/>
    </row>
    <row r="344" spans="1:19" ht="13.2" x14ac:dyDescent="0.25">
      <c r="A344" s="25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6"/>
      <c r="N344" s="25"/>
      <c r="O344" s="26"/>
      <c r="P344" s="26"/>
      <c r="Q344" s="27"/>
      <c r="R344" s="27"/>
      <c r="S344" s="25"/>
    </row>
    <row r="345" spans="1:19" ht="13.2" x14ac:dyDescent="0.25">
      <c r="A345" s="25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6"/>
      <c r="N345" s="25"/>
      <c r="O345" s="26"/>
      <c r="P345" s="26"/>
      <c r="Q345" s="27"/>
      <c r="R345" s="27"/>
      <c r="S345" s="25"/>
    </row>
    <row r="346" spans="1:19" ht="13.2" x14ac:dyDescent="0.25">
      <c r="A346" s="25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6"/>
      <c r="N346" s="25"/>
      <c r="O346" s="26"/>
      <c r="P346" s="26"/>
      <c r="Q346" s="27"/>
      <c r="R346" s="27"/>
      <c r="S346" s="25"/>
    </row>
    <row r="347" spans="1:19" ht="13.2" x14ac:dyDescent="0.25">
      <c r="A347" s="25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6"/>
      <c r="N347" s="25"/>
      <c r="O347" s="26"/>
      <c r="P347" s="26"/>
      <c r="Q347" s="27"/>
      <c r="R347" s="27"/>
      <c r="S347" s="25"/>
    </row>
    <row r="348" spans="1:19" ht="13.2" x14ac:dyDescent="0.25">
      <c r="A348" s="25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6"/>
      <c r="N348" s="25"/>
      <c r="O348" s="26"/>
      <c r="P348" s="26"/>
      <c r="Q348" s="27"/>
      <c r="R348" s="27"/>
      <c r="S348" s="25"/>
    </row>
    <row r="349" spans="1:19" ht="13.2" x14ac:dyDescent="0.25">
      <c r="A349" s="25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6"/>
      <c r="N349" s="25"/>
      <c r="O349" s="26"/>
      <c r="P349" s="26"/>
      <c r="Q349" s="27"/>
      <c r="R349" s="27"/>
      <c r="S349" s="25"/>
    </row>
    <row r="350" spans="1:19" ht="13.2" x14ac:dyDescent="0.25">
      <c r="A350" s="25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6"/>
      <c r="N350" s="25"/>
      <c r="O350" s="26"/>
      <c r="P350" s="26"/>
      <c r="Q350" s="27"/>
      <c r="R350" s="27"/>
      <c r="S350" s="25"/>
    </row>
    <row r="351" spans="1:19" ht="13.2" x14ac:dyDescent="0.25">
      <c r="A351" s="25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6"/>
      <c r="N351" s="25"/>
      <c r="O351" s="26"/>
      <c r="P351" s="26"/>
      <c r="Q351" s="27"/>
      <c r="R351" s="27"/>
      <c r="S351" s="25"/>
    </row>
    <row r="352" spans="1:19" ht="13.2" x14ac:dyDescent="0.25">
      <c r="A352" s="25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6"/>
      <c r="N352" s="25"/>
      <c r="O352" s="26"/>
      <c r="P352" s="26"/>
      <c r="Q352" s="27"/>
      <c r="R352" s="27"/>
      <c r="S352" s="25"/>
    </row>
    <row r="353" spans="1:19" ht="13.2" x14ac:dyDescent="0.25">
      <c r="A353" s="25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6"/>
      <c r="N353" s="25"/>
      <c r="O353" s="26"/>
      <c r="P353" s="26"/>
      <c r="Q353" s="27"/>
      <c r="R353" s="27"/>
      <c r="S353" s="25"/>
    </row>
    <row r="354" spans="1:19" ht="13.2" x14ac:dyDescent="0.25">
      <c r="A354" s="25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6"/>
      <c r="N354" s="25"/>
      <c r="O354" s="26"/>
      <c r="P354" s="26"/>
      <c r="Q354" s="27"/>
      <c r="R354" s="27"/>
      <c r="S354" s="25"/>
    </row>
    <row r="355" spans="1:19" ht="13.2" x14ac:dyDescent="0.25">
      <c r="A355" s="25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6"/>
      <c r="N355" s="25"/>
      <c r="O355" s="26"/>
      <c r="P355" s="26"/>
      <c r="Q355" s="27"/>
      <c r="R355" s="27"/>
      <c r="S355" s="25"/>
    </row>
    <row r="356" spans="1:19" ht="13.2" x14ac:dyDescent="0.25">
      <c r="A356" s="25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6"/>
      <c r="N356" s="25"/>
      <c r="O356" s="26"/>
      <c r="P356" s="26"/>
      <c r="Q356" s="27"/>
      <c r="R356" s="27"/>
      <c r="S356" s="25"/>
    </row>
    <row r="357" spans="1:19" ht="13.2" x14ac:dyDescent="0.25">
      <c r="A357" s="25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6"/>
      <c r="N357" s="25"/>
      <c r="O357" s="26"/>
      <c r="P357" s="26"/>
      <c r="Q357" s="27"/>
      <c r="R357" s="27"/>
      <c r="S357" s="25"/>
    </row>
    <row r="358" spans="1:19" ht="13.2" x14ac:dyDescent="0.25">
      <c r="A358" s="25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6"/>
      <c r="N358" s="25"/>
      <c r="O358" s="26"/>
      <c r="P358" s="26"/>
      <c r="Q358" s="27"/>
      <c r="R358" s="27"/>
      <c r="S358" s="25"/>
    </row>
    <row r="359" spans="1:19" ht="13.2" x14ac:dyDescent="0.25">
      <c r="A359" s="25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6"/>
      <c r="N359" s="25"/>
      <c r="O359" s="26"/>
      <c r="P359" s="26"/>
      <c r="Q359" s="27"/>
      <c r="R359" s="27"/>
      <c r="S359" s="25"/>
    </row>
    <row r="360" spans="1:19" ht="13.2" x14ac:dyDescent="0.25">
      <c r="A360" s="25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6"/>
      <c r="N360" s="25"/>
      <c r="O360" s="26"/>
      <c r="P360" s="26"/>
      <c r="Q360" s="27"/>
      <c r="R360" s="27"/>
      <c r="S360" s="25"/>
    </row>
    <row r="361" spans="1:19" ht="13.2" x14ac:dyDescent="0.25">
      <c r="A361" s="25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6"/>
      <c r="N361" s="25"/>
      <c r="O361" s="26"/>
      <c r="P361" s="26"/>
      <c r="Q361" s="27"/>
      <c r="R361" s="27"/>
      <c r="S361" s="25"/>
    </row>
    <row r="362" spans="1:19" ht="13.2" x14ac:dyDescent="0.25">
      <c r="A362" s="25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6"/>
      <c r="N362" s="25"/>
      <c r="O362" s="26"/>
      <c r="P362" s="26"/>
      <c r="Q362" s="27"/>
      <c r="R362" s="27"/>
      <c r="S362" s="25"/>
    </row>
    <row r="363" spans="1:19" ht="13.2" x14ac:dyDescent="0.25">
      <c r="A363" s="25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6"/>
      <c r="N363" s="25"/>
      <c r="O363" s="26"/>
      <c r="P363" s="26"/>
      <c r="Q363" s="27"/>
      <c r="R363" s="27"/>
      <c r="S363" s="25"/>
    </row>
    <row r="364" spans="1:19" ht="13.2" x14ac:dyDescent="0.25">
      <c r="A364" s="25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6"/>
      <c r="N364" s="25"/>
      <c r="O364" s="26"/>
      <c r="P364" s="26"/>
      <c r="Q364" s="27"/>
      <c r="R364" s="27"/>
      <c r="S364" s="25"/>
    </row>
    <row r="365" spans="1:19" ht="13.2" x14ac:dyDescent="0.25">
      <c r="A365" s="25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6"/>
      <c r="N365" s="25"/>
      <c r="O365" s="26"/>
      <c r="P365" s="26"/>
      <c r="Q365" s="27"/>
      <c r="R365" s="27"/>
      <c r="S365" s="25"/>
    </row>
    <row r="366" spans="1:19" ht="13.2" x14ac:dyDescent="0.25">
      <c r="A366" s="25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6"/>
      <c r="N366" s="25"/>
      <c r="O366" s="26"/>
      <c r="P366" s="26"/>
      <c r="Q366" s="27"/>
      <c r="R366" s="27"/>
      <c r="S366" s="25"/>
    </row>
    <row r="367" spans="1:19" ht="13.2" x14ac:dyDescent="0.25">
      <c r="A367" s="25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6"/>
      <c r="N367" s="25"/>
      <c r="O367" s="26"/>
      <c r="P367" s="26"/>
      <c r="Q367" s="27"/>
      <c r="R367" s="27"/>
      <c r="S367" s="25"/>
    </row>
    <row r="368" spans="1:19" ht="13.2" x14ac:dyDescent="0.25">
      <c r="A368" s="25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6"/>
      <c r="N368" s="25"/>
      <c r="O368" s="26"/>
      <c r="P368" s="26"/>
      <c r="Q368" s="27"/>
      <c r="R368" s="27"/>
      <c r="S368" s="25"/>
    </row>
    <row r="369" spans="1:19" ht="13.2" x14ac:dyDescent="0.25">
      <c r="A369" s="25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6"/>
      <c r="N369" s="25"/>
      <c r="O369" s="26"/>
      <c r="P369" s="26"/>
      <c r="Q369" s="27"/>
      <c r="R369" s="27"/>
      <c r="S369" s="25"/>
    </row>
    <row r="370" spans="1:19" ht="13.2" x14ac:dyDescent="0.25">
      <c r="A370" s="25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6"/>
      <c r="N370" s="25"/>
      <c r="O370" s="26"/>
      <c r="P370" s="26"/>
      <c r="Q370" s="27"/>
      <c r="R370" s="27"/>
      <c r="S370" s="25"/>
    </row>
    <row r="371" spans="1:19" ht="13.2" x14ac:dyDescent="0.25">
      <c r="A371" s="25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6"/>
      <c r="N371" s="25"/>
      <c r="O371" s="26"/>
      <c r="P371" s="26"/>
      <c r="Q371" s="27"/>
      <c r="R371" s="27"/>
      <c r="S371" s="25"/>
    </row>
    <row r="372" spans="1:19" ht="13.2" x14ac:dyDescent="0.25">
      <c r="A372" s="25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6"/>
      <c r="N372" s="25"/>
      <c r="O372" s="26"/>
      <c r="P372" s="26"/>
      <c r="Q372" s="27"/>
      <c r="R372" s="27"/>
      <c r="S372" s="25"/>
    </row>
    <row r="373" spans="1:19" ht="13.2" x14ac:dyDescent="0.25">
      <c r="A373" s="25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6"/>
      <c r="N373" s="25"/>
      <c r="O373" s="26"/>
      <c r="P373" s="26"/>
      <c r="Q373" s="27"/>
      <c r="R373" s="27"/>
      <c r="S373" s="25"/>
    </row>
    <row r="374" spans="1:19" ht="13.2" x14ac:dyDescent="0.25">
      <c r="A374" s="25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6"/>
      <c r="N374" s="25"/>
      <c r="O374" s="26"/>
      <c r="P374" s="26"/>
      <c r="Q374" s="27"/>
      <c r="R374" s="27"/>
      <c r="S374" s="25"/>
    </row>
    <row r="375" spans="1:19" ht="13.2" x14ac:dyDescent="0.25">
      <c r="A375" s="25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6"/>
      <c r="N375" s="25"/>
      <c r="O375" s="26"/>
      <c r="P375" s="26"/>
      <c r="Q375" s="27"/>
      <c r="R375" s="27"/>
      <c r="S375" s="25"/>
    </row>
    <row r="376" spans="1:19" ht="13.2" x14ac:dyDescent="0.25">
      <c r="A376" s="25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6"/>
      <c r="N376" s="25"/>
      <c r="O376" s="26"/>
      <c r="P376" s="26"/>
      <c r="Q376" s="27"/>
      <c r="R376" s="27"/>
      <c r="S376" s="25"/>
    </row>
    <row r="377" spans="1:19" ht="13.2" x14ac:dyDescent="0.25">
      <c r="A377" s="25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6"/>
      <c r="N377" s="25"/>
      <c r="O377" s="26"/>
      <c r="P377" s="26"/>
      <c r="Q377" s="27"/>
      <c r="R377" s="27"/>
      <c r="S377" s="25"/>
    </row>
    <row r="378" spans="1:19" ht="13.2" x14ac:dyDescent="0.25">
      <c r="A378" s="25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6"/>
      <c r="N378" s="25"/>
      <c r="O378" s="26"/>
      <c r="P378" s="26"/>
      <c r="Q378" s="27"/>
      <c r="R378" s="27"/>
      <c r="S378" s="25"/>
    </row>
    <row r="379" spans="1:19" ht="13.2" x14ac:dyDescent="0.25">
      <c r="A379" s="25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6"/>
      <c r="N379" s="25"/>
      <c r="O379" s="26"/>
      <c r="P379" s="26"/>
      <c r="Q379" s="27"/>
      <c r="R379" s="27"/>
      <c r="S379" s="25"/>
    </row>
    <row r="380" spans="1:19" ht="13.2" x14ac:dyDescent="0.25">
      <c r="A380" s="25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6"/>
      <c r="N380" s="25"/>
      <c r="O380" s="26"/>
      <c r="P380" s="26"/>
      <c r="Q380" s="27"/>
      <c r="R380" s="27"/>
      <c r="S380" s="25"/>
    </row>
    <row r="381" spans="1:19" ht="13.2" x14ac:dyDescent="0.25">
      <c r="A381" s="25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6"/>
      <c r="N381" s="25"/>
      <c r="O381" s="26"/>
      <c r="P381" s="26"/>
      <c r="Q381" s="27"/>
      <c r="R381" s="27"/>
      <c r="S381" s="25"/>
    </row>
    <row r="382" spans="1:19" ht="13.2" x14ac:dyDescent="0.25">
      <c r="A382" s="25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6"/>
      <c r="N382" s="25"/>
      <c r="O382" s="26"/>
      <c r="P382" s="26"/>
      <c r="Q382" s="27"/>
      <c r="R382" s="27"/>
      <c r="S382" s="25"/>
    </row>
    <row r="383" spans="1:19" ht="13.2" x14ac:dyDescent="0.25">
      <c r="A383" s="25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6"/>
      <c r="N383" s="25"/>
      <c r="O383" s="26"/>
      <c r="P383" s="26"/>
      <c r="Q383" s="27"/>
      <c r="R383" s="27"/>
      <c r="S383" s="25"/>
    </row>
    <row r="384" spans="1:19" ht="13.2" x14ac:dyDescent="0.25">
      <c r="A384" s="25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6"/>
      <c r="N384" s="25"/>
      <c r="O384" s="26"/>
      <c r="P384" s="26"/>
      <c r="Q384" s="27"/>
      <c r="R384" s="27"/>
      <c r="S384" s="25"/>
    </row>
    <row r="385" spans="1:19" ht="13.2" x14ac:dyDescent="0.25">
      <c r="A385" s="25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6"/>
      <c r="N385" s="25"/>
      <c r="O385" s="26"/>
      <c r="P385" s="26"/>
      <c r="Q385" s="27"/>
      <c r="R385" s="27"/>
      <c r="S385" s="25"/>
    </row>
    <row r="386" spans="1:19" ht="13.2" x14ac:dyDescent="0.25">
      <c r="A386" s="25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6"/>
      <c r="N386" s="25"/>
      <c r="O386" s="26"/>
      <c r="P386" s="26"/>
      <c r="Q386" s="27"/>
      <c r="R386" s="27"/>
      <c r="S386" s="25"/>
    </row>
    <row r="387" spans="1:19" ht="13.2" x14ac:dyDescent="0.25">
      <c r="A387" s="25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6"/>
      <c r="N387" s="25"/>
      <c r="O387" s="26"/>
      <c r="P387" s="26"/>
      <c r="Q387" s="27"/>
      <c r="R387" s="27"/>
      <c r="S387" s="25"/>
    </row>
    <row r="388" spans="1:19" ht="13.2" x14ac:dyDescent="0.25">
      <c r="A388" s="25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6"/>
      <c r="N388" s="25"/>
      <c r="O388" s="26"/>
      <c r="P388" s="26"/>
      <c r="Q388" s="27"/>
      <c r="R388" s="27"/>
      <c r="S388" s="25"/>
    </row>
    <row r="389" spans="1:19" ht="13.2" x14ac:dyDescent="0.25">
      <c r="A389" s="25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6"/>
      <c r="N389" s="25"/>
      <c r="O389" s="26"/>
      <c r="P389" s="26"/>
      <c r="Q389" s="27"/>
      <c r="R389" s="27"/>
      <c r="S389" s="25"/>
    </row>
    <row r="390" spans="1:19" ht="13.2" x14ac:dyDescent="0.25">
      <c r="A390" s="25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6"/>
      <c r="N390" s="25"/>
      <c r="O390" s="26"/>
      <c r="P390" s="26"/>
      <c r="Q390" s="27"/>
      <c r="R390" s="27"/>
      <c r="S390" s="25"/>
    </row>
    <row r="391" spans="1:19" ht="13.2" x14ac:dyDescent="0.25">
      <c r="A391" s="25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6"/>
      <c r="N391" s="25"/>
      <c r="O391" s="26"/>
      <c r="P391" s="26"/>
      <c r="Q391" s="27"/>
      <c r="R391" s="27"/>
      <c r="S391" s="25"/>
    </row>
    <row r="392" spans="1:19" ht="13.2" x14ac:dyDescent="0.25">
      <c r="A392" s="25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6"/>
      <c r="N392" s="25"/>
      <c r="O392" s="26"/>
      <c r="P392" s="26"/>
      <c r="Q392" s="27"/>
      <c r="R392" s="27"/>
      <c r="S392" s="25"/>
    </row>
    <row r="393" spans="1:19" ht="13.2" x14ac:dyDescent="0.25">
      <c r="A393" s="25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6"/>
      <c r="N393" s="25"/>
      <c r="O393" s="26"/>
      <c r="P393" s="26"/>
      <c r="Q393" s="27"/>
      <c r="R393" s="27"/>
      <c r="S393" s="25"/>
    </row>
    <row r="394" spans="1:19" ht="13.2" x14ac:dyDescent="0.25">
      <c r="A394" s="25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6"/>
      <c r="N394" s="25"/>
      <c r="O394" s="26"/>
      <c r="P394" s="26"/>
      <c r="Q394" s="27"/>
      <c r="R394" s="27"/>
      <c r="S394" s="25"/>
    </row>
    <row r="395" spans="1:19" ht="13.2" x14ac:dyDescent="0.25">
      <c r="A395" s="25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6"/>
      <c r="N395" s="25"/>
      <c r="O395" s="26"/>
      <c r="P395" s="26"/>
      <c r="Q395" s="27"/>
      <c r="R395" s="27"/>
      <c r="S395" s="25"/>
    </row>
    <row r="396" spans="1:19" ht="13.2" x14ac:dyDescent="0.25">
      <c r="A396" s="25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6"/>
      <c r="N396" s="25"/>
      <c r="O396" s="26"/>
      <c r="P396" s="26"/>
      <c r="Q396" s="27"/>
      <c r="R396" s="27"/>
      <c r="S396" s="25"/>
    </row>
    <row r="397" spans="1:19" ht="13.2" x14ac:dyDescent="0.25">
      <c r="A397" s="25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6"/>
      <c r="N397" s="25"/>
      <c r="O397" s="26"/>
      <c r="P397" s="26"/>
      <c r="Q397" s="27"/>
      <c r="R397" s="27"/>
      <c r="S397" s="25"/>
    </row>
    <row r="398" spans="1:19" ht="13.2" x14ac:dyDescent="0.25">
      <c r="A398" s="25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6"/>
      <c r="N398" s="25"/>
      <c r="O398" s="26"/>
      <c r="P398" s="26"/>
      <c r="Q398" s="27"/>
      <c r="R398" s="27"/>
      <c r="S398" s="25"/>
    </row>
    <row r="399" spans="1:19" ht="13.2" x14ac:dyDescent="0.25">
      <c r="A399" s="25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6"/>
      <c r="N399" s="25"/>
      <c r="O399" s="26"/>
      <c r="P399" s="26"/>
      <c r="Q399" s="27"/>
      <c r="R399" s="27"/>
      <c r="S399" s="25"/>
    </row>
    <row r="400" spans="1:19" ht="13.2" x14ac:dyDescent="0.25">
      <c r="A400" s="25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6"/>
      <c r="N400" s="25"/>
      <c r="O400" s="26"/>
      <c r="P400" s="26"/>
      <c r="Q400" s="27"/>
      <c r="R400" s="27"/>
      <c r="S400" s="25"/>
    </row>
    <row r="401" spans="1:19" ht="13.2" x14ac:dyDescent="0.25">
      <c r="A401" s="25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6"/>
      <c r="N401" s="25"/>
      <c r="O401" s="26"/>
      <c r="P401" s="26"/>
      <c r="Q401" s="27"/>
      <c r="R401" s="27"/>
      <c r="S401" s="25"/>
    </row>
    <row r="402" spans="1:19" ht="13.2" x14ac:dyDescent="0.25">
      <c r="A402" s="25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6"/>
      <c r="N402" s="25"/>
      <c r="O402" s="26"/>
      <c r="P402" s="26"/>
      <c r="Q402" s="27"/>
      <c r="R402" s="27"/>
      <c r="S402" s="25"/>
    </row>
    <row r="403" spans="1:19" ht="13.2" x14ac:dyDescent="0.25">
      <c r="A403" s="25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6"/>
      <c r="N403" s="25"/>
      <c r="O403" s="26"/>
      <c r="P403" s="26"/>
      <c r="Q403" s="27"/>
      <c r="R403" s="27"/>
      <c r="S403" s="25"/>
    </row>
    <row r="404" spans="1:19" ht="13.2" x14ac:dyDescent="0.25">
      <c r="A404" s="25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6"/>
      <c r="N404" s="25"/>
      <c r="O404" s="26"/>
      <c r="P404" s="26"/>
      <c r="Q404" s="27"/>
      <c r="R404" s="27"/>
      <c r="S404" s="25"/>
    </row>
    <row r="405" spans="1:19" ht="13.2" x14ac:dyDescent="0.25">
      <c r="A405" s="25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6"/>
      <c r="N405" s="25"/>
      <c r="O405" s="26"/>
      <c r="P405" s="26"/>
      <c r="Q405" s="27"/>
      <c r="R405" s="27"/>
      <c r="S405" s="25"/>
    </row>
    <row r="406" spans="1:19" ht="13.2" x14ac:dyDescent="0.25">
      <c r="A406" s="25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6"/>
      <c r="N406" s="25"/>
      <c r="O406" s="26"/>
      <c r="P406" s="26"/>
      <c r="Q406" s="27"/>
      <c r="R406" s="27"/>
      <c r="S406" s="25"/>
    </row>
    <row r="407" spans="1:19" ht="13.2" x14ac:dyDescent="0.25">
      <c r="A407" s="25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6"/>
      <c r="N407" s="25"/>
      <c r="O407" s="26"/>
      <c r="P407" s="26"/>
      <c r="Q407" s="27"/>
      <c r="R407" s="27"/>
      <c r="S407" s="25"/>
    </row>
    <row r="408" spans="1:19" ht="13.2" x14ac:dyDescent="0.25">
      <c r="A408" s="25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6"/>
      <c r="N408" s="25"/>
      <c r="O408" s="26"/>
      <c r="P408" s="26"/>
      <c r="Q408" s="27"/>
      <c r="R408" s="27"/>
      <c r="S408" s="25"/>
    </row>
    <row r="409" spans="1:19" ht="13.2" x14ac:dyDescent="0.25">
      <c r="A409" s="25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6"/>
      <c r="N409" s="25"/>
      <c r="O409" s="26"/>
      <c r="P409" s="26"/>
      <c r="Q409" s="27"/>
      <c r="R409" s="27"/>
      <c r="S409" s="25"/>
    </row>
    <row r="410" spans="1:19" ht="13.2" x14ac:dyDescent="0.25">
      <c r="A410" s="25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6"/>
      <c r="N410" s="25"/>
      <c r="O410" s="26"/>
      <c r="P410" s="26"/>
      <c r="Q410" s="27"/>
      <c r="R410" s="27"/>
      <c r="S410" s="25"/>
    </row>
    <row r="411" spans="1:19" ht="13.2" x14ac:dyDescent="0.25">
      <c r="A411" s="25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6"/>
      <c r="N411" s="25"/>
      <c r="O411" s="26"/>
      <c r="P411" s="26"/>
      <c r="Q411" s="27"/>
      <c r="R411" s="27"/>
      <c r="S411" s="25"/>
    </row>
    <row r="412" spans="1:19" ht="13.2" x14ac:dyDescent="0.25">
      <c r="A412" s="25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6"/>
      <c r="N412" s="25"/>
      <c r="O412" s="26"/>
      <c r="P412" s="26"/>
      <c r="Q412" s="27"/>
      <c r="R412" s="27"/>
      <c r="S412" s="25"/>
    </row>
    <row r="413" spans="1:19" ht="13.2" x14ac:dyDescent="0.25">
      <c r="A413" s="25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6"/>
      <c r="N413" s="25"/>
      <c r="O413" s="26"/>
      <c r="P413" s="26"/>
      <c r="Q413" s="27"/>
      <c r="R413" s="27"/>
      <c r="S413" s="25"/>
    </row>
    <row r="414" spans="1:19" ht="13.2" x14ac:dyDescent="0.25">
      <c r="A414" s="25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6"/>
      <c r="N414" s="25"/>
      <c r="O414" s="26"/>
      <c r="P414" s="26"/>
      <c r="Q414" s="27"/>
      <c r="R414" s="27"/>
      <c r="S414" s="25"/>
    </row>
    <row r="415" spans="1:19" ht="13.2" x14ac:dyDescent="0.25">
      <c r="A415" s="25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6"/>
      <c r="N415" s="25"/>
      <c r="O415" s="26"/>
      <c r="P415" s="26"/>
      <c r="Q415" s="27"/>
      <c r="R415" s="27"/>
      <c r="S415" s="25"/>
    </row>
    <row r="416" spans="1:19" ht="13.2" x14ac:dyDescent="0.25">
      <c r="A416" s="25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6"/>
      <c r="N416" s="25"/>
      <c r="O416" s="26"/>
      <c r="P416" s="26"/>
      <c r="Q416" s="27"/>
      <c r="R416" s="27"/>
      <c r="S416" s="25"/>
    </row>
    <row r="417" spans="1:19" ht="13.2" x14ac:dyDescent="0.25">
      <c r="A417" s="25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6"/>
      <c r="N417" s="25"/>
      <c r="O417" s="26"/>
      <c r="P417" s="26"/>
      <c r="Q417" s="27"/>
      <c r="R417" s="27"/>
      <c r="S417" s="25"/>
    </row>
    <row r="418" spans="1:19" ht="13.2" x14ac:dyDescent="0.25">
      <c r="A418" s="25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6"/>
      <c r="N418" s="25"/>
      <c r="O418" s="26"/>
      <c r="P418" s="26"/>
      <c r="Q418" s="27"/>
      <c r="R418" s="27"/>
      <c r="S418" s="25"/>
    </row>
    <row r="419" spans="1:19" ht="13.2" x14ac:dyDescent="0.25">
      <c r="A419" s="25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6"/>
      <c r="N419" s="25"/>
      <c r="O419" s="26"/>
      <c r="P419" s="26"/>
      <c r="Q419" s="27"/>
      <c r="R419" s="27"/>
      <c r="S419" s="25"/>
    </row>
    <row r="420" spans="1:19" ht="13.2" x14ac:dyDescent="0.25">
      <c r="A420" s="25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6"/>
      <c r="N420" s="25"/>
      <c r="O420" s="26"/>
      <c r="P420" s="26"/>
      <c r="Q420" s="27"/>
      <c r="R420" s="27"/>
      <c r="S420" s="25"/>
    </row>
    <row r="421" spans="1:19" ht="13.2" x14ac:dyDescent="0.25">
      <c r="A421" s="25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6"/>
      <c r="N421" s="25"/>
      <c r="O421" s="26"/>
      <c r="P421" s="26"/>
      <c r="Q421" s="27"/>
      <c r="R421" s="27"/>
      <c r="S421" s="25"/>
    </row>
    <row r="422" spans="1:19" ht="13.2" x14ac:dyDescent="0.25">
      <c r="A422" s="25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6"/>
      <c r="N422" s="25"/>
      <c r="O422" s="26"/>
      <c r="P422" s="26"/>
      <c r="Q422" s="27"/>
      <c r="R422" s="27"/>
      <c r="S422" s="25"/>
    </row>
    <row r="423" spans="1:19" ht="13.2" x14ac:dyDescent="0.25">
      <c r="A423" s="25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6"/>
      <c r="N423" s="25"/>
      <c r="O423" s="26"/>
      <c r="P423" s="26"/>
      <c r="Q423" s="27"/>
      <c r="R423" s="27"/>
      <c r="S423" s="25"/>
    </row>
    <row r="424" spans="1:19" ht="13.2" x14ac:dyDescent="0.25">
      <c r="A424" s="25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6"/>
      <c r="N424" s="25"/>
      <c r="O424" s="26"/>
      <c r="P424" s="26"/>
      <c r="Q424" s="27"/>
      <c r="R424" s="27"/>
      <c r="S424" s="25"/>
    </row>
    <row r="425" spans="1:19" ht="13.2" x14ac:dyDescent="0.25">
      <c r="A425" s="25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6"/>
      <c r="N425" s="25"/>
      <c r="O425" s="26"/>
      <c r="P425" s="26"/>
      <c r="Q425" s="27"/>
      <c r="R425" s="27"/>
      <c r="S425" s="25"/>
    </row>
    <row r="426" spans="1:19" ht="13.2" x14ac:dyDescent="0.25">
      <c r="A426" s="25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6"/>
      <c r="N426" s="25"/>
      <c r="O426" s="26"/>
      <c r="P426" s="26"/>
      <c r="Q426" s="27"/>
      <c r="R426" s="27"/>
      <c r="S426" s="25"/>
    </row>
    <row r="427" spans="1:19" ht="13.2" x14ac:dyDescent="0.25">
      <c r="A427" s="25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6"/>
      <c r="N427" s="25"/>
      <c r="O427" s="26"/>
      <c r="P427" s="26"/>
      <c r="Q427" s="27"/>
      <c r="R427" s="27"/>
      <c r="S427" s="25"/>
    </row>
    <row r="428" spans="1:19" ht="13.2" x14ac:dyDescent="0.25">
      <c r="A428" s="25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6"/>
      <c r="N428" s="25"/>
      <c r="O428" s="26"/>
      <c r="P428" s="26"/>
      <c r="Q428" s="27"/>
      <c r="R428" s="27"/>
      <c r="S428" s="25"/>
    </row>
    <row r="429" spans="1:19" ht="13.2" x14ac:dyDescent="0.25">
      <c r="A429" s="25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6"/>
      <c r="N429" s="25"/>
      <c r="O429" s="26"/>
      <c r="P429" s="26"/>
      <c r="Q429" s="27"/>
      <c r="R429" s="27"/>
      <c r="S429" s="25"/>
    </row>
    <row r="430" spans="1:19" ht="13.2" x14ac:dyDescent="0.25">
      <c r="A430" s="25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6"/>
      <c r="N430" s="25"/>
      <c r="O430" s="26"/>
      <c r="P430" s="26"/>
      <c r="Q430" s="27"/>
      <c r="R430" s="27"/>
      <c r="S430" s="25"/>
    </row>
    <row r="431" spans="1:19" ht="13.2" x14ac:dyDescent="0.25">
      <c r="A431" s="25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6"/>
      <c r="N431" s="25"/>
      <c r="O431" s="26"/>
      <c r="P431" s="26"/>
      <c r="Q431" s="27"/>
      <c r="R431" s="27"/>
      <c r="S431" s="25"/>
    </row>
    <row r="432" spans="1:19" ht="13.2" x14ac:dyDescent="0.25">
      <c r="A432" s="25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6"/>
      <c r="N432" s="25"/>
      <c r="O432" s="26"/>
      <c r="P432" s="26"/>
      <c r="Q432" s="27"/>
      <c r="R432" s="27"/>
      <c r="S432" s="25"/>
    </row>
    <row r="433" spans="1:19" ht="13.2" x14ac:dyDescent="0.25">
      <c r="A433" s="25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6"/>
      <c r="N433" s="25"/>
      <c r="O433" s="26"/>
      <c r="P433" s="26"/>
      <c r="Q433" s="27"/>
      <c r="R433" s="27"/>
      <c r="S433" s="25"/>
    </row>
    <row r="434" spans="1:19" ht="13.2" x14ac:dyDescent="0.25">
      <c r="A434" s="25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6"/>
      <c r="N434" s="25"/>
      <c r="O434" s="26"/>
      <c r="P434" s="26"/>
      <c r="Q434" s="27"/>
      <c r="R434" s="27"/>
      <c r="S434" s="25"/>
    </row>
    <row r="435" spans="1:19" ht="13.2" x14ac:dyDescent="0.25">
      <c r="A435" s="25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6"/>
      <c r="N435" s="25"/>
      <c r="O435" s="26"/>
      <c r="P435" s="26"/>
      <c r="Q435" s="27"/>
      <c r="R435" s="27"/>
      <c r="S435" s="25"/>
    </row>
    <row r="436" spans="1:19" ht="13.2" x14ac:dyDescent="0.25">
      <c r="A436" s="25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6"/>
      <c r="N436" s="25"/>
      <c r="O436" s="26"/>
      <c r="P436" s="26"/>
      <c r="Q436" s="27"/>
      <c r="R436" s="27"/>
      <c r="S436" s="25"/>
    </row>
    <row r="437" spans="1:19" ht="13.2" x14ac:dyDescent="0.25">
      <c r="A437" s="25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6"/>
      <c r="N437" s="25"/>
      <c r="O437" s="26"/>
      <c r="P437" s="26"/>
      <c r="Q437" s="27"/>
      <c r="R437" s="27"/>
      <c r="S437" s="25"/>
    </row>
    <row r="438" spans="1:19" ht="13.2" x14ac:dyDescent="0.25">
      <c r="A438" s="25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6"/>
      <c r="N438" s="25"/>
      <c r="O438" s="26"/>
      <c r="P438" s="26"/>
      <c r="Q438" s="27"/>
      <c r="R438" s="27"/>
      <c r="S438" s="25"/>
    </row>
    <row r="439" spans="1:19" ht="13.2" x14ac:dyDescent="0.25">
      <c r="A439" s="25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6"/>
      <c r="N439" s="25"/>
      <c r="O439" s="26"/>
      <c r="P439" s="26"/>
      <c r="Q439" s="27"/>
      <c r="R439" s="27"/>
      <c r="S439" s="25"/>
    </row>
    <row r="440" spans="1:19" ht="13.2" x14ac:dyDescent="0.25">
      <c r="A440" s="25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6"/>
      <c r="N440" s="25"/>
      <c r="O440" s="26"/>
      <c r="P440" s="26"/>
      <c r="Q440" s="27"/>
      <c r="R440" s="27"/>
      <c r="S440" s="25"/>
    </row>
    <row r="441" spans="1:19" ht="13.2" x14ac:dyDescent="0.25">
      <c r="A441" s="25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6"/>
      <c r="N441" s="25"/>
      <c r="O441" s="26"/>
      <c r="P441" s="26"/>
      <c r="Q441" s="27"/>
      <c r="R441" s="27"/>
      <c r="S441" s="25"/>
    </row>
    <row r="442" spans="1:19" ht="13.2" x14ac:dyDescent="0.25">
      <c r="A442" s="25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6"/>
      <c r="N442" s="25"/>
      <c r="O442" s="26"/>
      <c r="P442" s="26"/>
      <c r="Q442" s="27"/>
      <c r="R442" s="27"/>
      <c r="S442" s="25"/>
    </row>
    <row r="443" spans="1:19" ht="13.2" x14ac:dyDescent="0.25">
      <c r="A443" s="25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6"/>
      <c r="N443" s="25"/>
      <c r="O443" s="26"/>
      <c r="P443" s="26"/>
      <c r="Q443" s="27"/>
      <c r="R443" s="27"/>
      <c r="S443" s="25"/>
    </row>
    <row r="444" spans="1:19" ht="13.2" x14ac:dyDescent="0.25">
      <c r="A444" s="25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6"/>
      <c r="N444" s="25"/>
      <c r="O444" s="26"/>
      <c r="P444" s="26"/>
      <c r="Q444" s="27"/>
      <c r="R444" s="27"/>
      <c r="S444" s="25"/>
    </row>
    <row r="445" spans="1:19" ht="13.2" x14ac:dyDescent="0.25">
      <c r="A445" s="25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6"/>
      <c r="N445" s="25"/>
      <c r="O445" s="26"/>
      <c r="P445" s="26"/>
      <c r="Q445" s="27"/>
      <c r="R445" s="27"/>
      <c r="S445" s="25"/>
    </row>
    <row r="446" spans="1:19" ht="13.2" x14ac:dyDescent="0.25">
      <c r="A446" s="25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6"/>
      <c r="N446" s="25"/>
      <c r="O446" s="26"/>
      <c r="P446" s="26"/>
      <c r="Q446" s="27"/>
      <c r="R446" s="27"/>
      <c r="S446" s="25"/>
    </row>
    <row r="447" spans="1:19" ht="13.2" x14ac:dyDescent="0.25">
      <c r="A447" s="25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6"/>
      <c r="N447" s="25"/>
      <c r="O447" s="26"/>
      <c r="P447" s="26"/>
      <c r="Q447" s="27"/>
      <c r="R447" s="27"/>
      <c r="S447" s="25"/>
    </row>
    <row r="448" spans="1:19" ht="13.2" x14ac:dyDescent="0.25">
      <c r="A448" s="25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6"/>
      <c r="N448" s="25"/>
      <c r="O448" s="26"/>
      <c r="P448" s="26"/>
      <c r="Q448" s="27"/>
      <c r="R448" s="27"/>
      <c r="S448" s="25"/>
    </row>
    <row r="449" spans="1:19" ht="13.2" x14ac:dyDescent="0.25">
      <c r="A449" s="25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6"/>
      <c r="N449" s="25"/>
      <c r="O449" s="26"/>
      <c r="P449" s="26"/>
      <c r="Q449" s="27"/>
      <c r="R449" s="27"/>
      <c r="S449" s="25"/>
    </row>
    <row r="450" spans="1:19" ht="13.2" x14ac:dyDescent="0.25">
      <c r="A450" s="25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6"/>
      <c r="N450" s="25"/>
      <c r="O450" s="26"/>
      <c r="P450" s="26"/>
      <c r="Q450" s="27"/>
      <c r="R450" s="27"/>
      <c r="S450" s="25"/>
    </row>
    <row r="451" spans="1:19" ht="13.2" x14ac:dyDescent="0.25">
      <c r="A451" s="25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6"/>
      <c r="N451" s="25"/>
      <c r="O451" s="26"/>
      <c r="P451" s="26"/>
      <c r="Q451" s="27"/>
      <c r="R451" s="27"/>
      <c r="S451" s="25"/>
    </row>
    <row r="452" spans="1:19" ht="13.2" x14ac:dyDescent="0.25">
      <c r="A452" s="25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6"/>
      <c r="N452" s="25"/>
      <c r="O452" s="26"/>
      <c r="P452" s="26"/>
      <c r="Q452" s="27"/>
      <c r="R452" s="27"/>
      <c r="S452" s="25"/>
    </row>
    <row r="453" spans="1:19" ht="13.2" x14ac:dyDescent="0.25">
      <c r="A453" s="25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6"/>
      <c r="N453" s="25"/>
      <c r="O453" s="26"/>
      <c r="P453" s="26"/>
      <c r="Q453" s="27"/>
      <c r="R453" s="27"/>
      <c r="S453" s="25"/>
    </row>
    <row r="454" spans="1:19" ht="13.2" x14ac:dyDescent="0.25">
      <c r="A454" s="25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6"/>
      <c r="N454" s="25"/>
      <c r="O454" s="26"/>
      <c r="P454" s="26"/>
      <c r="Q454" s="27"/>
      <c r="R454" s="27"/>
      <c r="S454" s="25"/>
    </row>
    <row r="455" spans="1:19" ht="13.2" x14ac:dyDescent="0.25">
      <c r="A455" s="25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6"/>
      <c r="N455" s="25"/>
      <c r="O455" s="26"/>
      <c r="P455" s="26"/>
      <c r="Q455" s="27"/>
      <c r="R455" s="27"/>
      <c r="S455" s="25"/>
    </row>
    <row r="456" spans="1:19" ht="13.2" x14ac:dyDescent="0.25">
      <c r="A456" s="25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6"/>
      <c r="N456" s="25"/>
      <c r="O456" s="26"/>
      <c r="P456" s="26"/>
      <c r="Q456" s="27"/>
      <c r="R456" s="27"/>
      <c r="S456" s="25"/>
    </row>
    <row r="457" spans="1:19" ht="13.2" x14ac:dyDescent="0.25">
      <c r="A457" s="25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6"/>
      <c r="N457" s="25"/>
      <c r="O457" s="26"/>
      <c r="P457" s="26"/>
      <c r="Q457" s="27"/>
      <c r="R457" s="27"/>
      <c r="S457" s="25"/>
    </row>
    <row r="458" spans="1:19" ht="13.2" x14ac:dyDescent="0.25">
      <c r="A458" s="25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6"/>
      <c r="N458" s="25"/>
      <c r="O458" s="26"/>
      <c r="P458" s="26"/>
      <c r="Q458" s="27"/>
      <c r="R458" s="27"/>
      <c r="S458" s="25"/>
    </row>
    <row r="459" spans="1:19" ht="13.2" x14ac:dyDescent="0.25">
      <c r="A459" s="25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6"/>
      <c r="N459" s="25"/>
      <c r="O459" s="26"/>
      <c r="P459" s="26"/>
      <c r="Q459" s="27"/>
      <c r="R459" s="27"/>
      <c r="S459" s="25"/>
    </row>
    <row r="460" spans="1:19" ht="13.2" x14ac:dyDescent="0.25">
      <c r="A460" s="25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6"/>
      <c r="N460" s="25"/>
      <c r="O460" s="26"/>
      <c r="P460" s="26"/>
      <c r="Q460" s="27"/>
      <c r="R460" s="27"/>
      <c r="S460" s="25"/>
    </row>
    <row r="461" spans="1:19" ht="13.2" x14ac:dyDescent="0.25">
      <c r="A461" s="25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6"/>
      <c r="N461" s="25"/>
      <c r="O461" s="26"/>
      <c r="P461" s="26"/>
      <c r="Q461" s="27"/>
      <c r="R461" s="27"/>
      <c r="S461" s="25"/>
    </row>
    <row r="462" spans="1:19" ht="13.2" x14ac:dyDescent="0.25">
      <c r="A462" s="25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6"/>
      <c r="N462" s="25"/>
      <c r="O462" s="26"/>
      <c r="P462" s="26"/>
      <c r="Q462" s="27"/>
      <c r="R462" s="27"/>
      <c r="S462" s="25"/>
    </row>
    <row r="463" spans="1:19" ht="13.2" x14ac:dyDescent="0.25">
      <c r="A463" s="25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6"/>
      <c r="N463" s="25"/>
      <c r="O463" s="26"/>
      <c r="P463" s="26"/>
      <c r="Q463" s="27"/>
      <c r="R463" s="27"/>
      <c r="S463" s="25"/>
    </row>
    <row r="464" spans="1:19" ht="13.2" x14ac:dyDescent="0.25">
      <c r="A464" s="25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6"/>
      <c r="N464" s="25"/>
      <c r="O464" s="26"/>
      <c r="P464" s="26"/>
      <c r="Q464" s="27"/>
      <c r="R464" s="27"/>
      <c r="S464" s="25"/>
    </row>
    <row r="465" spans="1:19" ht="13.2" x14ac:dyDescent="0.25">
      <c r="A465" s="25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6"/>
      <c r="N465" s="25"/>
      <c r="O465" s="26"/>
      <c r="P465" s="26"/>
      <c r="Q465" s="27"/>
      <c r="R465" s="27"/>
      <c r="S465" s="25"/>
    </row>
    <row r="466" spans="1:19" ht="13.2" x14ac:dyDescent="0.25">
      <c r="A466" s="25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6"/>
      <c r="N466" s="25"/>
      <c r="O466" s="26"/>
      <c r="P466" s="26"/>
      <c r="Q466" s="27"/>
      <c r="R466" s="27"/>
      <c r="S466" s="25"/>
    </row>
    <row r="467" spans="1:19" ht="13.2" x14ac:dyDescent="0.25">
      <c r="A467" s="25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6"/>
      <c r="N467" s="25"/>
      <c r="O467" s="26"/>
      <c r="P467" s="26"/>
      <c r="Q467" s="27"/>
      <c r="R467" s="27"/>
      <c r="S467" s="25"/>
    </row>
    <row r="468" spans="1:19" ht="13.2" x14ac:dyDescent="0.25">
      <c r="A468" s="25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6"/>
      <c r="N468" s="25"/>
      <c r="O468" s="26"/>
      <c r="P468" s="26"/>
      <c r="Q468" s="27"/>
      <c r="R468" s="27"/>
      <c r="S468" s="25"/>
    </row>
    <row r="469" spans="1:19" ht="13.2" x14ac:dyDescent="0.25">
      <c r="A469" s="25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6"/>
      <c r="N469" s="25"/>
      <c r="O469" s="26"/>
      <c r="P469" s="26"/>
      <c r="Q469" s="27"/>
      <c r="R469" s="27"/>
      <c r="S469" s="25"/>
    </row>
    <row r="470" spans="1:19" ht="13.2" x14ac:dyDescent="0.25">
      <c r="A470" s="25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6"/>
      <c r="N470" s="25"/>
      <c r="O470" s="26"/>
      <c r="P470" s="26"/>
      <c r="Q470" s="27"/>
      <c r="R470" s="27"/>
      <c r="S470" s="25"/>
    </row>
    <row r="471" spans="1:19" ht="13.2" x14ac:dyDescent="0.25">
      <c r="A471" s="25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6"/>
      <c r="N471" s="25"/>
      <c r="O471" s="26"/>
      <c r="P471" s="26"/>
      <c r="Q471" s="27"/>
      <c r="R471" s="27"/>
      <c r="S471" s="25"/>
    </row>
    <row r="472" spans="1:19" ht="13.2" x14ac:dyDescent="0.25">
      <c r="A472" s="25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6"/>
      <c r="N472" s="25"/>
      <c r="O472" s="26"/>
      <c r="P472" s="26"/>
      <c r="Q472" s="27"/>
      <c r="R472" s="27"/>
      <c r="S472" s="25"/>
    </row>
    <row r="473" spans="1:19" ht="13.2" x14ac:dyDescent="0.25">
      <c r="A473" s="25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6"/>
      <c r="N473" s="25"/>
      <c r="O473" s="26"/>
      <c r="P473" s="26"/>
      <c r="Q473" s="27"/>
      <c r="R473" s="27"/>
      <c r="S473" s="25"/>
    </row>
    <row r="474" spans="1:19" ht="13.2" x14ac:dyDescent="0.25">
      <c r="A474" s="25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6"/>
      <c r="N474" s="25"/>
      <c r="O474" s="26"/>
      <c r="P474" s="26"/>
      <c r="Q474" s="27"/>
      <c r="R474" s="27"/>
      <c r="S474" s="25"/>
    </row>
    <row r="475" spans="1:19" ht="13.2" x14ac:dyDescent="0.25">
      <c r="A475" s="25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6"/>
      <c r="N475" s="25"/>
      <c r="O475" s="26"/>
      <c r="P475" s="26"/>
      <c r="Q475" s="27"/>
      <c r="R475" s="27"/>
      <c r="S475" s="25"/>
    </row>
    <row r="476" spans="1:19" ht="13.2" x14ac:dyDescent="0.25">
      <c r="A476" s="25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6"/>
      <c r="N476" s="25"/>
      <c r="O476" s="26"/>
      <c r="P476" s="26"/>
      <c r="Q476" s="27"/>
      <c r="R476" s="27"/>
      <c r="S476" s="25"/>
    </row>
    <row r="477" spans="1:19" ht="13.2" x14ac:dyDescent="0.25">
      <c r="A477" s="25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6"/>
      <c r="N477" s="25"/>
      <c r="O477" s="26"/>
      <c r="P477" s="26"/>
      <c r="Q477" s="27"/>
      <c r="R477" s="27"/>
      <c r="S477" s="25"/>
    </row>
    <row r="478" spans="1:19" ht="13.2" x14ac:dyDescent="0.25">
      <c r="A478" s="25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6"/>
      <c r="N478" s="25"/>
      <c r="O478" s="26"/>
      <c r="P478" s="26"/>
      <c r="Q478" s="27"/>
      <c r="R478" s="27"/>
      <c r="S478" s="25"/>
    </row>
    <row r="479" spans="1:19" ht="13.2" x14ac:dyDescent="0.25">
      <c r="A479" s="25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6"/>
      <c r="N479" s="25"/>
      <c r="O479" s="26"/>
      <c r="P479" s="26"/>
      <c r="Q479" s="27"/>
      <c r="R479" s="27"/>
      <c r="S479" s="25"/>
    </row>
    <row r="480" spans="1:19" ht="13.2" x14ac:dyDescent="0.25">
      <c r="A480" s="25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6"/>
      <c r="N480" s="25"/>
      <c r="O480" s="26"/>
      <c r="P480" s="26"/>
      <c r="Q480" s="27"/>
      <c r="R480" s="27"/>
      <c r="S480" s="25"/>
    </row>
    <row r="481" spans="1:19" ht="13.2" x14ac:dyDescent="0.25">
      <c r="A481" s="25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6"/>
      <c r="N481" s="25"/>
      <c r="O481" s="26"/>
      <c r="P481" s="26"/>
      <c r="Q481" s="27"/>
      <c r="R481" s="27"/>
      <c r="S481" s="25"/>
    </row>
    <row r="482" spans="1:19" ht="13.2" x14ac:dyDescent="0.25">
      <c r="A482" s="25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6"/>
      <c r="N482" s="25"/>
      <c r="O482" s="26"/>
      <c r="P482" s="26"/>
      <c r="Q482" s="27"/>
      <c r="R482" s="27"/>
      <c r="S482" s="25"/>
    </row>
    <row r="483" spans="1:19" ht="13.2" x14ac:dyDescent="0.25">
      <c r="A483" s="25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6"/>
      <c r="N483" s="25"/>
      <c r="O483" s="26"/>
      <c r="P483" s="26"/>
      <c r="Q483" s="27"/>
      <c r="R483" s="27"/>
      <c r="S483" s="25"/>
    </row>
    <row r="484" spans="1:19" ht="13.2" x14ac:dyDescent="0.25">
      <c r="A484" s="25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6"/>
      <c r="N484" s="25"/>
      <c r="O484" s="26"/>
      <c r="P484" s="26"/>
      <c r="Q484" s="27"/>
      <c r="R484" s="27"/>
      <c r="S484" s="25"/>
    </row>
    <row r="485" spans="1:19" ht="13.2" x14ac:dyDescent="0.25">
      <c r="A485" s="25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6"/>
      <c r="N485" s="25"/>
      <c r="O485" s="26"/>
      <c r="P485" s="26"/>
      <c r="Q485" s="27"/>
      <c r="R485" s="27"/>
      <c r="S485" s="25"/>
    </row>
    <row r="486" spans="1:19" ht="13.2" x14ac:dyDescent="0.25">
      <c r="A486" s="25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6"/>
      <c r="N486" s="25"/>
      <c r="O486" s="26"/>
      <c r="P486" s="26"/>
      <c r="Q486" s="27"/>
      <c r="R486" s="27"/>
      <c r="S486" s="25"/>
    </row>
    <row r="487" spans="1:19" ht="13.2" x14ac:dyDescent="0.25">
      <c r="A487" s="25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6"/>
      <c r="N487" s="25"/>
      <c r="O487" s="26"/>
      <c r="P487" s="26"/>
      <c r="Q487" s="27"/>
      <c r="R487" s="27"/>
      <c r="S487" s="25"/>
    </row>
    <row r="488" spans="1:19" ht="13.2" x14ac:dyDescent="0.25">
      <c r="A488" s="25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6"/>
      <c r="N488" s="25"/>
      <c r="O488" s="26"/>
      <c r="P488" s="26"/>
      <c r="Q488" s="27"/>
      <c r="R488" s="27"/>
      <c r="S488" s="25"/>
    </row>
    <row r="489" spans="1:19" ht="13.2" x14ac:dyDescent="0.25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6"/>
      <c r="N489" s="25"/>
      <c r="O489" s="26"/>
      <c r="P489" s="26"/>
      <c r="Q489" s="27"/>
      <c r="R489" s="27"/>
      <c r="S489" s="25"/>
    </row>
    <row r="490" spans="1:19" ht="13.2" x14ac:dyDescent="0.25">
      <c r="A490" s="25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6"/>
      <c r="N490" s="25"/>
      <c r="O490" s="26"/>
      <c r="P490" s="26"/>
      <c r="Q490" s="27"/>
      <c r="R490" s="27"/>
      <c r="S490" s="25"/>
    </row>
    <row r="491" spans="1:19" ht="13.2" x14ac:dyDescent="0.25">
      <c r="A491" s="25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6"/>
      <c r="N491" s="25"/>
      <c r="O491" s="26"/>
      <c r="P491" s="26"/>
      <c r="Q491" s="27"/>
      <c r="R491" s="27"/>
      <c r="S491" s="25"/>
    </row>
    <row r="492" spans="1:19" ht="13.2" x14ac:dyDescent="0.25">
      <c r="A492" s="25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6"/>
      <c r="N492" s="25"/>
      <c r="O492" s="26"/>
      <c r="P492" s="26"/>
      <c r="Q492" s="27"/>
      <c r="R492" s="27"/>
      <c r="S492" s="25"/>
    </row>
    <row r="493" spans="1:19" ht="13.2" x14ac:dyDescent="0.25">
      <c r="A493" s="25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6"/>
      <c r="N493" s="25"/>
      <c r="O493" s="26"/>
      <c r="P493" s="26"/>
      <c r="Q493" s="27"/>
      <c r="R493" s="27"/>
      <c r="S493" s="25"/>
    </row>
    <row r="494" spans="1:19" ht="13.2" x14ac:dyDescent="0.25">
      <c r="A494" s="25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6"/>
      <c r="N494" s="25"/>
      <c r="O494" s="26"/>
      <c r="P494" s="26"/>
      <c r="Q494" s="27"/>
      <c r="R494" s="27"/>
      <c r="S494" s="25"/>
    </row>
    <row r="495" spans="1:19" ht="13.2" x14ac:dyDescent="0.25">
      <c r="A495" s="25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6"/>
      <c r="N495" s="25"/>
      <c r="O495" s="26"/>
      <c r="P495" s="26"/>
      <c r="Q495" s="27"/>
      <c r="R495" s="27"/>
      <c r="S495" s="25"/>
    </row>
    <row r="496" spans="1:19" ht="13.2" x14ac:dyDescent="0.25">
      <c r="A496" s="25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6"/>
      <c r="N496" s="25"/>
      <c r="O496" s="26"/>
      <c r="P496" s="26"/>
      <c r="Q496" s="27"/>
      <c r="R496" s="27"/>
      <c r="S496" s="25"/>
    </row>
    <row r="497" spans="1:19" ht="13.2" x14ac:dyDescent="0.25">
      <c r="A497" s="25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6"/>
      <c r="N497" s="25"/>
      <c r="O497" s="26"/>
      <c r="P497" s="26"/>
      <c r="Q497" s="27"/>
      <c r="R497" s="27"/>
      <c r="S497" s="25"/>
    </row>
    <row r="498" spans="1:19" ht="13.2" x14ac:dyDescent="0.25">
      <c r="A498" s="25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6"/>
      <c r="N498" s="25"/>
      <c r="O498" s="26"/>
      <c r="P498" s="26"/>
      <c r="Q498" s="27"/>
      <c r="R498" s="27"/>
      <c r="S498" s="25"/>
    </row>
    <row r="499" spans="1:19" ht="13.2" x14ac:dyDescent="0.25">
      <c r="A499" s="25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6"/>
      <c r="N499" s="25"/>
      <c r="O499" s="26"/>
      <c r="P499" s="26"/>
      <c r="Q499" s="27"/>
      <c r="R499" s="27"/>
      <c r="S499" s="25"/>
    </row>
    <row r="500" spans="1:19" ht="13.2" x14ac:dyDescent="0.25">
      <c r="A500" s="25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6"/>
      <c r="N500" s="25"/>
      <c r="O500" s="26"/>
      <c r="P500" s="26"/>
      <c r="Q500" s="27"/>
      <c r="R500" s="27"/>
      <c r="S500" s="25"/>
    </row>
    <row r="501" spans="1:19" ht="13.2" x14ac:dyDescent="0.25">
      <c r="A501" s="25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6"/>
      <c r="N501" s="25"/>
      <c r="O501" s="26"/>
      <c r="P501" s="26"/>
      <c r="Q501" s="27"/>
      <c r="R501" s="27"/>
      <c r="S501" s="25"/>
    </row>
    <row r="502" spans="1:19" ht="13.2" x14ac:dyDescent="0.25">
      <c r="A502" s="25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6"/>
      <c r="N502" s="25"/>
      <c r="O502" s="26"/>
      <c r="P502" s="26"/>
      <c r="Q502" s="27"/>
      <c r="R502" s="27"/>
      <c r="S502" s="25"/>
    </row>
    <row r="503" spans="1:19" ht="13.2" x14ac:dyDescent="0.25">
      <c r="A503" s="25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6"/>
      <c r="N503" s="25"/>
      <c r="O503" s="26"/>
      <c r="P503" s="26"/>
      <c r="Q503" s="27"/>
      <c r="R503" s="27"/>
      <c r="S503" s="25"/>
    </row>
    <row r="504" spans="1:19" ht="13.2" x14ac:dyDescent="0.25">
      <c r="A504" s="25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6"/>
      <c r="N504" s="25"/>
      <c r="O504" s="26"/>
      <c r="P504" s="26"/>
      <c r="Q504" s="27"/>
      <c r="R504" s="27"/>
      <c r="S504" s="25"/>
    </row>
    <row r="505" spans="1:19" ht="13.2" x14ac:dyDescent="0.25">
      <c r="A505" s="25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6"/>
      <c r="N505" s="25"/>
      <c r="O505" s="26"/>
      <c r="P505" s="26"/>
      <c r="Q505" s="27"/>
      <c r="R505" s="27"/>
      <c r="S505" s="25"/>
    </row>
    <row r="506" spans="1:19" ht="13.2" x14ac:dyDescent="0.25">
      <c r="A506" s="25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6"/>
      <c r="N506" s="25"/>
      <c r="O506" s="26"/>
      <c r="P506" s="26"/>
      <c r="Q506" s="27"/>
      <c r="R506" s="27"/>
      <c r="S506" s="25"/>
    </row>
    <row r="507" spans="1:19" ht="13.2" x14ac:dyDescent="0.25">
      <c r="A507" s="25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6"/>
      <c r="N507" s="25"/>
      <c r="O507" s="26"/>
      <c r="P507" s="26"/>
      <c r="Q507" s="27"/>
      <c r="R507" s="27"/>
      <c r="S507" s="25"/>
    </row>
    <row r="508" spans="1:19" ht="13.2" x14ac:dyDescent="0.25">
      <c r="A508" s="25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6"/>
      <c r="N508" s="25"/>
      <c r="O508" s="26"/>
      <c r="P508" s="26"/>
      <c r="Q508" s="27"/>
      <c r="R508" s="27"/>
      <c r="S508" s="25"/>
    </row>
    <row r="509" spans="1:19" ht="13.2" x14ac:dyDescent="0.25">
      <c r="A509" s="25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6"/>
      <c r="N509" s="25"/>
      <c r="O509" s="26"/>
      <c r="P509" s="26"/>
      <c r="Q509" s="27"/>
      <c r="R509" s="27"/>
      <c r="S509" s="25"/>
    </row>
    <row r="510" spans="1:19" ht="13.2" x14ac:dyDescent="0.25">
      <c r="A510" s="25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6"/>
      <c r="N510" s="25"/>
      <c r="O510" s="26"/>
      <c r="P510" s="26"/>
      <c r="Q510" s="27"/>
      <c r="R510" s="27"/>
      <c r="S510" s="25"/>
    </row>
    <row r="511" spans="1:19" ht="13.2" x14ac:dyDescent="0.25">
      <c r="A511" s="25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6"/>
      <c r="N511" s="25"/>
      <c r="O511" s="26"/>
      <c r="P511" s="26"/>
      <c r="Q511" s="27"/>
      <c r="R511" s="27"/>
      <c r="S511" s="25"/>
    </row>
    <row r="512" spans="1:19" ht="13.2" x14ac:dyDescent="0.25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6"/>
      <c r="N512" s="25"/>
      <c r="O512" s="26"/>
      <c r="P512" s="26"/>
      <c r="Q512" s="27"/>
      <c r="R512" s="27"/>
      <c r="S512" s="25"/>
    </row>
    <row r="513" spans="1:19" ht="13.2" x14ac:dyDescent="0.25">
      <c r="A513" s="25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6"/>
      <c r="N513" s="25"/>
      <c r="O513" s="26"/>
      <c r="P513" s="26"/>
      <c r="Q513" s="27"/>
      <c r="R513" s="27"/>
      <c r="S513" s="25"/>
    </row>
    <row r="514" spans="1:19" ht="13.2" x14ac:dyDescent="0.25">
      <c r="A514" s="25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6"/>
      <c r="N514" s="25"/>
      <c r="O514" s="26"/>
      <c r="P514" s="26"/>
      <c r="Q514" s="27"/>
      <c r="R514" s="27"/>
      <c r="S514" s="25"/>
    </row>
    <row r="515" spans="1:19" ht="13.2" x14ac:dyDescent="0.25">
      <c r="A515" s="25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6"/>
      <c r="N515" s="25"/>
      <c r="O515" s="26"/>
      <c r="P515" s="26"/>
      <c r="Q515" s="27"/>
      <c r="R515" s="27"/>
      <c r="S515" s="25"/>
    </row>
    <row r="516" spans="1:19" ht="13.2" x14ac:dyDescent="0.25">
      <c r="A516" s="25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6"/>
      <c r="N516" s="25"/>
      <c r="O516" s="26"/>
      <c r="P516" s="26"/>
      <c r="Q516" s="27"/>
      <c r="R516" s="27"/>
      <c r="S516" s="25"/>
    </row>
    <row r="517" spans="1:19" ht="13.2" x14ac:dyDescent="0.25">
      <c r="A517" s="25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6"/>
      <c r="N517" s="25"/>
      <c r="O517" s="26"/>
      <c r="P517" s="26"/>
      <c r="Q517" s="27"/>
      <c r="R517" s="27"/>
      <c r="S517" s="25"/>
    </row>
    <row r="518" spans="1:19" ht="13.2" x14ac:dyDescent="0.25">
      <c r="A518" s="25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6"/>
      <c r="N518" s="25"/>
      <c r="O518" s="26"/>
      <c r="P518" s="26"/>
      <c r="Q518" s="27"/>
      <c r="R518" s="27"/>
      <c r="S518" s="25"/>
    </row>
    <row r="519" spans="1:19" ht="13.2" x14ac:dyDescent="0.25">
      <c r="A519" s="25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6"/>
      <c r="N519" s="25"/>
      <c r="O519" s="26"/>
      <c r="P519" s="26"/>
      <c r="Q519" s="27"/>
      <c r="R519" s="27"/>
      <c r="S519" s="25"/>
    </row>
    <row r="520" spans="1:19" ht="13.2" x14ac:dyDescent="0.25">
      <c r="A520" s="25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6"/>
      <c r="N520" s="25"/>
      <c r="O520" s="26"/>
      <c r="P520" s="26"/>
      <c r="Q520" s="27"/>
      <c r="R520" s="27"/>
      <c r="S520" s="25"/>
    </row>
    <row r="521" spans="1:19" ht="13.2" x14ac:dyDescent="0.25">
      <c r="A521" s="25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6"/>
      <c r="N521" s="25"/>
      <c r="O521" s="26"/>
      <c r="P521" s="26"/>
      <c r="Q521" s="27"/>
      <c r="R521" s="27"/>
      <c r="S521" s="25"/>
    </row>
    <row r="522" spans="1:19" ht="13.2" x14ac:dyDescent="0.25">
      <c r="A522" s="25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6"/>
      <c r="N522" s="25"/>
      <c r="O522" s="26"/>
      <c r="P522" s="26"/>
      <c r="Q522" s="27"/>
      <c r="R522" s="27"/>
      <c r="S522" s="25"/>
    </row>
    <row r="523" spans="1:19" ht="13.2" x14ac:dyDescent="0.25">
      <c r="A523" s="25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6"/>
      <c r="N523" s="25"/>
      <c r="O523" s="26"/>
      <c r="P523" s="26"/>
      <c r="Q523" s="27"/>
      <c r="R523" s="27"/>
      <c r="S523" s="25"/>
    </row>
    <row r="524" spans="1:19" ht="13.2" x14ac:dyDescent="0.25">
      <c r="A524" s="25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6"/>
      <c r="N524" s="25"/>
      <c r="O524" s="26"/>
      <c r="P524" s="26"/>
      <c r="Q524" s="27"/>
      <c r="R524" s="27"/>
      <c r="S524" s="25"/>
    </row>
    <row r="525" spans="1:19" ht="13.2" x14ac:dyDescent="0.25">
      <c r="A525" s="25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6"/>
      <c r="N525" s="25"/>
      <c r="O525" s="26"/>
      <c r="P525" s="26"/>
      <c r="Q525" s="27"/>
      <c r="R525" s="27"/>
      <c r="S525" s="25"/>
    </row>
    <row r="526" spans="1:19" ht="13.2" x14ac:dyDescent="0.25">
      <c r="A526" s="25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6"/>
      <c r="N526" s="25"/>
      <c r="O526" s="26"/>
      <c r="P526" s="26"/>
      <c r="Q526" s="27"/>
      <c r="R526" s="27"/>
      <c r="S526" s="25"/>
    </row>
    <row r="527" spans="1:19" ht="13.2" x14ac:dyDescent="0.25">
      <c r="A527" s="25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6"/>
      <c r="N527" s="25"/>
      <c r="O527" s="26"/>
      <c r="P527" s="26"/>
      <c r="Q527" s="27"/>
      <c r="R527" s="27"/>
      <c r="S527" s="25"/>
    </row>
    <row r="528" spans="1:19" ht="13.2" x14ac:dyDescent="0.25">
      <c r="A528" s="25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6"/>
      <c r="N528" s="25"/>
      <c r="O528" s="26"/>
      <c r="P528" s="26"/>
      <c r="Q528" s="27"/>
      <c r="R528" s="27"/>
      <c r="S528" s="25"/>
    </row>
    <row r="529" spans="1:19" ht="13.2" x14ac:dyDescent="0.25">
      <c r="A529" s="25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6"/>
      <c r="N529" s="25"/>
      <c r="O529" s="26"/>
      <c r="P529" s="26"/>
      <c r="Q529" s="27"/>
      <c r="R529" s="27"/>
      <c r="S529" s="25"/>
    </row>
    <row r="530" spans="1:19" ht="13.2" x14ac:dyDescent="0.25">
      <c r="A530" s="25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6"/>
      <c r="N530" s="25"/>
      <c r="O530" s="26"/>
      <c r="P530" s="26"/>
      <c r="Q530" s="27"/>
      <c r="R530" s="27"/>
      <c r="S530" s="25"/>
    </row>
    <row r="531" spans="1:19" ht="13.2" x14ac:dyDescent="0.25">
      <c r="A531" s="25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6"/>
      <c r="N531" s="25"/>
      <c r="O531" s="26"/>
      <c r="P531" s="26"/>
      <c r="Q531" s="27"/>
      <c r="R531" s="27"/>
      <c r="S531" s="25"/>
    </row>
    <row r="532" spans="1:19" ht="13.2" x14ac:dyDescent="0.25">
      <c r="A532" s="25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6"/>
      <c r="N532" s="25"/>
      <c r="O532" s="26"/>
      <c r="P532" s="26"/>
      <c r="Q532" s="27"/>
      <c r="R532" s="27"/>
      <c r="S532" s="25"/>
    </row>
    <row r="533" spans="1:19" ht="13.2" x14ac:dyDescent="0.25">
      <c r="A533" s="25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6"/>
      <c r="N533" s="25"/>
      <c r="O533" s="26"/>
      <c r="P533" s="26"/>
      <c r="Q533" s="27"/>
      <c r="R533" s="27"/>
      <c r="S533" s="25"/>
    </row>
    <row r="534" spans="1:19" ht="13.2" x14ac:dyDescent="0.25">
      <c r="A534" s="25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6"/>
      <c r="N534" s="25"/>
      <c r="O534" s="26"/>
      <c r="P534" s="26"/>
      <c r="Q534" s="27"/>
      <c r="R534" s="27"/>
      <c r="S534" s="25"/>
    </row>
    <row r="535" spans="1:19" ht="13.2" x14ac:dyDescent="0.25">
      <c r="A535" s="25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6"/>
      <c r="N535" s="25"/>
      <c r="O535" s="26"/>
      <c r="P535" s="26"/>
      <c r="Q535" s="27"/>
      <c r="R535" s="27"/>
      <c r="S535" s="25"/>
    </row>
    <row r="536" spans="1:19" ht="13.2" x14ac:dyDescent="0.25">
      <c r="A536" s="25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6"/>
      <c r="N536" s="25"/>
      <c r="O536" s="26"/>
      <c r="P536" s="26"/>
      <c r="Q536" s="27"/>
      <c r="R536" s="27"/>
      <c r="S536" s="25"/>
    </row>
    <row r="537" spans="1:19" ht="13.2" x14ac:dyDescent="0.25">
      <c r="A537" s="25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6"/>
      <c r="N537" s="25"/>
      <c r="O537" s="26"/>
      <c r="P537" s="26"/>
      <c r="Q537" s="27"/>
      <c r="R537" s="27"/>
      <c r="S537" s="25"/>
    </row>
    <row r="538" spans="1:19" ht="13.2" x14ac:dyDescent="0.25">
      <c r="A538" s="25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6"/>
      <c r="N538" s="25"/>
      <c r="O538" s="26"/>
      <c r="P538" s="26"/>
      <c r="Q538" s="27"/>
      <c r="R538" s="27"/>
      <c r="S538" s="25"/>
    </row>
    <row r="539" spans="1:19" ht="13.2" x14ac:dyDescent="0.25">
      <c r="A539" s="25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6"/>
      <c r="N539" s="25"/>
      <c r="O539" s="26"/>
      <c r="P539" s="26"/>
      <c r="Q539" s="27"/>
      <c r="R539" s="27"/>
      <c r="S539" s="25"/>
    </row>
    <row r="540" spans="1:19" ht="13.2" x14ac:dyDescent="0.25">
      <c r="A540" s="25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6"/>
      <c r="N540" s="25"/>
      <c r="O540" s="26"/>
      <c r="P540" s="26"/>
      <c r="Q540" s="27"/>
      <c r="R540" s="27"/>
      <c r="S540" s="25"/>
    </row>
    <row r="541" spans="1:19" ht="13.2" x14ac:dyDescent="0.25">
      <c r="A541" s="25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6"/>
      <c r="N541" s="25"/>
      <c r="O541" s="26"/>
      <c r="P541" s="26"/>
      <c r="Q541" s="27"/>
      <c r="R541" s="27"/>
      <c r="S541" s="25"/>
    </row>
    <row r="542" spans="1:19" ht="13.2" x14ac:dyDescent="0.25">
      <c r="A542" s="25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6"/>
      <c r="N542" s="25"/>
      <c r="O542" s="26"/>
      <c r="P542" s="26"/>
      <c r="Q542" s="27"/>
      <c r="R542" s="27"/>
      <c r="S542" s="25"/>
    </row>
    <row r="543" spans="1:19" ht="13.2" x14ac:dyDescent="0.25">
      <c r="A543" s="25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6"/>
      <c r="N543" s="25"/>
      <c r="O543" s="26"/>
      <c r="P543" s="26"/>
      <c r="Q543" s="27"/>
      <c r="R543" s="27"/>
      <c r="S543" s="25"/>
    </row>
    <row r="544" spans="1:19" ht="13.2" x14ac:dyDescent="0.25">
      <c r="A544" s="25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6"/>
      <c r="N544" s="25"/>
      <c r="O544" s="26"/>
      <c r="P544" s="26"/>
      <c r="Q544" s="27"/>
      <c r="R544" s="27"/>
      <c r="S544" s="25"/>
    </row>
    <row r="545" spans="1:19" ht="13.2" x14ac:dyDescent="0.25">
      <c r="A545" s="25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6"/>
      <c r="N545" s="25"/>
      <c r="O545" s="26"/>
      <c r="P545" s="26"/>
      <c r="Q545" s="27"/>
      <c r="R545" s="27"/>
      <c r="S545" s="25"/>
    </row>
    <row r="546" spans="1:19" ht="13.2" x14ac:dyDescent="0.25">
      <c r="A546" s="25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6"/>
      <c r="N546" s="25"/>
      <c r="O546" s="26"/>
      <c r="P546" s="26"/>
      <c r="Q546" s="27"/>
      <c r="R546" s="27"/>
      <c r="S546" s="25"/>
    </row>
    <row r="547" spans="1:19" ht="13.2" x14ac:dyDescent="0.25">
      <c r="A547" s="25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6"/>
      <c r="N547" s="25"/>
      <c r="O547" s="26"/>
      <c r="P547" s="26"/>
      <c r="Q547" s="27"/>
      <c r="R547" s="27"/>
      <c r="S547" s="25"/>
    </row>
    <row r="548" spans="1:19" ht="13.2" x14ac:dyDescent="0.25">
      <c r="A548" s="25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6"/>
      <c r="N548" s="25"/>
      <c r="O548" s="26"/>
      <c r="P548" s="26"/>
      <c r="Q548" s="27"/>
      <c r="R548" s="27"/>
      <c r="S548" s="25"/>
    </row>
    <row r="549" spans="1:19" ht="13.2" x14ac:dyDescent="0.25">
      <c r="A549" s="25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6"/>
      <c r="N549" s="25"/>
      <c r="O549" s="26"/>
      <c r="P549" s="26"/>
      <c r="Q549" s="27"/>
      <c r="R549" s="27"/>
      <c r="S549" s="25"/>
    </row>
    <row r="550" spans="1:19" ht="13.2" x14ac:dyDescent="0.25">
      <c r="A550" s="25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6"/>
      <c r="N550" s="25"/>
      <c r="O550" s="26"/>
      <c r="P550" s="26"/>
      <c r="Q550" s="27"/>
      <c r="R550" s="27"/>
      <c r="S550" s="25"/>
    </row>
    <row r="551" spans="1:19" ht="13.2" x14ac:dyDescent="0.25">
      <c r="A551" s="25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6"/>
      <c r="N551" s="25"/>
      <c r="O551" s="26"/>
      <c r="P551" s="26"/>
      <c r="Q551" s="27"/>
      <c r="R551" s="27"/>
      <c r="S551" s="25"/>
    </row>
    <row r="552" spans="1:19" ht="13.2" x14ac:dyDescent="0.25">
      <c r="A552" s="25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6"/>
      <c r="N552" s="25"/>
      <c r="O552" s="26"/>
      <c r="P552" s="26"/>
      <c r="Q552" s="27"/>
      <c r="R552" s="27"/>
      <c r="S552" s="25"/>
    </row>
    <row r="553" spans="1:19" ht="13.2" x14ac:dyDescent="0.25">
      <c r="A553" s="25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6"/>
      <c r="N553" s="25"/>
      <c r="O553" s="26"/>
      <c r="P553" s="26"/>
      <c r="Q553" s="27"/>
      <c r="R553" s="27"/>
      <c r="S553" s="25"/>
    </row>
    <row r="554" spans="1:19" ht="13.2" x14ac:dyDescent="0.25">
      <c r="A554" s="25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6"/>
      <c r="N554" s="25"/>
      <c r="O554" s="26"/>
      <c r="P554" s="26"/>
      <c r="Q554" s="27"/>
      <c r="R554" s="27"/>
      <c r="S554" s="25"/>
    </row>
    <row r="555" spans="1:19" ht="13.2" x14ac:dyDescent="0.25">
      <c r="A555" s="25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6"/>
      <c r="N555" s="25"/>
      <c r="O555" s="26"/>
      <c r="P555" s="26"/>
      <c r="Q555" s="27"/>
      <c r="R555" s="27"/>
      <c r="S555" s="25"/>
    </row>
    <row r="556" spans="1:19" ht="13.2" x14ac:dyDescent="0.25">
      <c r="A556" s="25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6"/>
      <c r="N556" s="25"/>
      <c r="O556" s="26"/>
      <c r="P556" s="26"/>
      <c r="Q556" s="27"/>
      <c r="R556" s="27"/>
      <c r="S556" s="25"/>
    </row>
    <row r="557" spans="1:19" ht="13.2" x14ac:dyDescent="0.25">
      <c r="A557" s="25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6"/>
      <c r="N557" s="25"/>
      <c r="O557" s="26"/>
      <c r="P557" s="26"/>
      <c r="Q557" s="27"/>
      <c r="R557" s="27"/>
      <c r="S557" s="25"/>
    </row>
    <row r="558" spans="1:19" ht="13.2" x14ac:dyDescent="0.25">
      <c r="A558" s="25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6"/>
      <c r="N558" s="25"/>
      <c r="O558" s="26"/>
      <c r="P558" s="26"/>
      <c r="Q558" s="27"/>
      <c r="R558" s="27"/>
      <c r="S558" s="25"/>
    </row>
    <row r="559" spans="1:19" ht="13.2" x14ac:dyDescent="0.25">
      <c r="A559" s="25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6"/>
      <c r="N559" s="25"/>
      <c r="O559" s="26"/>
      <c r="P559" s="26"/>
      <c r="Q559" s="27"/>
      <c r="R559" s="27"/>
      <c r="S559" s="25"/>
    </row>
    <row r="560" spans="1:19" ht="13.2" x14ac:dyDescent="0.25">
      <c r="A560" s="25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6"/>
      <c r="N560" s="25"/>
      <c r="O560" s="26"/>
      <c r="P560" s="26"/>
      <c r="Q560" s="27"/>
      <c r="R560" s="27"/>
      <c r="S560" s="25"/>
    </row>
    <row r="561" spans="1:19" ht="13.2" x14ac:dyDescent="0.25">
      <c r="A561" s="25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6"/>
      <c r="N561" s="25"/>
      <c r="O561" s="26"/>
      <c r="P561" s="26"/>
      <c r="Q561" s="27"/>
      <c r="R561" s="27"/>
      <c r="S561" s="25"/>
    </row>
    <row r="562" spans="1:19" ht="13.2" x14ac:dyDescent="0.25">
      <c r="A562" s="25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6"/>
      <c r="N562" s="25"/>
      <c r="O562" s="26"/>
      <c r="P562" s="26"/>
      <c r="Q562" s="27"/>
      <c r="R562" s="27"/>
      <c r="S562" s="25"/>
    </row>
    <row r="563" spans="1:19" ht="13.2" x14ac:dyDescent="0.25">
      <c r="A563" s="25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6"/>
      <c r="N563" s="25"/>
      <c r="O563" s="26"/>
      <c r="P563" s="26"/>
      <c r="Q563" s="27"/>
      <c r="R563" s="27"/>
      <c r="S563" s="25"/>
    </row>
    <row r="564" spans="1:19" ht="13.2" x14ac:dyDescent="0.25">
      <c r="A564" s="25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6"/>
      <c r="N564" s="25"/>
      <c r="O564" s="26"/>
      <c r="P564" s="26"/>
      <c r="Q564" s="27"/>
      <c r="R564" s="27"/>
      <c r="S564" s="25"/>
    </row>
    <row r="565" spans="1:19" ht="13.2" x14ac:dyDescent="0.25">
      <c r="A565" s="25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6"/>
      <c r="N565" s="25"/>
      <c r="O565" s="26"/>
      <c r="P565" s="26"/>
      <c r="Q565" s="27"/>
      <c r="R565" s="27"/>
      <c r="S565" s="25"/>
    </row>
    <row r="566" spans="1:19" ht="13.2" x14ac:dyDescent="0.25">
      <c r="A566" s="25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6"/>
      <c r="N566" s="25"/>
      <c r="O566" s="26"/>
      <c r="P566" s="26"/>
      <c r="Q566" s="27"/>
      <c r="R566" s="27"/>
      <c r="S566" s="25"/>
    </row>
    <row r="567" spans="1:19" ht="13.2" x14ac:dyDescent="0.25">
      <c r="A567" s="25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6"/>
      <c r="N567" s="25"/>
      <c r="O567" s="26"/>
      <c r="P567" s="26"/>
      <c r="Q567" s="27"/>
      <c r="R567" s="27"/>
      <c r="S567" s="25"/>
    </row>
    <row r="568" spans="1:19" ht="13.2" x14ac:dyDescent="0.25">
      <c r="A568" s="25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6"/>
      <c r="N568" s="25"/>
      <c r="O568" s="26"/>
      <c r="P568" s="26"/>
      <c r="Q568" s="27"/>
      <c r="R568" s="27"/>
      <c r="S568" s="25"/>
    </row>
    <row r="569" spans="1:19" ht="13.2" x14ac:dyDescent="0.25">
      <c r="A569" s="25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6"/>
      <c r="N569" s="25"/>
      <c r="O569" s="26"/>
      <c r="P569" s="26"/>
      <c r="Q569" s="27"/>
      <c r="R569" s="27"/>
      <c r="S569" s="25"/>
    </row>
    <row r="570" spans="1:19" ht="13.2" x14ac:dyDescent="0.25">
      <c r="A570" s="25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6"/>
      <c r="N570" s="25"/>
      <c r="O570" s="26"/>
      <c r="P570" s="26"/>
      <c r="Q570" s="27"/>
      <c r="R570" s="27"/>
      <c r="S570" s="25"/>
    </row>
    <row r="571" spans="1:19" ht="13.2" x14ac:dyDescent="0.25">
      <c r="A571" s="25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6"/>
      <c r="N571" s="25"/>
      <c r="O571" s="26"/>
      <c r="P571" s="26"/>
      <c r="Q571" s="27"/>
      <c r="R571" s="27"/>
      <c r="S571" s="25"/>
    </row>
    <row r="572" spans="1:19" ht="13.2" x14ac:dyDescent="0.25">
      <c r="A572" s="25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6"/>
      <c r="N572" s="25"/>
      <c r="O572" s="26"/>
      <c r="P572" s="26"/>
      <c r="Q572" s="27"/>
      <c r="R572" s="27"/>
      <c r="S572" s="25"/>
    </row>
    <row r="573" spans="1:19" ht="13.2" x14ac:dyDescent="0.25">
      <c r="A573" s="25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6"/>
      <c r="N573" s="25"/>
      <c r="O573" s="26"/>
      <c r="P573" s="26"/>
      <c r="Q573" s="27"/>
      <c r="R573" s="27"/>
      <c r="S573" s="25"/>
    </row>
    <row r="574" spans="1:19" ht="13.2" x14ac:dyDescent="0.25">
      <c r="A574" s="25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6"/>
      <c r="N574" s="25"/>
      <c r="O574" s="26"/>
      <c r="P574" s="26"/>
      <c r="Q574" s="27"/>
      <c r="R574" s="27"/>
      <c r="S574" s="25"/>
    </row>
    <row r="575" spans="1:19" ht="13.2" x14ac:dyDescent="0.25">
      <c r="A575" s="25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6"/>
      <c r="N575" s="25"/>
      <c r="O575" s="26"/>
      <c r="P575" s="26"/>
      <c r="Q575" s="27"/>
      <c r="R575" s="27"/>
      <c r="S575" s="25"/>
    </row>
    <row r="576" spans="1:19" ht="13.2" x14ac:dyDescent="0.25">
      <c r="A576" s="25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6"/>
      <c r="N576" s="25"/>
      <c r="O576" s="26"/>
      <c r="P576" s="26"/>
      <c r="Q576" s="27"/>
      <c r="R576" s="27"/>
      <c r="S576" s="25"/>
    </row>
    <row r="577" spans="1:19" ht="13.2" x14ac:dyDescent="0.25">
      <c r="A577" s="25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6"/>
      <c r="N577" s="25"/>
      <c r="O577" s="26"/>
      <c r="P577" s="26"/>
      <c r="Q577" s="27"/>
      <c r="R577" s="27"/>
      <c r="S577" s="25"/>
    </row>
    <row r="578" spans="1:19" ht="13.2" x14ac:dyDescent="0.25">
      <c r="A578" s="25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6"/>
      <c r="N578" s="25"/>
      <c r="O578" s="26"/>
      <c r="P578" s="26"/>
      <c r="Q578" s="27"/>
      <c r="R578" s="27"/>
      <c r="S578" s="25"/>
    </row>
    <row r="579" spans="1:19" ht="13.2" x14ac:dyDescent="0.25">
      <c r="A579" s="25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6"/>
      <c r="N579" s="25"/>
      <c r="O579" s="26"/>
      <c r="P579" s="26"/>
      <c r="Q579" s="27"/>
      <c r="R579" s="27"/>
      <c r="S579" s="25"/>
    </row>
    <row r="580" spans="1:19" ht="13.2" x14ac:dyDescent="0.25">
      <c r="A580" s="25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6"/>
      <c r="N580" s="25"/>
      <c r="O580" s="26"/>
      <c r="P580" s="26"/>
      <c r="Q580" s="27"/>
      <c r="R580" s="27"/>
      <c r="S580" s="25"/>
    </row>
    <row r="581" spans="1:19" ht="13.2" x14ac:dyDescent="0.25">
      <c r="A581" s="25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6"/>
      <c r="N581" s="25"/>
      <c r="O581" s="26"/>
      <c r="P581" s="26"/>
      <c r="Q581" s="27"/>
      <c r="R581" s="27"/>
      <c r="S581" s="25"/>
    </row>
    <row r="582" spans="1:19" ht="13.2" x14ac:dyDescent="0.25">
      <c r="A582" s="25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6"/>
      <c r="N582" s="25"/>
      <c r="O582" s="26"/>
      <c r="P582" s="26"/>
      <c r="Q582" s="27"/>
      <c r="R582" s="27"/>
      <c r="S582" s="25"/>
    </row>
    <row r="583" spans="1:19" ht="13.2" x14ac:dyDescent="0.25">
      <c r="A583" s="25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6"/>
      <c r="N583" s="25"/>
      <c r="O583" s="26"/>
      <c r="P583" s="26"/>
      <c r="Q583" s="27"/>
      <c r="R583" s="27"/>
      <c r="S583" s="25"/>
    </row>
    <row r="584" spans="1:19" ht="13.2" x14ac:dyDescent="0.25">
      <c r="A584" s="25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6"/>
      <c r="N584" s="25"/>
      <c r="O584" s="26"/>
      <c r="P584" s="26"/>
      <c r="Q584" s="27"/>
      <c r="R584" s="27"/>
      <c r="S584" s="25"/>
    </row>
    <row r="585" spans="1:19" ht="13.2" x14ac:dyDescent="0.25">
      <c r="A585" s="25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6"/>
      <c r="N585" s="25"/>
      <c r="O585" s="26"/>
      <c r="P585" s="26"/>
      <c r="Q585" s="27"/>
      <c r="R585" s="27"/>
      <c r="S585" s="25"/>
    </row>
    <row r="586" spans="1:19" ht="13.2" x14ac:dyDescent="0.25">
      <c r="A586" s="25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6"/>
      <c r="N586" s="25"/>
      <c r="O586" s="26"/>
      <c r="P586" s="26"/>
      <c r="Q586" s="27"/>
      <c r="R586" s="27"/>
      <c r="S586" s="25"/>
    </row>
    <row r="587" spans="1:19" ht="13.2" x14ac:dyDescent="0.25">
      <c r="A587" s="25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6"/>
      <c r="N587" s="25"/>
      <c r="O587" s="26"/>
      <c r="P587" s="26"/>
      <c r="Q587" s="27"/>
      <c r="R587" s="27"/>
      <c r="S587" s="25"/>
    </row>
    <row r="588" spans="1:19" ht="13.2" x14ac:dyDescent="0.25">
      <c r="A588" s="25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6"/>
      <c r="N588" s="25"/>
      <c r="O588" s="26"/>
      <c r="P588" s="26"/>
      <c r="Q588" s="27"/>
      <c r="R588" s="27"/>
      <c r="S588" s="25"/>
    </row>
    <row r="589" spans="1:19" ht="13.2" x14ac:dyDescent="0.25">
      <c r="A589" s="25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6"/>
      <c r="N589" s="25"/>
      <c r="O589" s="26"/>
      <c r="P589" s="26"/>
      <c r="Q589" s="27"/>
      <c r="R589" s="27"/>
      <c r="S589" s="25"/>
    </row>
    <row r="590" spans="1:19" ht="13.2" x14ac:dyDescent="0.25">
      <c r="A590" s="25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6"/>
      <c r="N590" s="25"/>
      <c r="O590" s="26"/>
      <c r="P590" s="26"/>
      <c r="Q590" s="27"/>
      <c r="R590" s="27"/>
      <c r="S590" s="25"/>
    </row>
    <row r="591" spans="1:19" ht="13.2" x14ac:dyDescent="0.25">
      <c r="A591" s="25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6"/>
      <c r="N591" s="25"/>
      <c r="O591" s="26"/>
      <c r="P591" s="26"/>
      <c r="Q591" s="27"/>
      <c r="R591" s="27"/>
      <c r="S591" s="25"/>
    </row>
    <row r="592" spans="1:19" ht="13.2" x14ac:dyDescent="0.25">
      <c r="A592" s="25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6"/>
      <c r="N592" s="25"/>
      <c r="O592" s="26"/>
      <c r="P592" s="26"/>
      <c r="Q592" s="27"/>
      <c r="R592" s="27"/>
      <c r="S592" s="25"/>
    </row>
    <row r="593" spans="1:19" ht="13.2" x14ac:dyDescent="0.25">
      <c r="A593" s="25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6"/>
      <c r="N593" s="25"/>
      <c r="O593" s="26"/>
      <c r="P593" s="26"/>
      <c r="Q593" s="27"/>
      <c r="R593" s="27"/>
      <c r="S593" s="25"/>
    </row>
    <row r="594" spans="1:19" ht="13.2" x14ac:dyDescent="0.25">
      <c r="A594" s="25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6"/>
      <c r="N594" s="25"/>
      <c r="O594" s="26"/>
      <c r="P594" s="26"/>
      <c r="Q594" s="27"/>
      <c r="R594" s="27"/>
      <c r="S594" s="25"/>
    </row>
    <row r="595" spans="1:19" ht="13.2" x14ac:dyDescent="0.25">
      <c r="A595" s="25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6"/>
      <c r="N595" s="25"/>
      <c r="O595" s="26"/>
      <c r="P595" s="26"/>
      <c r="Q595" s="27"/>
      <c r="R595" s="27"/>
      <c r="S595" s="25"/>
    </row>
    <row r="596" spans="1:19" ht="13.2" x14ac:dyDescent="0.25">
      <c r="A596" s="25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6"/>
      <c r="N596" s="25"/>
      <c r="O596" s="26"/>
      <c r="P596" s="26"/>
      <c r="Q596" s="27"/>
      <c r="R596" s="27"/>
      <c r="S596" s="25"/>
    </row>
    <row r="597" spans="1:19" ht="13.2" x14ac:dyDescent="0.25">
      <c r="A597" s="25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6"/>
      <c r="N597" s="25"/>
      <c r="O597" s="26"/>
      <c r="P597" s="26"/>
      <c r="Q597" s="27"/>
      <c r="R597" s="27"/>
      <c r="S597" s="25"/>
    </row>
    <row r="598" spans="1:19" ht="13.2" x14ac:dyDescent="0.25">
      <c r="A598" s="25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6"/>
      <c r="N598" s="25"/>
      <c r="O598" s="26"/>
      <c r="P598" s="26"/>
      <c r="Q598" s="27"/>
      <c r="R598" s="27"/>
      <c r="S598" s="25"/>
    </row>
    <row r="599" spans="1:19" ht="13.2" x14ac:dyDescent="0.25">
      <c r="A599" s="25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6"/>
      <c r="N599" s="25"/>
      <c r="O599" s="26"/>
      <c r="P599" s="26"/>
      <c r="Q599" s="27"/>
      <c r="R599" s="27"/>
      <c r="S599" s="25"/>
    </row>
    <row r="600" spans="1:19" ht="13.2" x14ac:dyDescent="0.25">
      <c r="A600" s="25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6"/>
      <c r="N600" s="25"/>
      <c r="O600" s="26"/>
      <c r="P600" s="26"/>
      <c r="Q600" s="27"/>
      <c r="R600" s="27"/>
      <c r="S600" s="25"/>
    </row>
    <row r="601" spans="1:19" ht="13.2" x14ac:dyDescent="0.25">
      <c r="A601" s="25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6"/>
      <c r="N601" s="25"/>
      <c r="O601" s="26"/>
      <c r="P601" s="26"/>
      <c r="Q601" s="27"/>
      <c r="R601" s="27"/>
      <c r="S601" s="25"/>
    </row>
    <row r="602" spans="1:19" ht="13.2" x14ac:dyDescent="0.25">
      <c r="A602" s="25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6"/>
      <c r="N602" s="25"/>
      <c r="O602" s="26"/>
      <c r="P602" s="26"/>
      <c r="Q602" s="27"/>
      <c r="R602" s="27"/>
      <c r="S602" s="25"/>
    </row>
    <row r="603" spans="1:19" ht="13.2" x14ac:dyDescent="0.25">
      <c r="A603" s="25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6"/>
      <c r="N603" s="25"/>
      <c r="O603" s="26"/>
      <c r="P603" s="26"/>
      <c r="Q603" s="27"/>
      <c r="R603" s="27"/>
      <c r="S603" s="25"/>
    </row>
    <row r="604" spans="1:19" ht="13.2" x14ac:dyDescent="0.25">
      <c r="A604" s="25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6"/>
      <c r="N604" s="25"/>
      <c r="O604" s="26"/>
      <c r="P604" s="26"/>
      <c r="Q604" s="27"/>
      <c r="R604" s="27"/>
      <c r="S604" s="25"/>
    </row>
    <row r="605" spans="1:19" ht="13.2" x14ac:dyDescent="0.25">
      <c r="A605" s="25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6"/>
      <c r="N605" s="25"/>
      <c r="O605" s="26"/>
      <c r="P605" s="26"/>
      <c r="Q605" s="27"/>
      <c r="R605" s="27"/>
      <c r="S605" s="25"/>
    </row>
    <row r="606" spans="1:19" ht="13.2" x14ac:dyDescent="0.25">
      <c r="A606" s="25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6"/>
      <c r="N606" s="25"/>
      <c r="O606" s="26"/>
      <c r="P606" s="26"/>
      <c r="Q606" s="27"/>
      <c r="R606" s="27"/>
      <c r="S606" s="25"/>
    </row>
    <row r="607" spans="1:19" ht="13.2" x14ac:dyDescent="0.25">
      <c r="A607" s="25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6"/>
      <c r="N607" s="25"/>
      <c r="O607" s="26"/>
      <c r="P607" s="26"/>
      <c r="Q607" s="27"/>
      <c r="R607" s="27"/>
      <c r="S607" s="25"/>
    </row>
    <row r="608" spans="1:19" ht="13.2" x14ac:dyDescent="0.25">
      <c r="A608" s="25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6"/>
      <c r="N608" s="25"/>
      <c r="O608" s="26"/>
      <c r="P608" s="26"/>
      <c r="Q608" s="27"/>
      <c r="R608" s="27"/>
      <c r="S608" s="25"/>
    </row>
    <row r="609" spans="1:19" ht="13.2" x14ac:dyDescent="0.25">
      <c r="A609" s="25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6"/>
      <c r="N609" s="25"/>
      <c r="O609" s="26"/>
      <c r="P609" s="26"/>
      <c r="Q609" s="27"/>
      <c r="R609" s="27"/>
      <c r="S609" s="25"/>
    </row>
    <row r="610" spans="1:19" ht="13.2" x14ac:dyDescent="0.25">
      <c r="A610" s="25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6"/>
      <c r="N610" s="25"/>
      <c r="O610" s="26"/>
      <c r="P610" s="26"/>
      <c r="Q610" s="27"/>
      <c r="R610" s="27"/>
      <c r="S610" s="25"/>
    </row>
    <row r="611" spans="1:19" ht="13.2" x14ac:dyDescent="0.25">
      <c r="A611" s="25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6"/>
      <c r="N611" s="25"/>
      <c r="O611" s="26"/>
      <c r="P611" s="26"/>
      <c r="Q611" s="27"/>
      <c r="R611" s="27"/>
      <c r="S611" s="25"/>
    </row>
    <row r="612" spans="1:19" ht="13.2" x14ac:dyDescent="0.25">
      <c r="A612" s="25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6"/>
      <c r="N612" s="25"/>
      <c r="O612" s="26"/>
      <c r="P612" s="26"/>
      <c r="Q612" s="27"/>
      <c r="R612" s="27"/>
      <c r="S612" s="25"/>
    </row>
    <row r="613" spans="1:19" ht="13.2" x14ac:dyDescent="0.25">
      <c r="A613" s="25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6"/>
      <c r="N613" s="25"/>
      <c r="O613" s="26"/>
      <c r="P613" s="26"/>
      <c r="Q613" s="27"/>
      <c r="R613" s="27"/>
      <c r="S613" s="25"/>
    </row>
    <row r="614" spans="1:19" ht="13.2" x14ac:dyDescent="0.25">
      <c r="A614" s="25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6"/>
      <c r="N614" s="25"/>
      <c r="O614" s="26"/>
      <c r="P614" s="26"/>
      <c r="Q614" s="27"/>
      <c r="R614" s="27"/>
      <c r="S614" s="25"/>
    </row>
    <row r="615" spans="1:19" ht="13.2" x14ac:dyDescent="0.25">
      <c r="A615" s="25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6"/>
      <c r="N615" s="25"/>
      <c r="O615" s="26"/>
      <c r="P615" s="26"/>
      <c r="Q615" s="27"/>
      <c r="R615" s="27"/>
      <c r="S615" s="25"/>
    </row>
    <row r="616" spans="1:19" ht="13.2" x14ac:dyDescent="0.25">
      <c r="A616" s="25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6"/>
      <c r="N616" s="25"/>
      <c r="O616" s="26"/>
      <c r="P616" s="26"/>
      <c r="Q616" s="27"/>
      <c r="R616" s="27"/>
      <c r="S616" s="25"/>
    </row>
    <row r="617" spans="1:19" ht="13.2" x14ac:dyDescent="0.25">
      <c r="A617" s="25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6"/>
      <c r="N617" s="25"/>
      <c r="O617" s="26"/>
      <c r="P617" s="26"/>
      <c r="Q617" s="27"/>
      <c r="R617" s="27"/>
      <c r="S617" s="25"/>
    </row>
    <row r="618" spans="1:19" ht="13.2" x14ac:dyDescent="0.25">
      <c r="A618" s="25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6"/>
      <c r="N618" s="25"/>
      <c r="O618" s="26"/>
      <c r="P618" s="26"/>
      <c r="Q618" s="27"/>
      <c r="R618" s="27"/>
      <c r="S618" s="25"/>
    </row>
    <row r="619" spans="1:19" ht="13.2" x14ac:dyDescent="0.25">
      <c r="A619" s="25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6"/>
      <c r="N619" s="25"/>
      <c r="O619" s="26"/>
      <c r="P619" s="26"/>
      <c r="Q619" s="27"/>
      <c r="R619" s="27"/>
      <c r="S619" s="25"/>
    </row>
    <row r="620" spans="1:19" ht="13.2" x14ac:dyDescent="0.25">
      <c r="A620" s="25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6"/>
      <c r="N620" s="25"/>
      <c r="O620" s="26"/>
      <c r="P620" s="26"/>
      <c r="Q620" s="27"/>
      <c r="R620" s="27"/>
      <c r="S620" s="25"/>
    </row>
    <row r="621" spans="1:19" ht="13.2" x14ac:dyDescent="0.25">
      <c r="A621" s="25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6"/>
      <c r="N621" s="25"/>
      <c r="O621" s="26"/>
      <c r="P621" s="26"/>
      <c r="Q621" s="27"/>
      <c r="R621" s="27"/>
      <c r="S621" s="25"/>
    </row>
    <row r="622" spans="1:19" ht="13.2" x14ac:dyDescent="0.25">
      <c r="A622" s="25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6"/>
      <c r="N622" s="25"/>
      <c r="O622" s="26"/>
      <c r="P622" s="26"/>
      <c r="Q622" s="27"/>
      <c r="R622" s="27"/>
      <c r="S622" s="25"/>
    </row>
    <row r="623" spans="1:19" ht="13.2" x14ac:dyDescent="0.25">
      <c r="A623" s="25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6"/>
      <c r="N623" s="25"/>
      <c r="O623" s="26"/>
      <c r="P623" s="26"/>
      <c r="Q623" s="27"/>
      <c r="R623" s="27"/>
      <c r="S623" s="25"/>
    </row>
    <row r="624" spans="1:19" ht="13.2" x14ac:dyDescent="0.25">
      <c r="A624" s="25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6"/>
      <c r="N624" s="25"/>
      <c r="O624" s="26"/>
      <c r="P624" s="26"/>
      <c r="Q624" s="27"/>
      <c r="R624" s="27"/>
      <c r="S624" s="25"/>
    </row>
    <row r="625" spans="1:19" ht="13.2" x14ac:dyDescent="0.25">
      <c r="A625" s="25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6"/>
      <c r="N625" s="25"/>
      <c r="O625" s="26"/>
      <c r="P625" s="26"/>
      <c r="Q625" s="27"/>
      <c r="R625" s="27"/>
      <c r="S625" s="25"/>
    </row>
    <row r="626" spans="1:19" ht="13.2" x14ac:dyDescent="0.25">
      <c r="A626" s="25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6"/>
      <c r="N626" s="25"/>
      <c r="O626" s="26"/>
      <c r="P626" s="26"/>
      <c r="Q626" s="27"/>
      <c r="R626" s="27"/>
      <c r="S626" s="25"/>
    </row>
    <row r="627" spans="1:19" ht="13.2" x14ac:dyDescent="0.25">
      <c r="A627" s="25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6"/>
      <c r="N627" s="25"/>
      <c r="O627" s="26"/>
      <c r="P627" s="26"/>
      <c r="Q627" s="27"/>
      <c r="R627" s="27"/>
      <c r="S627" s="25"/>
    </row>
    <row r="628" spans="1:19" ht="13.2" x14ac:dyDescent="0.25">
      <c r="A628" s="25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6"/>
      <c r="N628" s="25"/>
      <c r="O628" s="26"/>
      <c r="P628" s="26"/>
      <c r="Q628" s="27"/>
      <c r="R628" s="27"/>
      <c r="S628" s="25"/>
    </row>
    <row r="629" spans="1:19" ht="13.2" x14ac:dyDescent="0.25">
      <c r="A629" s="25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6"/>
      <c r="N629" s="25"/>
      <c r="O629" s="26"/>
      <c r="P629" s="26"/>
      <c r="Q629" s="27"/>
      <c r="R629" s="27"/>
      <c r="S629" s="25"/>
    </row>
    <row r="630" spans="1:19" ht="13.2" x14ac:dyDescent="0.25">
      <c r="A630" s="25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6"/>
      <c r="N630" s="25"/>
      <c r="O630" s="26"/>
      <c r="P630" s="26"/>
      <c r="Q630" s="27"/>
      <c r="R630" s="27"/>
      <c r="S630" s="25"/>
    </row>
    <row r="631" spans="1:19" ht="13.2" x14ac:dyDescent="0.25">
      <c r="A631" s="25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6"/>
      <c r="N631" s="25"/>
      <c r="O631" s="26"/>
      <c r="P631" s="26"/>
      <c r="Q631" s="27"/>
      <c r="R631" s="27"/>
      <c r="S631" s="25"/>
    </row>
    <row r="632" spans="1:19" ht="13.2" x14ac:dyDescent="0.25">
      <c r="A632" s="25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6"/>
      <c r="N632" s="25"/>
      <c r="O632" s="26"/>
      <c r="P632" s="26"/>
      <c r="Q632" s="27"/>
      <c r="R632" s="27"/>
      <c r="S632" s="25"/>
    </row>
    <row r="633" spans="1:19" ht="13.2" x14ac:dyDescent="0.25">
      <c r="A633" s="25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6"/>
      <c r="N633" s="25"/>
      <c r="O633" s="26"/>
      <c r="P633" s="26"/>
      <c r="Q633" s="27"/>
      <c r="R633" s="27"/>
      <c r="S633" s="25"/>
    </row>
    <row r="634" spans="1:19" ht="13.2" x14ac:dyDescent="0.25">
      <c r="A634" s="25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6"/>
      <c r="N634" s="25"/>
      <c r="O634" s="26"/>
      <c r="P634" s="26"/>
      <c r="Q634" s="27"/>
      <c r="R634" s="27"/>
      <c r="S634" s="25"/>
    </row>
    <row r="635" spans="1:19" ht="13.2" x14ac:dyDescent="0.25">
      <c r="A635" s="25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6"/>
      <c r="N635" s="25"/>
      <c r="O635" s="26"/>
      <c r="P635" s="26"/>
      <c r="Q635" s="27"/>
      <c r="R635" s="27"/>
      <c r="S635" s="25"/>
    </row>
    <row r="636" spans="1:19" ht="13.2" x14ac:dyDescent="0.25">
      <c r="A636" s="25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6"/>
      <c r="N636" s="25"/>
      <c r="O636" s="26"/>
      <c r="P636" s="26"/>
      <c r="Q636" s="27"/>
      <c r="R636" s="27"/>
      <c r="S636" s="25"/>
    </row>
    <row r="637" spans="1:19" ht="13.2" x14ac:dyDescent="0.25">
      <c r="A637" s="25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6"/>
      <c r="N637" s="25"/>
      <c r="O637" s="26"/>
      <c r="P637" s="26"/>
      <c r="Q637" s="27"/>
      <c r="R637" s="27"/>
      <c r="S637" s="25"/>
    </row>
    <row r="638" spans="1:19" ht="13.2" x14ac:dyDescent="0.25">
      <c r="A638" s="25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6"/>
      <c r="N638" s="25"/>
      <c r="O638" s="26"/>
      <c r="P638" s="26"/>
      <c r="Q638" s="27"/>
      <c r="R638" s="27"/>
      <c r="S638" s="25"/>
    </row>
    <row r="639" spans="1:19" ht="13.2" x14ac:dyDescent="0.25">
      <c r="A639" s="25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6"/>
      <c r="N639" s="25"/>
      <c r="O639" s="26"/>
      <c r="P639" s="26"/>
      <c r="Q639" s="27"/>
      <c r="R639" s="27"/>
      <c r="S639" s="25"/>
    </row>
    <row r="640" spans="1:19" ht="13.2" x14ac:dyDescent="0.25">
      <c r="A640" s="25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6"/>
      <c r="N640" s="25"/>
      <c r="O640" s="26"/>
      <c r="P640" s="26"/>
      <c r="Q640" s="27"/>
      <c r="R640" s="27"/>
      <c r="S640" s="25"/>
    </row>
    <row r="641" spans="1:19" ht="13.2" x14ac:dyDescent="0.25">
      <c r="A641" s="25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6"/>
      <c r="N641" s="25"/>
      <c r="O641" s="26"/>
      <c r="P641" s="26"/>
      <c r="Q641" s="27"/>
      <c r="R641" s="27"/>
      <c r="S641" s="25"/>
    </row>
    <row r="642" spans="1:19" ht="13.2" x14ac:dyDescent="0.25">
      <c r="A642" s="25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6"/>
      <c r="N642" s="25"/>
      <c r="O642" s="26"/>
      <c r="P642" s="26"/>
      <c r="Q642" s="27"/>
      <c r="R642" s="27"/>
      <c r="S642" s="25"/>
    </row>
    <row r="643" spans="1:19" ht="13.2" x14ac:dyDescent="0.25">
      <c r="A643" s="25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6"/>
      <c r="N643" s="25"/>
      <c r="O643" s="26"/>
      <c r="P643" s="26"/>
      <c r="Q643" s="27"/>
      <c r="R643" s="27"/>
      <c r="S643" s="25"/>
    </row>
    <row r="644" spans="1:19" ht="13.2" x14ac:dyDescent="0.25">
      <c r="A644" s="25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6"/>
      <c r="N644" s="25"/>
      <c r="O644" s="26"/>
      <c r="P644" s="26"/>
      <c r="Q644" s="27"/>
      <c r="R644" s="27"/>
      <c r="S644" s="25"/>
    </row>
    <row r="645" spans="1:19" ht="13.2" x14ac:dyDescent="0.25">
      <c r="A645" s="25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6"/>
      <c r="N645" s="25"/>
      <c r="O645" s="26"/>
      <c r="P645" s="26"/>
      <c r="Q645" s="27"/>
      <c r="R645" s="27"/>
      <c r="S645" s="25"/>
    </row>
    <row r="646" spans="1:19" ht="13.2" x14ac:dyDescent="0.25">
      <c r="A646" s="25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6"/>
      <c r="N646" s="25"/>
      <c r="O646" s="26"/>
      <c r="P646" s="26"/>
      <c r="Q646" s="27"/>
      <c r="R646" s="27"/>
      <c r="S646" s="25"/>
    </row>
    <row r="647" spans="1:19" ht="13.2" x14ac:dyDescent="0.25">
      <c r="A647" s="25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6"/>
      <c r="N647" s="25"/>
      <c r="O647" s="26"/>
      <c r="P647" s="26"/>
      <c r="Q647" s="27"/>
      <c r="R647" s="27"/>
      <c r="S647" s="25"/>
    </row>
    <row r="648" spans="1:19" ht="13.2" x14ac:dyDescent="0.25">
      <c r="A648" s="25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6"/>
      <c r="N648" s="25"/>
      <c r="O648" s="26"/>
      <c r="P648" s="26"/>
      <c r="Q648" s="27"/>
      <c r="R648" s="27"/>
      <c r="S648" s="25"/>
    </row>
    <row r="649" spans="1:19" ht="13.2" x14ac:dyDescent="0.25">
      <c r="A649" s="25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6"/>
      <c r="N649" s="25"/>
      <c r="O649" s="26"/>
      <c r="P649" s="26"/>
      <c r="Q649" s="27"/>
      <c r="R649" s="27"/>
      <c r="S649" s="25"/>
    </row>
    <row r="650" spans="1:19" ht="13.2" x14ac:dyDescent="0.25">
      <c r="A650" s="25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6"/>
      <c r="N650" s="25"/>
      <c r="O650" s="26"/>
      <c r="P650" s="26"/>
      <c r="Q650" s="27"/>
      <c r="R650" s="27"/>
      <c r="S650" s="25"/>
    </row>
    <row r="651" spans="1:19" ht="13.2" x14ac:dyDescent="0.25">
      <c r="A651" s="25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6"/>
      <c r="N651" s="25"/>
      <c r="O651" s="26"/>
      <c r="P651" s="26"/>
      <c r="Q651" s="27"/>
      <c r="R651" s="27"/>
      <c r="S651" s="25"/>
    </row>
    <row r="652" spans="1:19" ht="13.2" x14ac:dyDescent="0.25">
      <c r="A652" s="25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6"/>
      <c r="N652" s="25"/>
      <c r="O652" s="26"/>
      <c r="P652" s="26"/>
      <c r="Q652" s="27"/>
      <c r="R652" s="27"/>
      <c r="S652" s="25"/>
    </row>
    <row r="653" spans="1:19" ht="13.2" x14ac:dyDescent="0.25">
      <c r="A653" s="25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6"/>
      <c r="N653" s="25"/>
      <c r="O653" s="26"/>
      <c r="P653" s="26"/>
      <c r="Q653" s="27"/>
      <c r="R653" s="27"/>
      <c r="S653" s="25"/>
    </row>
    <row r="654" spans="1:19" ht="13.2" x14ac:dyDescent="0.25">
      <c r="A654" s="25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6"/>
      <c r="N654" s="25"/>
      <c r="O654" s="26"/>
      <c r="P654" s="26"/>
      <c r="Q654" s="27"/>
      <c r="R654" s="27"/>
      <c r="S654" s="25"/>
    </row>
    <row r="655" spans="1:19" ht="13.2" x14ac:dyDescent="0.25">
      <c r="A655" s="25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6"/>
      <c r="N655" s="25"/>
      <c r="O655" s="26"/>
      <c r="P655" s="26"/>
      <c r="Q655" s="27"/>
      <c r="R655" s="27"/>
      <c r="S655" s="25"/>
    </row>
    <row r="656" spans="1:19" ht="13.2" x14ac:dyDescent="0.25">
      <c r="A656" s="25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6"/>
      <c r="N656" s="25"/>
      <c r="O656" s="26"/>
      <c r="P656" s="26"/>
      <c r="Q656" s="27"/>
      <c r="R656" s="27"/>
      <c r="S656" s="25"/>
    </row>
    <row r="657" spans="1:19" ht="13.2" x14ac:dyDescent="0.25">
      <c r="A657" s="25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6"/>
      <c r="N657" s="25"/>
      <c r="O657" s="26"/>
      <c r="P657" s="26"/>
      <c r="Q657" s="27"/>
      <c r="R657" s="27"/>
      <c r="S657" s="25"/>
    </row>
    <row r="658" spans="1:19" ht="13.2" x14ac:dyDescent="0.25">
      <c r="A658" s="25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6"/>
      <c r="N658" s="25"/>
      <c r="O658" s="26"/>
      <c r="P658" s="26"/>
      <c r="Q658" s="27"/>
      <c r="R658" s="27"/>
      <c r="S658" s="25"/>
    </row>
    <row r="659" spans="1:19" ht="13.2" x14ac:dyDescent="0.25">
      <c r="A659" s="25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6"/>
      <c r="N659" s="25"/>
      <c r="O659" s="26"/>
      <c r="P659" s="26"/>
      <c r="Q659" s="27"/>
      <c r="R659" s="27"/>
      <c r="S659" s="25"/>
    </row>
    <row r="660" spans="1:19" ht="13.2" x14ac:dyDescent="0.25">
      <c r="A660" s="25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6"/>
      <c r="N660" s="25"/>
      <c r="O660" s="26"/>
      <c r="P660" s="26"/>
      <c r="Q660" s="27"/>
      <c r="R660" s="27"/>
      <c r="S660" s="25"/>
    </row>
    <row r="661" spans="1:19" ht="13.2" x14ac:dyDescent="0.25">
      <c r="A661" s="25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6"/>
      <c r="N661" s="25"/>
      <c r="O661" s="26"/>
      <c r="P661" s="26"/>
      <c r="Q661" s="27"/>
      <c r="R661" s="27"/>
      <c r="S661" s="25"/>
    </row>
    <row r="662" spans="1:19" ht="13.2" x14ac:dyDescent="0.25">
      <c r="A662" s="25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6"/>
      <c r="N662" s="25"/>
      <c r="O662" s="26"/>
      <c r="P662" s="26"/>
      <c r="Q662" s="27"/>
      <c r="R662" s="27"/>
      <c r="S662" s="25"/>
    </row>
    <row r="663" spans="1:19" ht="13.2" x14ac:dyDescent="0.25">
      <c r="A663" s="25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6"/>
      <c r="N663" s="25"/>
      <c r="O663" s="26"/>
      <c r="P663" s="26"/>
      <c r="Q663" s="27"/>
      <c r="R663" s="27"/>
      <c r="S663" s="25"/>
    </row>
    <row r="664" spans="1:19" ht="13.2" x14ac:dyDescent="0.25">
      <c r="A664" s="25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6"/>
      <c r="N664" s="25"/>
      <c r="O664" s="26"/>
      <c r="P664" s="26"/>
      <c r="Q664" s="27"/>
      <c r="R664" s="27"/>
      <c r="S664" s="25"/>
    </row>
    <row r="665" spans="1:19" ht="13.2" x14ac:dyDescent="0.25">
      <c r="A665" s="25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6"/>
      <c r="N665" s="25"/>
      <c r="O665" s="26"/>
      <c r="P665" s="26"/>
      <c r="Q665" s="27"/>
      <c r="R665" s="27"/>
      <c r="S665" s="25"/>
    </row>
    <row r="666" spans="1:19" ht="13.2" x14ac:dyDescent="0.25">
      <c r="A666" s="25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6"/>
      <c r="N666" s="25"/>
      <c r="O666" s="26"/>
      <c r="P666" s="26"/>
      <c r="Q666" s="27"/>
      <c r="R666" s="27"/>
      <c r="S666" s="25"/>
    </row>
    <row r="667" spans="1:19" ht="13.2" x14ac:dyDescent="0.25">
      <c r="A667" s="25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6"/>
      <c r="N667" s="25"/>
      <c r="O667" s="26"/>
      <c r="P667" s="26"/>
      <c r="Q667" s="27"/>
      <c r="R667" s="27"/>
      <c r="S667" s="25"/>
    </row>
    <row r="668" spans="1:19" ht="13.2" x14ac:dyDescent="0.25">
      <c r="A668" s="25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6"/>
      <c r="N668" s="25"/>
      <c r="O668" s="26"/>
      <c r="P668" s="26"/>
      <c r="Q668" s="27"/>
      <c r="R668" s="27"/>
      <c r="S668" s="25"/>
    </row>
    <row r="669" spans="1:19" ht="13.2" x14ac:dyDescent="0.25">
      <c r="A669" s="25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6"/>
      <c r="N669" s="25"/>
      <c r="O669" s="26"/>
      <c r="P669" s="26"/>
      <c r="Q669" s="27"/>
      <c r="R669" s="27"/>
      <c r="S669" s="25"/>
    </row>
    <row r="670" spans="1:19" ht="13.2" x14ac:dyDescent="0.25">
      <c r="A670" s="25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6"/>
      <c r="N670" s="25"/>
      <c r="O670" s="26"/>
      <c r="P670" s="26"/>
      <c r="Q670" s="27"/>
      <c r="R670" s="27"/>
      <c r="S670" s="25"/>
    </row>
    <row r="671" spans="1:19" ht="13.2" x14ac:dyDescent="0.25">
      <c r="A671" s="25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6"/>
      <c r="N671" s="25"/>
      <c r="O671" s="26"/>
      <c r="P671" s="26"/>
      <c r="Q671" s="27"/>
      <c r="R671" s="27"/>
      <c r="S671" s="25"/>
    </row>
    <row r="672" spans="1:19" ht="13.2" x14ac:dyDescent="0.25">
      <c r="A672" s="25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6"/>
      <c r="N672" s="25"/>
      <c r="O672" s="26"/>
      <c r="P672" s="26"/>
      <c r="Q672" s="27"/>
      <c r="R672" s="27"/>
      <c r="S672" s="25"/>
    </row>
    <row r="673" spans="1:19" ht="13.2" x14ac:dyDescent="0.25">
      <c r="A673" s="25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6"/>
      <c r="N673" s="25"/>
      <c r="O673" s="26"/>
      <c r="P673" s="26"/>
      <c r="Q673" s="27"/>
      <c r="R673" s="27"/>
      <c r="S673" s="25"/>
    </row>
    <row r="674" spans="1:19" ht="13.2" x14ac:dyDescent="0.25">
      <c r="A674" s="25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6"/>
      <c r="N674" s="25"/>
      <c r="O674" s="26"/>
      <c r="P674" s="26"/>
      <c r="Q674" s="27"/>
      <c r="R674" s="27"/>
      <c r="S674" s="25"/>
    </row>
    <row r="675" spans="1:19" ht="13.2" x14ac:dyDescent="0.25">
      <c r="A675" s="25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6"/>
      <c r="N675" s="25"/>
      <c r="O675" s="26"/>
      <c r="P675" s="26"/>
      <c r="Q675" s="27"/>
      <c r="R675" s="27"/>
      <c r="S675" s="25"/>
    </row>
    <row r="676" spans="1:19" ht="13.2" x14ac:dyDescent="0.25">
      <c r="A676" s="25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6"/>
      <c r="N676" s="25"/>
      <c r="O676" s="26"/>
      <c r="P676" s="26"/>
      <c r="Q676" s="27"/>
      <c r="R676" s="27"/>
      <c r="S676" s="25"/>
    </row>
    <row r="677" spans="1:19" ht="13.2" x14ac:dyDescent="0.25">
      <c r="A677" s="25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6"/>
      <c r="N677" s="25"/>
      <c r="O677" s="26"/>
      <c r="P677" s="26"/>
      <c r="Q677" s="27"/>
      <c r="R677" s="27"/>
      <c r="S677" s="25"/>
    </row>
    <row r="678" spans="1:19" ht="13.2" x14ac:dyDescent="0.25">
      <c r="A678" s="25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6"/>
      <c r="N678" s="25"/>
      <c r="O678" s="26"/>
      <c r="P678" s="26"/>
      <c r="Q678" s="27"/>
      <c r="R678" s="27"/>
      <c r="S678" s="25"/>
    </row>
    <row r="679" spans="1:19" ht="13.2" x14ac:dyDescent="0.25">
      <c r="A679" s="25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6"/>
      <c r="N679" s="25"/>
      <c r="O679" s="26"/>
      <c r="P679" s="26"/>
      <c r="Q679" s="27"/>
      <c r="R679" s="27"/>
      <c r="S679" s="25"/>
    </row>
    <row r="680" spans="1:19" ht="13.2" x14ac:dyDescent="0.25">
      <c r="A680" s="25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6"/>
      <c r="N680" s="25"/>
      <c r="O680" s="26"/>
      <c r="P680" s="26"/>
      <c r="Q680" s="27"/>
      <c r="R680" s="27"/>
      <c r="S680" s="25"/>
    </row>
    <row r="681" spans="1:19" ht="13.2" x14ac:dyDescent="0.25">
      <c r="A681" s="25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6"/>
      <c r="N681" s="25"/>
      <c r="O681" s="26"/>
      <c r="P681" s="26"/>
      <c r="Q681" s="27"/>
      <c r="R681" s="27"/>
      <c r="S681" s="25"/>
    </row>
    <row r="682" spans="1:19" ht="13.2" x14ac:dyDescent="0.25">
      <c r="A682" s="25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6"/>
      <c r="N682" s="25"/>
      <c r="O682" s="26"/>
      <c r="P682" s="26"/>
      <c r="Q682" s="27"/>
      <c r="R682" s="27"/>
      <c r="S682" s="25"/>
    </row>
    <row r="683" spans="1:19" ht="13.2" x14ac:dyDescent="0.25">
      <c r="A683" s="25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6"/>
      <c r="N683" s="25"/>
      <c r="O683" s="26"/>
      <c r="P683" s="26"/>
      <c r="Q683" s="27"/>
      <c r="R683" s="27"/>
      <c r="S683" s="25"/>
    </row>
    <row r="684" spans="1:19" ht="13.2" x14ac:dyDescent="0.25">
      <c r="A684" s="25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6"/>
      <c r="N684" s="25"/>
      <c r="O684" s="26"/>
      <c r="P684" s="26"/>
      <c r="Q684" s="27"/>
      <c r="R684" s="27"/>
      <c r="S684" s="25"/>
    </row>
    <row r="685" spans="1:19" ht="13.2" x14ac:dyDescent="0.25">
      <c r="A685" s="25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6"/>
      <c r="N685" s="25"/>
      <c r="O685" s="26"/>
      <c r="P685" s="26"/>
      <c r="Q685" s="27"/>
      <c r="R685" s="27"/>
      <c r="S685" s="25"/>
    </row>
    <row r="686" spans="1:19" ht="13.2" x14ac:dyDescent="0.25">
      <c r="A686" s="25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6"/>
      <c r="N686" s="25"/>
      <c r="O686" s="26"/>
      <c r="P686" s="26"/>
      <c r="Q686" s="27"/>
      <c r="R686" s="27"/>
      <c r="S686" s="25"/>
    </row>
    <row r="687" spans="1:19" ht="13.2" x14ac:dyDescent="0.25">
      <c r="A687" s="25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6"/>
      <c r="N687" s="25"/>
      <c r="O687" s="26"/>
      <c r="P687" s="26"/>
      <c r="Q687" s="27"/>
      <c r="R687" s="27"/>
      <c r="S687" s="25"/>
    </row>
    <row r="688" spans="1:19" ht="13.2" x14ac:dyDescent="0.25">
      <c r="A688" s="25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6"/>
      <c r="N688" s="25"/>
      <c r="O688" s="26"/>
      <c r="P688" s="26"/>
      <c r="Q688" s="27"/>
      <c r="R688" s="27"/>
      <c r="S688" s="25"/>
    </row>
    <row r="689" spans="1:19" ht="13.2" x14ac:dyDescent="0.25">
      <c r="A689" s="25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6"/>
      <c r="N689" s="25"/>
      <c r="O689" s="26"/>
      <c r="P689" s="26"/>
      <c r="Q689" s="27"/>
      <c r="R689" s="27"/>
      <c r="S689" s="25"/>
    </row>
    <row r="690" spans="1:19" ht="13.2" x14ac:dyDescent="0.25">
      <c r="A690" s="25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6"/>
      <c r="N690" s="25"/>
      <c r="O690" s="26"/>
      <c r="P690" s="26"/>
      <c r="Q690" s="27"/>
      <c r="R690" s="27"/>
      <c r="S690" s="25"/>
    </row>
    <row r="691" spans="1:19" ht="13.2" x14ac:dyDescent="0.25">
      <c r="A691" s="25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6"/>
      <c r="N691" s="25"/>
      <c r="O691" s="26"/>
      <c r="P691" s="26"/>
      <c r="Q691" s="27"/>
      <c r="R691" s="27"/>
      <c r="S691" s="25"/>
    </row>
    <row r="692" spans="1:19" ht="13.2" x14ac:dyDescent="0.25">
      <c r="A692" s="25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6"/>
      <c r="N692" s="25"/>
      <c r="O692" s="26"/>
      <c r="P692" s="26"/>
      <c r="Q692" s="27"/>
      <c r="R692" s="27"/>
      <c r="S692" s="25"/>
    </row>
    <row r="693" spans="1:19" ht="13.2" x14ac:dyDescent="0.25">
      <c r="A693" s="25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6"/>
      <c r="N693" s="25"/>
      <c r="O693" s="26"/>
      <c r="P693" s="26"/>
      <c r="Q693" s="27"/>
      <c r="R693" s="27"/>
      <c r="S693" s="25"/>
    </row>
    <row r="694" spans="1:19" ht="13.2" x14ac:dyDescent="0.25">
      <c r="A694" s="25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6"/>
      <c r="N694" s="25"/>
      <c r="O694" s="26"/>
      <c r="P694" s="26"/>
      <c r="Q694" s="27"/>
      <c r="R694" s="27"/>
      <c r="S694" s="25"/>
    </row>
    <row r="695" spans="1:19" ht="13.2" x14ac:dyDescent="0.25">
      <c r="A695" s="25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6"/>
      <c r="N695" s="25"/>
      <c r="O695" s="26"/>
      <c r="P695" s="26"/>
      <c r="Q695" s="27"/>
      <c r="R695" s="27"/>
      <c r="S695" s="25"/>
    </row>
    <row r="696" spans="1:19" ht="13.2" x14ac:dyDescent="0.25">
      <c r="A696" s="25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6"/>
      <c r="N696" s="25"/>
      <c r="O696" s="26"/>
      <c r="P696" s="26"/>
      <c r="Q696" s="27"/>
      <c r="R696" s="27"/>
      <c r="S696" s="25"/>
    </row>
    <row r="697" spans="1:19" ht="13.2" x14ac:dyDescent="0.25">
      <c r="A697" s="25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6"/>
      <c r="N697" s="25"/>
      <c r="O697" s="26"/>
      <c r="P697" s="26"/>
      <c r="Q697" s="27"/>
      <c r="R697" s="27"/>
      <c r="S697" s="25"/>
    </row>
    <row r="698" spans="1:19" ht="13.2" x14ac:dyDescent="0.25">
      <c r="A698" s="25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6"/>
      <c r="N698" s="25"/>
      <c r="O698" s="26"/>
      <c r="P698" s="26"/>
      <c r="Q698" s="27"/>
      <c r="R698" s="27"/>
      <c r="S698" s="25"/>
    </row>
    <row r="699" spans="1:19" ht="13.2" x14ac:dyDescent="0.25">
      <c r="A699" s="25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6"/>
      <c r="N699" s="25"/>
      <c r="O699" s="26"/>
      <c r="P699" s="26"/>
      <c r="Q699" s="27"/>
      <c r="R699" s="27"/>
      <c r="S699" s="25"/>
    </row>
    <row r="700" spans="1:19" ht="13.2" x14ac:dyDescent="0.25">
      <c r="A700" s="25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6"/>
      <c r="N700" s="25"/>
      <c r="O700" s="26"/>
      <c r="P700" s="26"/>
      <c r="Q700" s="27"/>
      <c r="R700" s="27"/>
      <c r="S700" s="25"/>
    </row>
    <row r="701" spans="1:19" ht="13.2" x14ac:dyDescent="0.25">
      <c r="A701" s="25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6"/>
      <c r="N701" s="25"/>
      <c r="O701" s="26"/>
      <c r="P701" s="26"/>
      <c r="Q701" s="27"/>
      <c r="R701" s="27"/>
      <c r="S701" s="25"/>
    </row>
    <row r="702" spans="1:19" ht="13.2" x14ac:dyDescent="0.25">
      <c r="A702" s="25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6"/>
      <c r="N702" s="25"/>
      <c r="O702" s="26"/>
      <c r="P702" s="26"/>
      <c r="Q702" s="27"/>
      <c r="R702" s="27"/>
      <c r="S702" s="25"/>
    </row>
    <row r="703" spans="1:19" ht="13.2" x14ac:dyDescent="0.25">
      <c r="A703" s="25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6"/>
      <c r="N703" s="25"/>
      <c r="O703" s="26"/>
      <c r="P703" s="26"/>
      <c r="Q703" s="27"/>
      <c r="R703" s="27"/>
      <c r="S703" s="25"/>
    </row>
    <row r="704" spans="1:19" ht="13.2" x14ac:dyDescent="0.25">
      <c r="A704" s="25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6"/>
      <c r="N704" s="25"/>
      <c r="O704" s="26"/>
      <c r="P704" s="26"/>
      <c r="Q704" s="27"/>
      <c r="R704" s="27"/>
      <c r="S704" s="25"/>
    </row>
    <row r="705" spans="1:19" ht="13.2" x14ac:dyDescent="0.25">
      <c r="A705" s="25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6"/>
      <c r="N705" s="25"/>
      <c r="O705" s="26"/>
      <c r="P705" s="26"/>
      <c r="Q705" s="27"/>
      <c r="R705" s="27"/>
      <c r="S705" s="25"/>
    </row>
    <row r="706" spans="1:19" ht="13.2" x14ac:dyDescent="0.25">
      <c r="A706" s="25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6"/>
      <c r="N706" s="25"/>
      <c r="O706" s="26"/>
      <c r="P706" s="26"/>
      <c r="Q706" s="27"/>
      <c r="R706" s="27"/>
      <c r="S706" s="25"/>
    </row>
    <row r="707" spans="1:19" ht="13.2" x14ac:dyDescent="0.25">
      <c r="A707" s="25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6"/>
      <c r="N707" s="25"/>
      <c r="O707" s="26"/>
      <c r="P707" s="26"/>
      <c r="Q707" s="27"/>
      <c r="R707" s="27"/>
      <c r="S707" s="25"/>
    </row>
    <row r="708" spans="1:19" ht="13.2" x14ac:dyDescent="0.25">
      <c r="A708" s="25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6"/>
      <c r="N708" s="25"/>
      <c r="O708" s="26"/>
      <c r="P708" s="26"/>
      <c r="Q708" s="27"/>
      <c r="R708" s="27"/>
      <c r="S708" s="25"/>
    </row>
    <row r="709" spans="1:19" ht="13.2" x14ac:dyDescent="0.25">
      <c r="A709" s="25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6"/>
      <c r="N709" s="25"/>
      <c r="O709" s="26"/>
      <c r="P709" s="26"/>
      <c r="Q709" s="27"/>
      <c r="R709" s="27"/>
      <c r="S709" s="25"/>
    </row>
    <row r="710" spans="1:19" ht="13.2" x14ac:dyDescent="0.25">
      <c r="A710" s="25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6"/>
      <c r="N710" s="25"/>
      <c r="O710" s="26"/>
      <c r="P710" s="26"/>
      <c r="Q710" s="27"/>
      <c r="R710" s="27"/>
      <c r="S710" s="25"/>
    </row>
    <row r="711" spans="1:19" ht="13.2" x14ac:dyDescent="0.25">
      <c r="A711" s="25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6"/>
      <c r="N711" s="25"/>
      <c r="O711" s="26"/>
      <c r="P711" s="26"/>
      <c r="Q711" s="27"/>
      <c r="R711" s="27"/>
      <c r="S711" s="25"/>
    </row>
    <row r="712" spans="1:19" ht="13.2" x14ac:dyDescent="0.25">
      <c r="A712" s="25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6"/>
      <c r="N712" s="25"/>
      <c r="O712" s="26"/>
      <c r="P712" s="26"/>
      <c r="Q712" s="27"/>
      <c r="R712" s="27"/>
      <c r="S712" s="25"/>
    </row>
    <row r="713" spans="1:19" ht="13.2" x14ac:dyDescent="0.25">
      <c r="A713" s="25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6"/>
      <c r="N713" s="25"/>
      <c r="O713" s="26"/>
      <c r="P713" s="26"/>
      <c r="Q713" s="27"/>
      <c r="R713" s="27"/>
      <c r="S713" s="25"/>
    </row>
    <row r="714" spans="1:19" ht="13.2" x14ac:dyDescent="0.25">
      <c r="A714" s="25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6"/>
      <c r="N714" s="25"/>
      <c r="O714" s="26"/>
      <c r="P714" s="26"/>
      <c r="Q714" s="27"/>
      <c r="R714" s="27"/>
      <c r="S714" s="25"/>
    </row>
    <row r="715" spans="1:19" ht="13.2" x14ac:dyDescent="0.25">
      <c r="A715" s="25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6"/>
      <c r="N715" s="25"/>
      <c r="O715" s="26"/>
      <c r="P715" s="26"/>
      <c r="Q715" s="27"/>
      <c r="R715" s="27"/>
      <c r="S715" s="25"/>
    </row>
    <row r="716" spans="1:19" ht="13.2" x14ac:dyDescent="0.25">
      <c r="A716" s="25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6"/>
      <c r="N716" s="25"/>
      <c r="O716" s="26"/>
      <c r="P716" s="26"/>
      <c r="Q716" s="27"/>
      <c r="R716" s="27"/>
      <c r="S716" s="25"/>
    </row>
    <row r="717" spans="1:19" ht="13.2" x14ac:dyDescent="0.25">
      <c r="A717" s="25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6"/>
      <c r="N717" s="25"/>
      <c r="O717" s="26"/>
      <c r="P717" s="26"/>
      <c r="Q717" s="27"/>
      <c r="R717" s="27"/>
      <c r="S717" s="25"/>
    </row>
    <row r="718" spans="1:19" ht="13.2" x14ac:dyDescent="0.25">
      <c r="A718" s="25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6"/>
      <c r="N718" s="25"/>
      <c r="O718" s="26"/>
      <c r="P718" s="26"/>
      <c r="Q718" s="27"/>
      <c r="R718" s="27"/>
      <c r="S718" s="25"/>
    </row>
    <row r="719" spans="1:19" ht="13.2" x14ac:dyDescent="0.25">
      <c r="A719" s="25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6"/>
      <c r="N719" s="25"/>
      <c r="O719" s="26"/>
      <c r="P719" s="26"/>
      <c r="Q719" s="27"/>
      <c r="R719" s="27"/>
      <c r="S719" s="25"/>
    </row>
    <row r="720" spans="1:19" ht="13.2" x14ac:dyDescent="0.25">
      <c r="A720" s="25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6"/>
      <c r="N720" s="25"/>
      <c r="O720" s="26"/>
      <c r="P720" s="26"/>
      <c r="Q720" s="27"/>
      <c r="R720" s="27"/>
      <c r="S720" s="25"/>
    </row>
    <row r="721" spans="1:19" ht="13.2" x14ac:dyDescent="0.25">
      <c r="A721" s="25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6"/>
      <c r="N721" s="25"/>
      <c r="O721" s="26"/>
      <c r="P721" s="26"/>
      <c r="Q721" s="27"/>
      <c r="R721" s="27"/>
      <c r="S721" s="25"/>
    </row>
    <row r="722" spans="1:19" ht="13.2" x14ac:dyDescent="0.25">
      <c r="A722" s="25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6"/>
      <c r="N722" s="25"/>
      <c r="O722" s="26"/>
      <c r="P722" s="26"/>
      <c r="Q722" s="27"/>
      <c r="R722" s="27"/>
      <c r="S722" s="25"/>
    </row>
    <row r="723" spans="1:19" ht="13.2" x14ac:dyDescent="0.25">
      <c r="A723" s="25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6"/>
      <c r="N723" s="25"/>
      <c r="O723" s="26"/>
      <c r="P723" s="26"/>
      <c r="Q723" s="27"/>
      <c r="R723" s="27"/>
      <c r="S723" s="25"/>
    </row>
    <row r="724" spans="1:19" ht="13.2" x14ac:dyDescent="0.25">
      <c r="A724" s="25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6"/>
      <c r="N724" s="25"/>
      <c r="O724" s="26"/>
      <c r="P724" s="26"/>
      <c r="Q724" s="27"/>
      <c r="R724" s="27"/>
      <c r="S724" s="25"/>
    </row>
    <row r="725" spans="1:19" ht="13.2" x14ac:dyDescent="0.25">
      <c r="A725" s="25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6"/>
      <c r="N725" s="25"/>
      <c r="O725" s="26"/>
      <c r="P725" s="26"/>
      <c r="Q725" s="27"/>
      <c r="R725" s="27"/>
      <c r="S725" s="25"/>
    </row>
    <row r="726" spans="1:19" ht="13.2" x14ac:dyDescent="0.25">
      <c r="A726" s="25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6"/>
      <c r="N726" s="25"/>
      <c r="O726" s="26"/>
      <c r="P726" s="26"/>
      <c r="Q726" s="27"/>
      <c r="R726" s="27"/>
      <c r="S726" s="25"/>
    </row>
    <row r="727" spans="1:19" ht="13.2" x14ac:dyDescent="0.25">
      <c r="A727" s="25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6"/>
      <c r="N727" s="25"/>
      <c r="O727" s="26"/>
      <c r="P727" s="26"/>
      <c r="Q727" s="27"/>
      <c r="R727" s="27"/>
      <c r="S727" s="25"/>
    </row>
    <row r="728" spans="1:19" ht="13.2" x14ac:dyDescent="0.25">
      <c r="A728" s="25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6"/>
      <c r="N728" s="25"/>
      <c r="O728" s="26"/>
      <c r="P728" s="26"/>
      <c r="Q728" s="27"/>
      <c r="R728" s="27"/>
      <c r="S728" s="25"/>
    </row>
    <row r="729" spans="1:19" ht="13.2" x14ac:dyDescent="0.25">
      <c r="A729" s="25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6"/>
      <c r="N729" s="25"/>
      <c r="O729" s="26"/>
      <c r="P729" s="26"/>
      <c r="Q729" s="27"/>
      <c r="R729" s="27"/>
      <c r="S729" s="25"/>
    </row>
    <row r="730" spans="1:19" ht="13.2" x14ac:dyDescent="0.25">
      <c r="A730" s="25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6"/>
      <c r="N730" s="25"/>
      <c r="O730" s="26"/>
      <c r="P730" s="26"/>
      <c r="Q730" s="27"/>
      <c r="R730" s="27"/>
      <c r="S730" s="25"/>
    </row>
    <row r="731" spans="1:19" ht="13.2" x14ac:dyDescent="0.25">
      <c r="A731" s="25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6"/>
      <c r="N731" s="25"/>
      <c r="O731" s="26"/>
      <c r="P731" s="26"/>
      <c r="Q731" s="27"/>
      <c r="R731" s="27"/>
      <c r="S731" s="25"/>
    </row>
    <row r="732" spans="1:19" ht="13.2" x14ac:dyDescent="0.25">
      <c r="A732" s="25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6"/>
      <c r="N732" s="25"/>
      <c r="O732" s="26"/>
      <c r="P732" s="26"/>
      <c r="Q732" s="27"/>
      <c r="R732" s="27"/>
      <c r="S732" s="25"/>
    </row>
    <row r="733" spans="1:19" ht="13.2" x14ac:dyDescent="0.25">
      <c r="A733" s="25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6"/>
      <c r="N733" s="25"/>
      <c r="O733" s="26"/>
      <c r="P733" s="26"/>
      <c r="Q733" s="27"/>
      <c r="R733" s="27"/>
      <c r="S733" s="25"/>
    </row>
    <row r="734" spans="1:19" ht="13.2" x14ac:dyDescent="0.25">
      <c r="A734" s="25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6"/>
      <c r="N734" s="25"/>
      <c r="O734" s="26"/>
      <c r="P734" s="26"/>
      <c r="Q734" s="27"/>
      <c r="R734" s="27"/>
      <c r="S734" s="25"/>
    </row>
    <row r="735" spans="1:19" ht="13.2" x14ac:dyDescent="0.25">
      <c r="A735" s="25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6"/>
      <c r="N735" s="25"/>
      <c r="O735" s="26"/>
      <c r="P735" s="26"/>
      <c r="Q735" s="27"/>
      <c r="R735" s="27"/>
      <c r="S735" s="25"/>
    </row>
    <row r="736" spans="1:19" ht="13.2" x14ac:dyDescent="0.25">
      <c r="A736" s="25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6"/>
      <c r="N736" s="25"/>
      <c r="O736" s="26"/>
      <c r="P736" s="26"/>
      <c r="Q736" s="27"/>
      <c r="R736" s="27"/>
      <c r="S736" s="25"/>
    </row>
    <row r="737" spans="1:19" ht="13.2" x14ac:dyDescent="0.25">
      <c r="A737" s="25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6"/>
      <c r="N737" s="25"/>
      <c r="O737" s="26"/>
      <c r="P737" s="26"/>
      <c r="Q737" s="27"/>
      <c r="R737" s="27"/>
      <c r="S737" s="25"/>
    </row>
    <row r="738" spans="1:19" ht="13.2" x14ac:dyDescent="0.25">
      <c r="A738" s="25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6"/>
      <c r="N738" s="25"/>
      <c r="O738" s="26"/>
      <c r="P738" s="26"/>
      <c r="Q738" s="27"/>
      <c r="R738" s="27"/>
      <c r="S738" s="25"/>
    </row>
    <row r="739" spans="1:19" ht="13.2" x14ac:dyDescent="0.25">
      <c r="A739" s="25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6"/>
      <c r="N739" s="25"/>
      <c r="O739" s="26"/>
      <c r="P739" s="26"/>
      <c r="Q739" s="27"/>
      <c r="R739" s="27"/>
      <c r="S739" s="25"/>
    </row>
    <row r="740" spans="1:19" ht="13.2" x14ac:dyDescent="0.25">
      <c r="A740" s="25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6"/>
      <c r="N740" s="25"/>
      <c r="O740" s="26"/>
      <c r="P740" s="26"/>
      <c r="Q740" s="27"/>
      <c r="R740" s="27"/>
      <c r="S740" s="25"/>
    </row>
    <row r="741" spans="1:19" ht="13.2" x14ac:dyDescent="0.25">
      <c r="A741" s="25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6"/>
      <c r="N741" s="25"/>
      <c r="O741" s="26"/>
      <c r="P741" s="26"/>
      <c r="Q741" s="27"/>
      <c r="R741" s="27"/>
      <c r="S741" s="25"/>
    </row>
    <row r="742" spans="1:19" ht="13.2" x14ac:dyDescent="0.25">
      <c r="A742" s="25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6"/>
      <c r="N742" s="25"/>
      <c r="O742" s="26"/>
      <c r="P742" s="26"/>
      <c r="Q742" s="27"/>
      <c r="R742" s="27"/>
      <c r="S742" s="25"/>
    </row>
    <row r="743" spans="1:19" ht="13.2" x14ac:dyDescent="0.25">
      <c r="A743" s="25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6"/>
      <c r="N743" s="25"/>
      <c r="O743" s="26"/>
      <c r="P743" s="26"/>
      <c r="Q743" s="27"/>
      <c r="R743" s="27"/>
      <c r="S743" s="25"/>
    </row>
    <row r="744" spans="1:19" ht="13.2" x14ac:dyDescent="0.25">
      <c r="A744" s="25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6"/>
      <c r="N744" s="25"/>
      <c r="O744" s="26"/>
      <c r="P744" s="26"/>
      <c r="Q744" s="27"/>
      <c r="R744" s="27"/>
      <c r="S744" s="25"/>
    </row>
    <row r="745" spans="1:19" ht="13.2" x14ac:dyDescent="0.25">
      <c r="A745" s="25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6"/>
      <c r="N745" s="25"/>
      <c r="O745" s="26"/>
      <c r="P745" s="26"/>
      <c r="Q745" s="27"/>
      <c r="R745" s="27"/>
      <c r="S745" s="25"/>
    </row>
    <row r="746" spans="1:19" ht="13.2" x14ac:dyDescent="0.25">
      <c r="A746" s="25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6"/>
      <c r="N746" s="25"/>
      <c r="O746" s="26"/>
      <c r="P746" s="26"/>
      <c r="Q746" s="27"/>
      <c r="R746" s="27"/>
      <c r="S746" s="25"/>
    </row>
    <row r="747" spans="1:19" ht="13.2" x14ac:dyDescent="0.25">
      <c r="A747" s="25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6"/>
      <c r="N747" s="25"/>
      <c r="O747" s="26"/>
      <c r="P747" s="26"/>
      <c r="Q747" s="27"/>
      <c r="R747" s="27"/>
      <c r="S747" s="25"/>
    </row>
    <row r="748" spans="1:19" ht="13.2" x14ac:dyDescent="0.25">
      <c r="A748" s="25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6"/>
      <c r="N748" s="25"/>
      <c r="O748" s="26"/>
      <c r="P748" s="26"/>
      <c r="Q748" s="27"/>
      <c r="R748" s="27"/>
      <c r="S748" s="25"/>
    </row>
    <row r="749" spans="1:19" ht="13.2" x14ac:dyDescent="0.25">
      <c r="A749" s="25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6"/>
      <c r="N749" s="25"/>
      <c r="O749" s="26"/>
      <c r="P749" s="26"/>
      <c r="Q749" s="27"/>
      <c r="R749" s="27"/>
      <c r="S749" s="25"/>
    </row>
    <row r="750" spans="1:19" ht="13.2" x14ac:dyDescent="0.25">
      <c r="A750" s="25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6"/>
      <c r="N750" s="25"/>
      <c r="O750" s="26"/>
      <c r="P750" s="26"/>
      <c r="Q750" s="27"/>
      <c r="R750" s="27"/>
      <c r="S750" s="25"/>
    </row>
    <row r="751" spans="1:19" ht="13.2" x14ac:dyDescent="0.25">
      <c r="A751" s="25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6"/>
      <c r="N751" s="25"/>
      <c r="O751" s="26"/>
      <c r="P751" s="26"/>
      <c r="Q751" s="27"/>
      <c r="R751" s="27"/>
      <c r="S751" s="25"/>
    </row>
    <row r="752" spans="1:19" ht="13.2" x14ac:dyDescent="0.25">
      <c r="A752" s="25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6"/>
      <c r="N752" s="25"/>
      <c r="O752" s="26"/>
      <c r="P752" s="26"/>
      <c r="Q752" s="27"/>
      <c r="R752" s="27"/>
      <c r="S752" s="25"/>
    </row>
    <row r="753" spans="1:19" ht="13.2" x14ac:dyDescent="0.25">
      <c r="A753" s="25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6"/>
      <c r="N753" s="25"/>
      <c r="O753" s="26"/>
      <c r="P753" s="26"/>
      <c r="Q753" s="27"/>
      <c r="R753" s="27"/>
      <c r="S753" s="25"/>
    </row>
    <row r="754" spans="1:19" ht="13.2" x14ac:dyDescent="0.25">
      <c r="A754" s="25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6"/>
      <c r="N754" s="25"/>
      <c r="O754" s="26"/>
      <c r="P754" s="26"/>
      <c r="Q754" s="27"/>
      <c r="R754" s="27"/>
      <c r="S754" s="25"/>
    </row>
    <row r="755" spans="1:19" ht="13.2" x14ac:dyDescent="0.25">
      <c r="A755" s="25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6"/>
      <c r="N755" s="25"/>
      <c r="O755" s="26"/>
      <c r="P755" s="26"/>
      <c r="Q755" s="27"/>
      <c r="R755" s="27"/>
      <c r="S755" s="25"/>
    </row>
    <row r="756" spans="1:19" ht="13.2" x14ac:dyDescent="0.25">
      <c r="A756" s="25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6"/>
      <c r="N756" s="25"/>
      <c r="O756" s="26"/>
      <c r="P756" s="26"/>
      <c r="Q756" s="27"/>
      <c r="R756" s="27"/>
      <c r="S756" s="25"/>
    </row>
    <row r="757" spans="1:19" ht="13.2" x14ac:dyDescent="0.25">
      <c r="A757" s="25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6"/>
      <c r="N757" s="25"/>
      <c r="O757" s="26"/>
      <c r="P757" s="26"/>
      <c r="Q757" s="27"/>
      <c r="R757" s="27"/>
      <c r="S757" s="25"/>
    </row>
    <row r="758" spans="1:19" ht="13.2" x14ac:dyDescent="0.25">
      <c r="A758" s="25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6"/>
      <c r="N758" s="25"/>
      <c r="O758" s="26"/>
      <c r="P758" s="26"/>
      <c r="Q758" s="27"/>
      <c r="R758" s="27"/>
      <c r="S758" s="25"/>
    </row>
    <row r="759" spans="1:19" ht="13.2" x14ac:dyDescent="0.25">
      <c r="A759" s="25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6"/>
      <c r="N759" s="25"/>
      <c r="O759" s="26"/>
      <c r="P759" s="26"/>
      <c r="Q759" s="27"/>
      <c r="R759" s="27"/>
      <c r="S759" s="25"/>
    </row>
    <row r="760" spans="1:19" ht="13.2" x14ac:dyDescent="0.25">
      <c r="A760" s="25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6"/>
      <c r="N760" s="25"/>
      <c r="O760" s="26"/>
      <c r="P760" s="26"/>
      <c r="Q760" s="27"/>
      <c r="R760" s="27"/>
      <c r="S760" s="25"/>
    </row>
    <row r="761" spans="1:19" ht="13.2" x14ac:dyDescent="0.25">
      <c r="A761" s="25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6"/>
      <c r="N761" s="25"/>
      <c r="O761" s="26"/>
      <c r="P761" s="26"/>
      <c r="Q761" s="27"/>
      <c r="R761" s="27"/>
      <c r="S761" s="25"/>
    </row>
    <row r="762" spans="1:19" ht="13.2" x14ac:dyDescent="0.25">
      <c r="A762" s="25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6"/>
      <c r="N762" s="25"/>
      <c r="O762" s="26"/>
      <c r="P762" s="26"/>
      <c r="Q762" s="27"/>
      <c r="R762" s="27"/>
      <c r="S762" s="25"/>
    </row>
    <row r="763" spans="1:19" ht="13.2" x14ac:dyDescent="0.25">
      <c r="A763" s="25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6"/>
      <c r="N763" s="25"/>
      <c r="O763" s="26"/>
      <c r="P763" s="26"/>
      <c r="Q763" s="27"/>
      <c r="R763" s="27"/>
      <c r="S763" s="25"/>
    </row>
    <row r="764" spans="1:19" ht="13.2" x14ac:dyDescent="0.25">
      <c r="A764" s="25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6"/>
      <c r="N764" s="25"/>
      <c r="O764" s="26"/>
      <c r="P764" s="26"/>
      <c r="Q764" s="27"/>
      <c r="R764" s="27"/>
      <c r="S764" s="25"/>
    </row>
    <row r="765" spans="1:19" ht="13.2" x14ac:dyDescent="0.25">
      <c r="A765" s="25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6"/>
      <c r="N765" s="25"/>
      <c r="O765" s="26"/>
      <c r="P765" s="26"/>
      <c r="Q765" s="27"/>
      <c r="R765" s="27"/>
      <c r="S765" s="25"/>
    </row>
    <row r="766" spans="1:19" ht="13.2" x14ac:dyDescent="0.25">
      <c r="A766" s="25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6"/>
      <c r="N766" s="25"/>
      <c r="O766" s="26"/>
      <c r="P766" s="26"/>
      <c r="Q766" s="27"/>
      <c r="R766" s="27"/>
      <c r="S766" s="25"/>
    </row>
    <row r="767" spans="1:19" ht="13.2" x14ac:dyDescent="0.25">
      <c r="A767" s="25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6"/>
      <c r="N767" s="25"/>
      <c r="O767" s="26"/>
      <c r="P767" s="26"/>
      <c r="Q767" s="27"/>
      <c r="R767" s="27"/>
      <c r="S767" s="25"/>
    </row>
    <row r="768" spans="1:19" ht="13.2" x14ac:dyDescent="0.25">
      <c r="A768" s="25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6"/>
      <c r="N768" s="25"/>
      <c r="O768" s="26"/>
      <c r="P768" s="26"/>
      <c r="Q768" s="27"/>
      <c r="R768" s="27"/>
      <c r="S768" s="25"/>
    </row>
    <row r="769" spans="1:19" ht="13.2" x14ac:dyDescent="0.25">
      <c r="A769" s="25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6"/>
      <c r="N769" s="25"/>
      <c r="O769" s="26"/>
      <c r="P769" s="26"/>
      <c r="Q769" s="27"/>
      <c r="R769" s="27"/>
      <c r="S769" s="25"/>
    </row>
    <row r="770" spans="1:19" ht="13.2" x14ac:dyDescent="0.25">
      <c r="A770" s="25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6"/>
      <c r="N770" s="25"/>
      <c r="O770" s="26"/>
      <c r="P770" s="26"/>
      <c r="Q770" s="27"/>
      <c r="R770" s="27"/>
      <c r="S770" s="25"/>
    </row>
    <row r="771" spans="1:19" ht="13.2" x14ac:dyDescent="0.25">
      <c r="A771" s="25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6"/>
      <c r="N771" s="25"/>
      <c r="O771" s="26"/>
      <c r="P771" s="26"/>
      <c r="Q771" s="27"/>
      <c r="R771" s="27"/>
      <c r="S771" s="25"/>
    </row>
    <row r="772" spans="1:19" ht="13.2" x14ac:dyDescent="0.25">
      <c r="A772" s="25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6"/>
      <c r="N772" s="25"/>
      <c r="O772" s="26"/>
      <c r="P772" s="26"/>
      <c r="Q772" s="27"/>
      <c r="R772" s="27"/>
      <c r="S772" s="25"/>
    </row>
    <row r="773" spans="1:19" ht="13.2" x14ac:dyDescent="0.25">
      <c r="A773" s="25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6"/>
      <c r="N773" s="25"/>
      <c r="O773" s="26"/>
      <c r="P773" s="26"/>
      <c r="Q773" s="27"/>
      <c r="R773" s="27"/>
      <c r="S773" s="25"/>
    </row>
    <row r="774" spans="1:19" ht="13.2" x14ac:dyDescent="0.25">
      <c r="A774" s="25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6"/>
      <c r="N774" s="25"/>
      <c r="O774" s="26"/>
      <c r="P774" s="26"/>
      <c r="Q774" s="27"/>
      <c r="R774" s="27"/>
      <c r="S774" s="25"/>
    </row>
    <row r="775" spans="1:19" ht="13.2" x14ac:dyDescent="0.25">
      <c r="A775" s="25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6"/>
      <c r="N775" s="25"/>
      <c r="O775" s="26"/>
      <c r="P775" s="26"/>
      <c r="Q775" s="27"/>
      <c r="R775" s="27"/>
      <c r="S775" s="25"/>
    </row>
    <row r="776" spans="1:19" ht="13.2" x14ac:dyDescent="0.25">
      <c r="A776" s="25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6"/>
      <c r="N776" s="25"/>
      <c r="O776" s="26"/>
      <c r="P776" s="26"/>
      <c r="Q776" s="27"/>
      <c r="R776" s="27"/>
      <c r="S776" s="25"/>
    </row>
    <row r="777" spans="1:19" ht="13.2" x14ac:dyDescent="0.25">
      <c r="A777" s="25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6"/>
      <c r="N777" s="25"/>
      <c r="O777" s="26"/>
      <c r="P777" s="26"/>
      <c r="Q777" s="27"/>
      <c r="R777" s="27"/>
      <c r="S777" s="25"/>
    </row>
    <row r="778" spans="1:19" ht="13.2" x14ac:dyDescent="0.25">
      <c r="A778" s="25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6"/>
      <c r="N778" s="25"/>
      <c r="O778" s="26"/>
      <c r="P778" s="26"/>
      <c r="Q778" s="27"/>
      <c r="R778" s="27"/>
      <c r="S778" s="25"/>
    </row>
    <row r="779" spans="1:19" ht="13.2" x14ac:dyDescent="0.25">
      <c r="A779" s="25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6"/>
      <c r="N779" s="25"/>
      <c r="O779" s="26"/>
      <c r="P779" s="26"/>
      <c r="Q779" s="27"/>
      <c r="R779" s="27"/>
      <c r="S779" s="25"/>
    </row>
    <row r="780" spans="1:19" ht="13.2" x14ac:dyDescent="0.25">
      <c r="A780" s="25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6"/>
      <c r="N780" s="25"/>
      <c r="O780" s="26"/>
      <c r="P780" s="26"/>
      <c r="Q780" s="27"/>
      <c r="R780" s="27"/>
      <c r="S780" s="25"/>
    </row>
    <row r="781" spans="1:19" ht="13.2" x14ac:dyDescent="0.25">
      <c r="A781" s="25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6"/>
      <c r="N781" s="25"/>
      <c r="O781" s="26"/>
      <c r="P781" s="26"/>
      <c r="Q781" s="27"/>
      <c r="R781" s="27"/>
      <c r="S781" s="25"/>
    </row>
    <row r="782" spans="1:19" ht="13.2" x14ac:dyDescent="0.25">
      <c r="A782" s="25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6"/>
      <c r="N782" s="25"/>
      <c r="O782" s="26"/>
      <c r="P782" s="26"/>
      <c r="Q782" s="27"/>
      <c r="R782" s="27"/>
      <c r="S782" s="25"/>
    </row>
    <row r="783" spans="1:19" ht="13.2" x14ac:dyDescent="0.25">
      <c r="A783" s="25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6"/>
      <c r="N783" s="25"/>
      <c r="O783" s="26"/>
      <c r="P783" s="26"/>
      <c r="Q783" s="27"/>
      <c r="R783" s="27"/>
      <c r="S783" s="25"/>
    </row>
    <row r="784" spans="1:19" ht="13.2" x14ac:dyDescent="0.25">
      <c r="A784" s="25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6"/>
      <c r="N784" s="25"/>
      <c r="O784" s="26"/>
      <c r="P784" s="26"/>
      <c r="Q784" s="27"/>
      <c r="R784" s="27"/>
      <c r="S784" s="25"/>
    </row>
    <row r="785" spans="1:19" ht="13.2" x14ac:dyDescent="0.25">
      <c r="A785" s="25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6"/>
      <c r="N785" s="25"/>
      <c r="O785" s="26"/>
      <c r="P785" s="26"/>
      <c r="Q785" s="27"/>
      <c r="R785" s="27"/>
      <c r="S785" s="25"/>
    </row>
    <row r="786" spans="1:19" ht="13.2" x14ac:dyDescent="0.25">
      <c r="A786" s="25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6"/>
      <c r="N786" s="25"/>
      <c r="O786" s="26"/>
      <c r="P786" s="26"/>
      <c r="Q786" s="27"/>
      <c r="R786" s="27"/>
      <c r="S786" s="25"/>
    </row>
    <row r="787" spans="1:19" ht="13.2" x14ac:dyDescent="0.25">
      <c r="A787" s="25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6"/>
      <c r="N787" s="25"/>
      <c r="O787" s="26"/>
      <c r="P787" s="26"/>
      <c r="Q787" s="27"/>
      <c r="R787" s="27"/>
      <c r="S787" s="25"/>
    </row>
    <row r="788" spans="1:19" ht="13.2" x14ac:dyDescent="0.25">
      <c r="A788" s="25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6"/>
      <c r="N788" s="25"/>
      <c r="O788" s="26"/>
      <c r="P788" s="26"/>
      <c r="Q788" s="27"/>
      <c r="R788" s="27"/>
      <c r="S788" s="25"/>
    </row>
    <row r="789" spans="1:19" ht="13.2" x14ac:dyDescent="0.25">
      <c r="A789" s="25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6"/>
      <c r="N789" s="25"/>
      <c r="O789" s="26"/>
      <c r="P789" s="26"/>
      <c r="Q789" s="27"/>
      <c r="R789" s="27"/>
      <c r="S789" s="25"/>
    </row>
    <row r="790" spans="1:19" ht="13.2" x14ac:dyDescent="0.25">
      <c r="A790" s="25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6"/>
      <c r="N790" s="25"/>
      <c r="O790" s="26"/>
      <c r="P790" s="26"/>
      <c r="Q790" s="27"/>
      <c r="R790" s="27"/>
      <c r="S790" s="25"/>
    </row>
    <row r="791" spans="1:19" ht="13.2" x14ac:dyDescent="0.25">
      <c r="A791" s="25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6"/>
      <c r="N791" s="25"/>
      <c r="O791" s="26"/>
      <c r="P791" s="26"/>
      <c r="Q791" s="27"/>
      <c r="R791" s="27"/>
      <c r="S791" s="25"/>
    </row>
    <row r="792" spans="1:19" ht="13.2" x14ac:dyDescent="0.25">
      <c r="A792" s="25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6"/>
      <c r="N792" s="25"/>
      <c r="O792" s="26"/>
      <c r="P792" s="26"/>
      <c r="Q792" s="27"/>
      <c r="R792" s="27"/>
      <c r="S792" s="25"/>
    </row>
    <row r="793" spans="1:19" ht="13.2" x14ac:dyDescent="0.25">
      <c r="A793" s="25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6"/>
      <c r="N793" s="25"/>
      <c r="O793" s="26"/>
      <c r="P793" s="26"/>
      <c r="Q793" s="27"/>
      <c r="R793" s="27"/>
      <c r="S793" s="25"/>
    </row>
    <row r="794" spans="1:19" ht="13.2" x14ac:dyDescent="0.25">
      <c r="A794" s="25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6"/>
      <c r="N794" s="25"/>
      <c r="O794" s="26"/>
      <c r="P794" s="26"/>
      <c r="Q794" s="27"/>
      <c r="R794" s="27"/>
      <c r="S794" s="25"/>
    </row>
    <row r="795" spans="1:19" ht="13.2" x14ac:dyDescent="0.25">
      <c r="A795" s="25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6"/>
      <c r="N795" s="25"/>
      <c r="O795" s="26"/>
      <c r="P795" s="26"/>
      <c r="Q795" s="27"/>
      <c r="R795" s="27"/>
      <c r="S795" s="25"/>
    </row>
    <row r="796" spans="1:19" ht="13.2" x14ac:dyDescent="0.25">
      <c r="A796" s="25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6"/>
      <c r="N796" s="25"/>
      <c r="O796" s="26"/>
      <c r="P796" s="26"/>
      <c r="Q796" s="27"/>
      <c r="R796" s="27"/>
      <c r="S796" s="25"/>
    </row>
    <row r="797" spans="1:19" ht="13.2" x14ac:dyDescent="0.25">
      <c r="A797" s="25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6"/>
      <c r="N797" s="25"/>
      <c r="O797" s="26"/>
      <c r="P797" s="26"/>
      <c r="Q797" s="27"/>
      <c r="R797" s="27"/>
      <c r="S797" s="25"/>
    </row>
    <row r="798" spans="1:19" ht="13.2" x14ac:dyDescent="0.25">
      <c r="A798" s="25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6"/>
      <c r="N798" s="25"/>
      <c r="O798" s="26"/>
      <c r="P798" s="26"/>
      <c r="Q798" s="27"/>
      <c r="R798" s="27"/>
      <c r="S798" s="25"/>
    </row>
    <row r="799" spans="1:19" ht="13.2" x14ac:dyDescent="0.25">
      <c r="A799" s="25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6"/>
      <c r="N799" s="25"/>
      <c r="O799" s="26"/>
      <c r="P799" s="26"/>
      <c r="Q799" s="27"/>
      <c r="R799" s="27"/>
      <c r="S799" s="25"/>
    </row>
    <row r="800" spans="1:19" ht="13.2" x14ac:dyDescent="0.25">
      <c r="A800" s="25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6"/>
      <c r="N800" s="25"/>
      <c r="O800" s="26"/>
      <c r="P800" s="26"/>
      <c r="Q800" s="27"/>
      <c r="R800" s="27"/>
      <c r="S800" s="25"/>
    </row>
    <row r="801" spans="1:19" ht="13.2" x14ac:dyDescent="0.25">
      <c r="A801" s="25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6"/>
      <c r="N801" s="25"/>
      <c r="O801" s="26"/>
      <c r="P801" s="26"/>
      <c r="Q801" s="27"/>
      <c r="R801" s="27"/>
      <c r="S801" s="25"/>
    </row>
    <row r="802" spans="1:19" ht="13.2" x14ac:dyDescent="0.25">
      <c r="A802" s="25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6"/>
      <c r="N802" s="25"/>
      <c r="O802" s="26"/>
      <c r="P802" s="26"/>
      <c r="Q802" s="27"/>
      <c r="R802" s="27"/>
      <c r="S802" s="25"/>
    </row>
    <row r="803" spans="1:19" ht="13.2" x14ac:dyDescent="0.25">
      <c r="A803" s="25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6"/>
      <c r="N803" s="25"/>
      <c r="O803" s="26"/>
      <c r="P803" s="26"/>
      <c r="Q803" s="27"/>
      <c r="R803" s="27"/>
      <c r="S803" s="25"/>
    </row>
    <row r="804" spans="1:19" ht="13.2" x14ac:dyDescent="0.25">
      <c r="A804" s="25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6"/>
      <c r="N804" s="25"/>
      <c r="O804" s="26"/>
      <c r="P804" s="26"/>
      <c r="Q804" s="27"/>
      <c r="R804" s="27"/>
      <c r="S804" s="25"/>
    </row>
    <row r="805" spans="1:19" ht="13.2" x14ac:dyDescent="0.25">
      <c r="A805" s="25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6"/>
      <c r="N805" s="25"/>
      <c r="O805" s="26"/>
      <c r="P805" s="26"/>
      <c r="Q805" s="27"/>
      <c r="R805" s="27"/>
      <c r="S805" s="25"/>
    </row>
    <row r="806" spans="1:19" ht="13.2" x14ac:dyDescent="0.25">
      <c r="A806" s="25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6"/>
      <c r="N806" s="25"/>
      <c r="O806" s="26"/>
      <c r="P806" s="26"/>
      <c r="Q806" s="27"/>
      <c r="R806" s="27"/>
      <c r="S806" s="25"/>
    </row>
    <row r="807" spans="1:19" ht="13.2" x14ac:dyDescent="0.25">
      <c r="A807" s="25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6"/>
      <c r="N807" s="25"/>
      <c r="O807" s="26"/>
      <c r="P807" s="26"/>
      <c r="Q807" s="27"/>
      <c r="R807" s="27"/>
      <c r="S807" s="25"/>
    </row>
    <row r="808" spans="1:19" ht="13.2" x14ac:dyDescent="0.25">
      <c r="A808" s="25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6"/>
      <c r="N808" s="25"/>
      <c r="O808" s="26"/>
      <c r="P808" s="26"/>
      <c r="Q808" s="27"/>
      <c r="R808" s="27"/>
      <c r="S808" s="25"/>
    </row>
    <row r="809" spans="1:19" ht="13.2" x14ac:dyDescent="0.25">
      <c r="A809" s="25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6"/>
      <c r="N809" s="25"/>
      <c r="O809" s="26"/>
      <c r="P809" s="26"/>
      <c r="Q809" s="27"/>
      <c r="R809" s="27"/>
      <c r="S809" s="25"/>
    </row>
    <row r="810" spans="1:19" ht="13.2" x14ac:dyDescent="0.25">
      <c r="A810" s="25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6"/>
      <c r="N810" s="25"/>
      <c r="O810" s="26"/>
      <c r="P810" s="26"/>
      <c r="Q810" s="27"/>
      <c r="R810" s="27"/>
      <c r="S810" s="25"/>
    </row>
    <row r="811" spans="1:19" ht="13.2" x14ac:dyDescent="0.25">
      <c r="A811" s="25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6"/>
      <c r="N811" s="25"/>
      <c r="O811" s="26"/>
      <c r="P811" s="26"/>
      <c r="Q811" s="27"/>
      <c r="R811" s="27"/>
      <c r="S811" s="25"/>
    </row>
    <row r="812" spans="1:19" ht="13.2" x14ac:dyDescent="0.25">
      <c r="A812" s="25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6"/>
      <c r="N812" s="25"/>
      <c r="O812" s="26"/>
      <c r="P812" s="26"/>
      <c r="Q812" s="27"/>
      <c r="R812" s="27"/>
      <c r="S812" s="25"/>
    </row>
    <row r="813" spans="1:19" ht="13.2" x14ac:dyDescent="0.25">
      <c r="A813" s="25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6"/>
      <c r="N813" s="25"/>
      <c r="O813" s="26"/>
      <c r="P813" s="26"/>
      <c r="Q813" s="27"/>
      <c r="R813" s="27"/>
      <c r="S813" s="25"/>
    </row>
    <row r="814" spans="1:19" ht="13.2" x14ac:dyDescent="0.25">
      <c r="A814" s="25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6"/>
      <c r="N814" s="25"/>
      <c r="O814" s="26"/>
      <c r="P814" s="26"/>
      <c r="Q814" s="27"/>
      <c r="R814" s="27"/>
      <c r="S814" s="25"/>
    </row>
    <row r="815" spans="1:19" ht="13.2" x14ac:dyDescent="0.25">
      <c r="A815" s="25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6"/>
      <c r="N815" s="25"/>
      <c r="O815" s="26"/>
      <c r="P815" s="26"/>
      <c r="Q815" s="27"/>
      <c r="R815" s="27"/>
      <c r="S815" s="25"/>
    </row>
    <row r="816" spans="1:19" ht="13.2" x14ac:dyDescent="0.25">
      <c r="A816" s="25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6"/>
      <c r="N816" s="25"/>
      <c r="O816" s="26"/>
      <c r="P816" s="26"/>
      <c r="Q816" s="27"/>
      <c r="R816" s="27"/>
      <c r="S816" s="25"/>
    </row>
    <row r="817" spans="1:19" ht="13.2" x14ac:dyDescent="0.25">
      <c r="A817" s="25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6"/>
      <c r="N817" s="25"/>
      <c r="O817" s="26"/>
      <c r="P817" s="26"/>
      <c r="Q817" s="27"/>
      <c r="R817" s="27"/>
      <c r="S817" s="25"/>
    </row>
    <row r="818" spans="1:19" ht="13.2" x14ac:dyDescent="0.25">
      <c r="A818" s="25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6"/>
      <c r="N818" s="25"/>
      <c r="O818" s="26"/>
      <c r="P818" s="26"/>
      <c r="Q818" s="27"/>
      <c r="R818" s="27"/>
      <c r="S818" s="25"/>
    </row>
    <row r="819" spans="1:19" ht="13.2" x14ac:dyDescent="0.25">
      <c r="A819" s="25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6"/>
      <c r="N819" s="25"/>
      <c r="O819" s="26"/>
      <c r="P819" s="26"/>
      <c r="Q819" s="27"/>
      <c r="R819" s="27"/>
      <c r="S819" s="25"/>
    </row>
    <row r="820" spans="1:19" ht="13.2" x14ac:dyDescent="0.25">
      <c r="A820" s="25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6"/>
      <c r="N820" s="25"/>
      <c r="O820" s="26"/>
      <c r="P820" s="26"/>
      <c r="Q820" s="27"/>
      <c r="R820" s="27"/>
      <c r="S820" s="25"/>
    </row>
    <row r="821" spans="1:19" ht="13.2" x14ac:dyDescent="0.25">
      <c r="A821" s="25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6"/>
      <c r="N821" s="25"/>
      <c r="O821" s="26"/>
      <c r="P821" s="26"/>
      <c r="Q821" s="27"/>
      <c r="R821" s="27"/>
      <c r="S821" s="25"/>
    </row>
    <row r="822" spans="1:19" ht="13.2" x14ac:dyDescent="0.25">
      <c r="A822" s="25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6"/>
      <c r="N822" s="25"/>
      <c r="O822" s="26"/>
      <c r="P822" s="26"/>
      <c r="Q822" s="27"/>
      <c r="R822" s="27"/>
      <c r="S822" s="25"/>
    </row>
    <row r="823" spans="1:19" ht="13.2" x14ac:dyDescent="0.25">
      <c r="A823" s="25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6"/>
      <c r="N823" s="25"/>
      <c r="O823" s="26"/>
      <c r="P823" s="26"/>
      <c r="Q823" s="27"/>
      <c r="R823" s="27"/>
      <c r="S823" s="25"/>
    </row>
    <row r="824" spans="1:19" ht="13.2" x14ac:dyDescent="0.25">
      <c r="A824" s="25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6"/>
      <c r="N824" s="25"/>
      <c r="O824" s="26"/>
      <c r="P824" s="26"/>
      <c r="Q824" s="27"/>
      <c r="R824" s="27"/>
      <c r="S824" s="25"/>
    </row>
    <row r="825" spans="1:19" ht="13.2" x14ac:dyDescent="0.25">
      <c r="A825" s="25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6"/>
      <c r="N825" s="25"/>
      <c r="O825" s="26"/>
      <c r="P825" s="26"/>
      <c r="Q825" s="27"/>
      <c r="R825" s="27"/>
      <c r="S825" s="25"/>
    </row>
    <row r="826" spans="1:19" ht="13.2" x14ac:dyDescent="0.25">
      <c r="A826" s="25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6"/>
      <c r="N826" s="25"/>
      <c r="O826" s="26"/>
      <c r="P826" s="26"/>
      <c r="Q826" s="27"/>
      <c r="R826" s="27"/>
      <c r="S826" s="25"/>
    </row>
    <row r="827" spans="1:19" ht="13.2" x14ac:dyDescent="0.25">
      <c r="A827" s="25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6"/>
      <c r="N827" s="25"/>
      <c r="O827" s="26"/>
      <c r="P827" s="26"/>
      <c r="Q827" s="27"/>
      <c r="R827" s="27"/>
      <c r="S827" s="25"/>
    </row>
    <row r="828" spans="1:19" ht="13.2" x14ac:dyDescent="0.25">
      <c r="A828" s="25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6"/>
      <c r="N828" s="25"/>
      <c r="O828" s="26"/>
      <c r="P828" s="26"/>
      <c r="Q828" s="27"/>
      <c r="R828" s="27"/>
      <c r="S828" s="25"/>
    </row>
    <row r="829" spans="1:19" ht="13.2" x14ac:dyDescent="0.25">
      <c r="A829" s="25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6"/>
      <c r="N829" s="25"/>
      <c r="O829" s="26"/>
      <c r="P829" s="26"/>
      <c r="Q829" s="27"/>
      <c r="R829" s="27"/>
      <c r="S829" s="25"/>
    </row>
    <row r="830" spans="1:19" ht="13.2" x14ac:dyDescent="0.25">
      <c r="A830" s="25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6"/>
      <c r="N830" s="25"/>
      <c r="O830" s="26"/>
      <c r="P830" s="26"/>
      <c r="Q830" s="27"/>
      <c r="R830" s="27"/>
      <c r="S830" s="25"/>
    </row>
    <row r="831" spans="1:19" ht="13.2" x14ac:dyDescent="0.25">
      <c r="A831" s="25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6"/>
      <c r="N831" s="25"/>
      <c r="O831" s="26"/>
      <c r="P831" s="26"/>
      <c r="Q831" s="27"/>
      <c r="R831" s="27"/>
      <c r="S831" s="25"/>
    </row>
    <row r="832" spans="1:19" ht="13.2" x14ac:dyDescent="0.25">
      <c r="A832" s="25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6"/>
      <c r="N832" s="25"/>
      <c r="O832" s="26"/>
      <c r="P832" s="26"/>
      <c r="Q832" s="27"/>
      <c r="R832" s="27"/>
      <c r="S832" s="25"/>
    </row>
    <row r="833" spans="1:19" ht="13.2" x14ac:dyDescent="0.25">
      <c r="A833" s="25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6"/>
      <c r="N833" s="25"/>
      <c r="O833" s="26"/>
      <c r="P833" s="26"/>
      <c r="Q833" s="27"/>
      <c r="R833" s="27"/>
      <c r="S833" s="25"/>
    </row>
    <row r="834" spans="1:19" ht="13.2" x14ac:dyDescent="0.25">
      <c r="A834" s="25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6"/>
      <c r="N834" s="25"/>
      <c r="O834" s="26"/>
      <c r="P834" s="26"/>
      <c r="Q834" s="27"/>
      <c r="R834" s="27"/>
      <c r="S834" s="25"/>
    </row>
    <row r="835" spans="1:19" ht="13.2" x14ac:dyDescent="0.25">
      <c r="A835" s="25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6"/>
      <c r="N835" s="25"/>
      <c r="O835" s="26"/>
      <c r="P835" s="26"/>
      <c r="Q835" s="27"/>
      <c r="R835" s="27"/>
      <c r="S835" s="25"/>
    </row>
    <row r="836" spans="1:19" ht="13.2" x14ac:dyDescent="0.25">
      <c r="A836" s="25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6"/>
      <c r="N836" s="25"/>
      <c r="O836" s="26"/>
      <c r="P836" s="26"/>
      <c r="Q836" s="27"/>
      <c r="R836" s="27"/>
      <c r="S836" s="25"/>
    </row>
    <row r="837" spans="1:19" ht="13.2" x14ac:dyDescent="0.25">
      <c r="A837" s="25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6"/>
      <c r="N837" s="25"/>
      <c r="O837" s="26"/>
      <c r="P837" s="26"/>
      <c r="Q837" s="27"/>
      <c r="R837" s="27"/>
      <c r="S837" s="25"/>
    </row>
    <row r="838" spans="1:19" ht="13.2" x14ac:dyDescent="0.25">
      <c r="A838" s="25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6"/>
      <c r="N838" s="25"/>
      <c r="O838" s="26"/>
      <c r="P838" s="26"/>
      <c r="Q838" s="27"/>
      <c r="R838" s="27"/>
      <c r="S838" s="25"/>
    </row>
    <row r="839" spans="1:19" ht="13.2" x14ac:dyDescent="0.25">
      <c r="A839" s="25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6"/>
      <c r="N839" s="25"/>
      <c r="O839" s="26"/>
      <c r="P839" s="26"/>
      <c r="Q839" s="27"/>
      <c r="R839" s="27"/>
      <c r="S839" s="25"/>
    </row>
    <row r="840" spans="1:19" ht="13.2" x14ac:dyDescent="0.25">
      <c r="A840" s="25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6"/>
      <c r="N840" s="25"/>
      <c r="O840" s="26"/>
      <c r="P840" s="26"/>
      <c r="Q840" s="27"/>
      <c r="R840" s="27"/>
      <c r="S840" s="25"/>
    </row>
    <row r="841" spans="1:19" ht="13.2" x14ac:dyDescent="0.25">
      <c r="A841" s="25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6"/>
      <c r="N841" s="25"/>
      <c r="O841" s="26"/>
      <c r="P841" s="26"/>
      <c r="Q841" s="27"/>
      <c r="R841" s="27"/>
      <c r="S841" s="25"/>
    </row>
    <row r="842" spans="1:19" ht="13.2" x14ac:dyDescent="0.25">
      <c r="A842" s="25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6"/>
      <c r="N842" s="25"/>
      <c r="O842" s="26"/>
      <c r="P842" s="26"/>
      <c r="Q842" s="27"/>
      <c r="R842" s="27"/>
      <c r="S842" s="25"/>
    </row>
    <row r="843" spans="1:19" ht="13.2" x14ac:dyDescent="0.25">
      <c r="A843" s="25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6"/>
      <c r="N843" s="25"/>
      <c r="O843" s="26"/>
      <c r="P843" s="26"/>
      <c r="Q843" s="27"/>
      <c r="R843" s="27"/>
      <c r="S843" s="25"/>
    </row>
    <row r="844" spans="1:19" ht="13.2" x14ac:dyDescent="0.25">
      <c r="A844" s="25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6"/>
      <c r="N844" s="25"/>
      <c r="O844" s="26"/>
      <c r="P844" s="26"/>
      <c r="Q844" s="27"/>
      <c r="R844" s="27"/>
      <c r="S844" s="25"/>
    </row>
    <row r="845" spans="1:19" ht="13.2" x14ac:dyDescent="0.25">
      <c r="A845" s="25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6"/>
      <c r="N845" s="25"/>
      <c r="O845" s="26"/>
      <c r="P845" s="26"/>
      <c r="Q845" s="27"/>
      <c r="R845" s="27"/>
      <c r="S845" s="25"/>
    </row>
    <row r="846" spans="1:19" ht="13.2" x14ac:dyDescent="0.25">
      <c r="A846" s="25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6"/>
      <c r="N846" s="25"/>
      <c r="O846" s="26"/>
      <c r="P846" s="26"/>
      <c r="Q846" s="27"/>
      <c r="R846" s="27"/>
      <c r="S846" s="25"/>
    </row>
    <row r="847" spans="1:19" ht="13.2" x14ac:dyDescent="0.25">
      <c r="A847" s="25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6"/>
      <c r="N847" s="25"/>
      <c r="O847" s="26"/>
      <c r="P847" s="26"/>
      <c r="Q847" s="27"/>
      <c r="R847" s="27"/>
      <c r="S847" s="25"/>
    </row>
    <row r="848" spans="1:19" ht="13.2" x14ac:dyDescent="0.25">
      <c r="A848" s="25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6"/>
      <c r="N848" s="25"/>
      <c r="O848" s="26"/>
      <c r="P848" s="26"/>
      <c r="Q848" s="27"/>
      <c r="R848" s="27"/>
      <c r="S848" s="25"/>
    </row>
    <row r="849" spans="1:19" ht="13.2" x14ac:dyDescent="0.25">
      <c r="A849" s="25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6"/>
      <c r="N849" s="25"/>
      <c r="O849" s="26"/>
      <c r="P849" s="26"/>
      <c r="Q849" s="27"/>
      <c r="R849" s="27"/>
      <c r="S849" s="25"/>
    </row>
    <row r="850" spans="1:19" ht="13.2" x14ac:dyDescent="0.25">
      <c r="A850" s="25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6"/>
      <c r="N850" s="25"/>
      <c r="O850" s="26"/>
      <c r="P850" s="26"/>
      <c r="Q850" s="27"/>
      <c r="R850" s="27"/>
      <c r="S850" s="25"/>
    </row>
    <row r="851" spans="1:19" ht="13.2" x14ac:dyDescent="0.25">
      <c r="A851" s="25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6"/>
      <c r="N851" s="25"/>
      <c r="O851" s="26"/>
      <c r="P851" s="26"/>
      <c r="Q851" s="27"/>
      <c r="R851" s="27"/>
      <c r="S851" s="25"/>
    </row>
    <row r="852" spans="1:19" ht="13.2" x14ac:dyDescent="0.25">
      <c r="A852" s="25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6"/>
      <c r="N852" s="25"/>
      <c r="O852" s="26"/>
      <c r="P852" s="26"/>
      <c r="Q852" s="27"/>
      <c r="R852" s="27"/>
      <c r="S852" s="25"/>
    </row>
    <row r="853" spans="1:19" ht="13.2" x14ac:dyDescent="0.25">
      <c r="A853" s="25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6"/>
      <c r="N853" s="25"/>
      <c r="O853" s="26"/>
      <c r="P853" s="26"/>
      <c r="Q853" s="27"/>
      <c r="R853" s="27"/>
      <c r="S853" s="25"/>
    </row>
    <row r="854" spans="1:19" ht="13.2" x14ac:dyDescent="0.25">
      <c r="A854" s="25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6"/>
      <c r="N854" s="25"/>
      <c r="O854" s="26"/>
      <c r="P854" s="26"/>
      <c r="Q854" s="27"/>
      <c r="R854" s="27"/>
      <c r="S854" s="25"/>
    </row>
    <row r="855" spans="1:19" ht="13.2" x14ac:dyDescent="0.25">
      <c r="A855" s="25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6"/>
      <c r="N855" s="25"/>
      <c r="O855" s="26"/>
      <c r="P855" s="26"/>
      <c r="Q855" s="27"/>
      <c r="R855" s="27"/>
      <c r="S855" s="25"/>
    </row>
    <row r="856" spans="1:19" ht="13.2" x14ac:dyDescent="0.25">
      <c r="A856" s="25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6"/>
      <c r="N856" s="25"/>
      <c r="O856" s="26"/>
      <c r="P856" s="26"/>
      <c r="Q856" s="27"/>
      <c r="R856" s="27"/>
      <c r="S856" s="25"/>
    </row>
    <row r="857" spans="1:19" ht="13.2" x14ac:dyDescent="0.25">
      <c r="A857" s="25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6"/>
      <c r="N857" s="25"/>
      <c r="O857" s="26"/>
      <c r="P857" s="26"/>
      <c r="Q857" s="27"/>
      <c r="R857" s="27"/>
      <c r="S857" s="25"/>
    </row>
    <row r="858" spans="1:19" ht="13.2" x14ac:dyDescent="0.25">
      <c r="A858" s="25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6"/>
      <c r="N858" s="25"/>
      <c r="O858" s="26"/>
      <c r="P858" s="26"/>
      <c r="Q858" s="27"/>
      <c r="R858" s="27"/>
      <c r="S858" s="25"/>
    </row>
    <row r="859" spans="1:19" ht="13.2" x14ac:dyDescent="0.25">
      <c r="A859" s="25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6"/>
      <c r="N859" s="25"/>
      <c r="O859" s="26"/>
      <c r="P859" s="26"/>
      <c r="Q859" s="27"/>
      <c r="R859" s="27"/>
      <c r="S859" s="25"/>
    </row>
    <row r="860" spans="1:19" ht="13.2" x14ac:dyDescent="0.25">
      <c r="A860" s="25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6"/>
      <c r="N860" s="25"/>
      <c r="O860" s="26"/>
      <c r="P860" s="26"/>
      <c r="Q860" s="27"/>
      <c r="R860" s="27"/>
      <c r="S860" s="25"/>
    </row>
    <row r="861" spans="1:19" ht="13.2" x14ac:dyDescent="0.25">
      <c r="A861" s="25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6"/>
      <c r="N861" s="25"/>
      <c r="O861" s="26"/>
      <c r="P861" s="26"/>
      <c r="Q861" s="27"/>
      <c r="R861" s="27"/>
      <c r="S861" s="25"/>
    </row>
    <row r="862" spans="1:19" ht="13.2" x14ac:dyDescent="0.25">
      <c r="A862" s="25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6"/>
      <c r="N862" s="25"/>
      <c r="O862" s="26"/>
      <c r="P862" s="26"/>
      <c r="Q862" s="27"/>
      <c r="R862" s="27"/>
      <c r="S862" s="25"/>
    </row>
    <row r="863" spans="1:19" ht="13.2" x14ac:dyDescent="0.25">
      <c r="A863" s="25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6"/>
      <c r="N863" s="25"/>
      <c r="O863" s="26"/>
      <c r="P863" s="26"/>
      <c r="Q863" s="27"/>
      <c r="R863" s="27"/>
      <c r="S863" s="25"/>
    </row>
    <row r="864" spans="1:19" ht="13.2" x14ac:dyDescent="0.25">
      <c r="A864" s="25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6"/>
      <c r="N864" s="25"/>
      <c r="O864" s="26"/>
      <c r="P864" s="26"/>
      <c r="Q864" s="27"/>
      <c r="R864" s="27"/>
      <c r="S864" s="25"/>
    </row>
    <row r="865" spans="1:19" ht="13.2" x14ac:dyDescent="0.25">
      <c r="A865" s="25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6"/>
      <c r="N865" s="25"/>
      <c r="O865" s="26"/>
      <c r="P865" s="26"/>
      <c r="Q865" s="27"/>
      <c r="R865" s="27"/>
      <c r="S865" s="25"/>
    </row>
    <row r="866" spans="1:19" ht="13.2" x14ac:dyDescent="0.25">
      <c r="A866" s="25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6"/>
      <c r="N866" s="25"/>
      <c r="O866" s="26"/>
      <c r="P866" s="26"/>
      <c r="Q866" s="27"/>
      <c r="R866" s="27"/>
      <c r="S866" s="25"/>
    </row>
    <row r="867" spans="1:19" ht="13.2" x14ac:dyDescent="0.25">
      <c r="A867" s="25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6"/>
      <c r="N867" s="25"/>
      <c r="O867" s="26"/>
      <c r="P867" s="26"/>
      <c r="Q867" s="27"/>
      <c r="R867" s="27"/>
      <c r="S867" s="25"/>
    </row>
    <row r="868" spans="1:19" ht="13.2" x14ac:dyDescent="0.25">
      <c r="A868" s="25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6"/>
      <c r="N868" s="25"/>
      <c r="O868" s="26"/>
      <c r="P868" s="26"/>
      <c r="Q868" s="27"/>
      <c r="R868" s="27"/>
      <c r="S868" s="25"/>
    </row>
    <row r="869" spans="1:19" ht="13.2" x14ac:dyDescent="0.25">
      <c r="A869" s="25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6"/>
      <c r="N869" s="25"/>
      <c r="O869" s="26"/>
      <c r="P869" s="26"/>
      <c r="Q869" s="27"/>
      <c r="R869" s="27"/>
      <c r="S869" s="25"/>
    </row>
    <row r="870" spans="1:19" ht="13.2" x14ac:dyDescent="0.25">
      <c r="A870" s="25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6"/>
      <c r="N870" s="25"/>
      <c r="O870" s="26"/>
      <c r="P870" s="26"/>
      <c r="Q870" s="27"/>
      <c r="R870" s="27"/>
      <c r="S870" s="25"/>
    </row>
    <row r="871" spans="1:19" ht="13.2" x14ac:dyDescent="0.25">
      <c r="A871" s="25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6"/>
      <c r="N871" s="25"/>
      <c r="O871" s="26"/>
      <c r="P871" s="26"/>
      <c r="Q871" s="27"/>
      <c r="R871" s="27"/>
      <c r="S871" s="25"/>
    </row>
    <row r="872" spans="1:19" ht="13.2" x14ac:dyDescent="0.25">
      <c r="A872" s="25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6"/>
      <c r="N872" s="25"/>
      <c r="O872" s="26"/>
      <c r="P872" s="26"/>
      <c r="Q872" s="27"/>
      <c r="R872" s="27"/>
      <c r="S872" s="25"/>
    </row>
    <row r="873" spans="1:19" ht="13.2" x14ac:dyDescent="0.25">
      <c r="A873" s="25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6"/>
      <c r="N873" s="25"/>
      <c r="O873" s="26"/>
      <c r="P873" s="26"/>
      <c r="Q873" s="27"/>
      <c r="R873" s="27"/>
      <c r="S873" s="25"/>
    </row>
    <row r="874" spans="1:19" ht="13.2" x14ac:dyDescent="0.25">
      <c r="A874" s="25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6"/>
      <c r="N874" s="25"/>
      <c r="O874" s="26"/>
      <c r="P874" s="26"/>
      <c r="Q874" s="27"/>
      <c r="R874" s="27"/>
      <c r="S874" s="25"/>
    </row>
    <row r="875" spans="1:19" ht="13.2" x14ac:dyDescent="0.25">
      <c r="A875" s="25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6"/>
      <c r="N875" s="25"/>
      <c r="O875" s="26"/>
      <c r="P875" s="26"/>
      <c r="Q875" s="27"/>
      <c r="R875" s="27"/>
      <c r="S875" s="25"/>
    </row>
    <row r="876" spans="1:19" ht="13.2" x14ac:dyDescent="0.25">
      <c r="A876" s="25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6"/>
      <c r="N876" s="25"/>
      <c r="O876" s="26"/>
      <c r="P876" s="26"/>
      <c r="Q876" s="27"/>
      <c r="R876" s="27"/>
      <c r="S876" s="25"/>
    </row>
    <row r="877" spans="1:19" ht="13.2" x14ac:dyDescent="0.25">
      <c r="A877" s="25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6"/>
      <c r="N877" s="25"/>
      <c r="O877" s="26"/>
      <c r="P877" s="26"/>
      <c r="Q877" s="27"/>
      <c r="R877" s="27"/>
      <c r="S877" s="25"/>
    </row>
    <row r="878" spans="1:19" ht="13.2" x14ac:dyDescent="0.25">
      <c r="A878" s="25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6"/>
      <c r="N878" s="25"/>
      <c r="O878" s="26"/>
      <c r="P878" s="26"/>
      <c r="Q878" s="27"/>
      <c r="R878" s="27"/>
      <c r="S878" s="25"/>
    </row>
    <row r="879" spans="1:19" ht="13.2" x14ac:dyDescent="0.25">
      <c r="A879" s="25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6"/>
      <c r="N879" s="25"/>
      <c r="O879" s="26"/>
      <c r="P879" s="26"/>
      <c r="Q879" s="27"/>
      <c r="R879" s="27"/>
      <c r="S879" s="25"/>
    </row>
    <row r="880" spans="1:19" ht="13.2" x14ac:dyDescent="0.25">
      <c r="A880" s="25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6"/>
      <c r="N880" s="25"/>
      <c r="O880" s="26"/>
      <c r="P880" s="26"/>
      <c r="Q880" s="27"/>
      <c r="R880" s="27"/>
      <c r="S880" s="25"/>
    </row>
    <row r="881" spans="1:19" ht="13.2" x14ac:dyDescent="0.25">
      <c r="A881" s="25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6"/>
      <c r="N881" s="25"/>
      <c r="O881" s="26"/>
      <c r="P881" s="26"/>
      <c r="Q881" s="27"/>
      <c r="R881" s="27"/>
      <c r="S881" s="25"/>
    </row>
    <row r="882" spans="1:19" ht="13.2" x14ac:dyDescent="0.25">
      <c r="A882" s="25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6"/>
      <c r="N882" s="25"/>
      <c r="O882" s="26"/>
      <c r="P882" s="26"/>
      <c r="Q882" s="27"/>
      <c r="R882" s="27"/>
      <c r="S882" s="25"/>
    </row>
    <row r="883" spans="1:19" ht="13.2" x14ac:dyDescent="0.25">
      <c r="A883" s="25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6"/>
      <c r="N883" s="25"/>
      <c r="O883" s="26"/>
      <c r="P883" s="26"/>
      <c r="Q883" s="27"/>
      <c r="R883" s="27"/>
      <c r="S883" s="25"/>
    </row>
    <row r="884" spans="1:19" ht="13.2" x14ac:dyDescent="0.25">
      <c r="A884" s="25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6"/>
      <c r="N884" s="25"/>
      <c r="O884" s="26"/>
      <c r="P884" s="26"/>
      <c r="Q884" s="27"/>
      <c r="R884" s="27"/>
      <c r="S884" s="25"/>
    </row>
    <row r="885" spans="1:19" ht="13.2" x14ac:dyDescent="0.25">
      <c r="A885" s="25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6"/>
      <c r="N885" s="25"/>
      <c r="O885" s="26"/>
      <c r="P885" s="26"/>
      <c r="Q885" s="27"/>
      <c r="R885" s="27"/>
      <c r="S885" s="25"/>
    </row>
    <row r="886" spans="1:19" ht="13.2" x14ac:dyDescent="0.25">
      <c r="A886" s="25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6"/>
      <c r="N886" s="25"/>
      <c r="O886" s="26"/>
      <c r="P886" s="26"/>
      <c r="Q886" s="27"/>
      <c r="R886" s="27"/>
      <c r="S886" s="25"/>
    </row>
    <row r="887" spans="1:19" ht="13.2" x14ac:dyDescent="0.25">
      <c r="A887" s="25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6"/>
      <c r="N887" s="25"/>
      <c r="O887" s="26"/>
      <c r="P887" s="26"/>
      <c r="Q887" s="27"/>
      <c r="R887" s="27"/>
      <c r="S887" s="25"/>
    </row>
    <row r="888" spans="1:19" ht="13.2" x14ac:dyDescent="0.25">
      <c r="A888" s="25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6"/>
      <c r="N888" s="25"/>
      <c r="O888" s="26"/>
      <c r="P888" s="26"/>
      <c r="Q888" s="27"/>
      <c r="R888" s="27"/>
      <c r="S888" s="25"/>
    </row>
    <row r="889" spans="1:19" ht="13.2" x14ac:dyDescent="0.25">
      <c r="A889" s="25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6"/>
      <c r="N889" s="25"/>
      <c r="O889" s="26"/>
      <c r="P889" s="26"/>
      <c r="Q889" s="27"/>
      <c r="R889" s="27"/>
      <c r="S889" s="25"/>
    </row>
    <row r="890" spans="1:19" ht="13.2" x14ac:dyDescent="0.25">
      <c r="A890" s="25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6"/>
      <c r="N890" s="25"/>
      <c r="O890" s="26"/>
      <c r="P890" s="26"/>
      <c r="Q890" s="27"/>
      <c r="R890" s="27"/>
      <c r="S890" s="25"/>
    </row>
    <row r="891" spans="1:19" ht="13.2" x14ac:dyDescent="0.25">
      <c r="A891" s="25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6"/>
      <c r="N891" s="25"/>
      <c r="O891" s="26"/>
      <c r="P891" s="26"/>
      <c r="Q891" s="27"/>
      <c r="R891" s="27"/>
      <c r="S891" s="25"/>
    </row>
    <row r="892" spans="1:19" ht="13.2" x14ac:dyDescent="0.25">
      <c r="A892" s="25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6"/>
      <c r="N892" s="25"/>
      <c r="O892" s="26"/>
      <c r="P892" s="26"/>
      <c r="Q892" s="27"/>
      <c r="R892" s="27"/>
      <c r="S892" s="25"/>
    </row>
    <row r="893" spans="1:19" ht="13.2" x14ac:dyDescent="0.25">
      <c r="A893" s="25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6"/>
      <c r="N893" s="25"/>
      <c r="O893" s="26"/>
      <c r="P893" s="26"/>
      <c r="Q893" s="27"/>
      <c r="R893" s="27"/>
      <c r="S893" s="25"/>
    </row>
    <row r="894" spans="1:19" ht="13.2" x14ac:dyDescent="0.25">
      <c r="A894" s="25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6"/>
      <c r="N894" s="25"/>
      <c r="O894" s="26"/>
      <c r="P894" s="26"/>
      <c r="Q894" s="27"/>
      <c r="R894" s="27"/>
      <c r="S894" s="25"/>
    </row>
    <row r="895" spans="1:19" ht="13.2" x14ac:dyDescent="0.25">
      <c r="A895" s="25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6"/>
      <c r="N895" s="25"/>
      <c r="O895" s="26"/>
      <c r="P895" s="26"/>
      <c r="Q895" s="27"/>
      <c r="R895" s="27"/>
      <c r="S895" s="25"/>
    </row>
    <row r="896" spans="1:19" ht="13.2" x14ac:dyDescent="0.25">
      <c r="A896" s="25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6"/>
      <c r="N896" s="25"/>
      <c r="O896" s="26"/>
      <c r="P896" s="26"/>
      <c r="Q896" s="27"/>
      <c r="R896" s="27"/>
      <c r="S896" s="25"/>
    </row>
    <row r="897" spans="1:19" ht="13.2" x14ac:dyDescent="0.25">
      <c r="A897" s="25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6"/>
      <c r="N897" s="25"/>
      <c r="O897" s="26"/>
      <c r="P897" s="26"/>
      <c r="Q897" s="27"/>
      <c r="R897" s="27"/>
      <c r="S897" s="25"/>
    </row>
    <row r="898" spans="1:19" ht="13.2" x14ac:dyDescent="0.25">
      <c r="A898" s="25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6"/>
      <c r="N898" s="25"/>
      <c r="O898" s="26"/>
      <c r="P898" s="26"/>
      <c r="Q898" s="27"/>
      <c r="R898" s="27"/>
      <c r="S898" s="25"/>
    </row>
    <row r="899" spans="1:19" ht="13.2" x14ac:dyDescent="0.25">
      <c r="A899" s="25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6"/>
      <c r="N899" s="25"/>
      <c r="O899" s="26"/>
      <c r="P899" s="26"/>
      <c r="Q899" s="27"/>
      <c r="R899" s="27"/>
      <c r="S899" s="25"/>
    </row>
    <row r="900" spans="1:19" ht="13.2" x14ac:dyDescent="0.25">
      <c r="A900" s="25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6"/>
      <c r="N900" s="25"/>
      <c r="O900" s="26"/>
      <c r="P900" s="26"/>
      <c r="Q900" s="27"/>
      <c r="R900" s="27"/>
      <c r="S900" s="25"/>
    </row>
    <row r="901" spans="1:19" ht="13.2" x14ac:dyDescent="0.25">
      <c r="A901" s="25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6"/>
      <c r="N901" s="25"/>
      <c r="O901" s="26"/>
      <c r="P901" s="26"/>
      <c r="Q901" s="27"/>
      <c r="R901" s="27"/>
      <c r="S901" s="25"/>
    </row>
    <row r="902" spans="1:19" ht="13.2" x14ac:dyDescent="0.25">
      <c r="A902" s="25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6"/>
      <c r="N902" s="25"/>
      <c r="O902" s="26"/>
      <c r="P902" s="26"/>
      <c r="Q902" s="27"/>
      <c r="R902" s="27"/>
      <c r="S902" s="25"/>
    </row>
    <row r="903" spans="1:19" ht="13.2" x14ac:dyDescent="0.25">
      <c r="A903" s="25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6"/>
      <c r="N903" s="25"/>
      <c r="O903" s="26"/>
      <c r="P903" s="26"/>
      <c r="Q903" s="27"/>
      <c r="R903" s="27"/>
      <c r="S903" s="25"/>
    </row>
    <row r="904" spans="1:19" ht="13.2" x14ac:dyDescent="0.25">
      <c r="A904" s="25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6"/>
      <c r="N904" s="25"/>
      <c r="O904" s="26"/>
      <c r="P904" s="26"/>
      <c r="Q904" s="27"/>
      <c r="R904" s="27"/>
      <c r="S904" s="25"/>
    </row>
    <row r="905" spans="1:19" ht="13.2" x14ac:dyDescent="0.25">
      <c r="A905" s="25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6"/>
      <c r="N905" s="25"/>
      <c r="O905" s="26"/>
      <c r="P905" s="26"/>
      <c r="Q905" s="27"/>
      <c r="R905" s="27"/>
      <c r="S905" s="25"/>
    </row>
    <row r="906" spans="1:19" ht="13.2" x14ac:dyDescent="0.25">
      <c r="A906" s="25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6"/>
      <c r="N906" s="25"/>
      <c r="O906" s="26"/>
      <c r="P906" s="26"/>
      <c r="Q906" s="27"/>
      <c r="R906" s="27"/>
      <c r="S906" s="25"/>
    </row>
    <row r="907" spans="1:19" ht="13.2" x14ac:dyDescent="0.25">
      <c r="A907" s="25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6"/>
      <c r="N907" s="25"/>
      <c r="O907" s="26"/>
      <c r="P907" s="26"/>
      <c r="Q907" s="27"/>
      <c r="R907" s="27"/>
      <c r="S907" s="25"/>
    </row>
    <row r="908" spans="1:19" ht="13.2" x14ac:dyDescent="0.25">
      <c r="A908" s="25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6"/>
      <c r="N908" s="25"/>
      <c r="O908" s="26"/>
      <c r="P908" s="26"/>
      <c r="Q908" s="27"/>
      <c r="R908" s="27"/>
      <c r="S908" s="25"/>
    </row>
    <row r="909" spans="1:19" ht="13.2" x14ac:dyDescent="0.25">
      <c r="A909" s="25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6"/>
      <c r="N909" s="25"/>
      <c r="O909" s="26"/>
      <c r="P909" s="26"/>
      <c r="Q909" s="27"/>
      <c r="R909" s="27"/>
      <c r="S909" s="25"/>
    </row>
    <row r="910" spans="1:19" ht="13.2" x14ac:dyDescent="0.25">
      <c r="A910" s="25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6"/>
      <c r="N910" s="25"/>
      <c r="O910" s="26"/>
      <c r="P910" s="26"/>
      <c r="Q910" s="27"/>
      <c r="R910" s="27"/>
      <c r="S910" s="25"/>
    </row>
    <row r="911" spans="1:19" ht="13.2" x14ac:dyDescent="0.25">
      <c r="A911" s="25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6"/>
      <c r="N911" s="25"/>
      <c r="O911" s="26"/>
      <c r="P911" s="26"/>
      <c r="Q911" s="27"/>
      <c r="R911" s="27"/>
      <c r="S911" s="25"/>
    </row>
    <row r="912" spans="1:19" ht="13.2" x14ac:dyDescent="0.25">
      <c r="A912" s="25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6"/>
      <c r="N912" s="25"/>
      <c r="O912" s="26"/>
      <c r="P912" s="26"/>
      <c r="Q912" s="27"/>
      <c r="R912" s="27"/>
      <c r="S912" s="25"/>
    </row>
    <row r="913" spans="1:19" ht="13.2" x14ac:dyDescent="0.25">
      <c r="A913" s="25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6"/>
      <c r="N913" s="25"/>
      <c r="O913" s="26"/>
      <c r="P913" s="26"/>
      <c r="Q913" s="27"/>
      <c r="R913" s="27"/>
      <c r="S913" s="25"/>
    </row>
    <row r="914" spans="1:19" ht="13.2" x14ac:dyDescent="0.25">
      <c r="A914" s="25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6"/>
      <c r="N914" s="25"/>
      <c r="O914" s="26"/>
      <c r="P914" s="26"/>
      <c r="Q914" s="27"/>
      <c r="R914" s="27"/>
      <c r="S914" s="25"/>
    </row>
    <row r="915" spans="1:19" ht="13.2" x14ac:dyDescent="0.25">
      <c r="A915" s="25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6"/>
      <c r="N915" s="25"/>
      <c r="O915" s="26"/>
      <c r="P915" s="26"/>
      <c r="Q915" s="27"/>
      <c r="R915" s="27"/>
      <c r="S915" s="25"/>
    </row>
    <row r="916" spans="1:19" ht="13.2" x14ac:dyDescent="0.25">
      <c r="A916" s="25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6"/>
      <c r="N916" s="25"/>
      <c r="O916" s="26"/>
      <c r="P916" s="26"/>
      <c r="Q916" s="27"/>
      <c r="R916" s="27"/>
      <c r="S916" s="25"/>
    </row>
    <row r="917" spans="1:19" ht="13.2" x14ac:dyDescent="0.25">
      <c r="A917" s="25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6"/>
      <c r="N917" s="25"/>
      <c r="O917" s="26"/>
      <c r="P917" s="26"/>
      <c r="Q917" s="27"/>
      <c r="R917" s="27"/>
      <c r="S917" s="25"/>
    </row>
    <row r="918" spans="1:19" ht="13.2" x14ac:dyDescent="0.25">
      <c r="A918" s="25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6"/>
      <c r="N918" s="25"/>
      <c r="O918" s="26"/>
      <c r="P918" s="26"/>
      <c r="Q918" s="27"/>
      <c r="R918" s="27"/>
      <c r="S918" s="25"/>
    </row>
    <row r="919" spans="1:19" ht="13.2" x14ac:dyDescent="0.25">
      <c r="A919" s="25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6"/>
      <c r="N919" s="25"/>
      <c r="O919" s="26"/>
      <c r="P919" s="26"/>
      <c r="Q919" s="27"/>
      <c r="R919" s="27"/>
      <c r="S919" s="25"/>
    </row>
    <row r="920" spans="1:19" ht="13.2" x14ac:dyDescent="0.25">
      <c r="A920" s="25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6"/>
      <c r="N920" s="25"/>
      <c r="O920" s="26"/>
      <c r="P920" s="26"/>
      <c r="Q920" s="27"/>
      <c r="R920" s="27"/>
      <c r="S920" s="25"/>
    </row>
    <row r="921" spans="1:19" ht="13.2" x14ac:dyDescent="0.25">
      <c r="A921" s="25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6"/>
      <c r="N921" s="25"/>
      <c r="O921" s="26"/>
      <c r="P921" s="26"/>
      <c r="Q921" s="27"/>
      <c r="R921" s="27"/>
      <c r="S921" s="25"/>
    </row>
    <row r="922" spans="1:19" ht="13.2" x14ac:dyDescent="0.25">
      <c r="A922" s="25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6"/>
      <c r="N922" s="25"/>
      <c r="O922" s="26"/>
      <c r="P922" s="26"/>
      <c r="Q922" s="27"/>
      <c r="R922" s="27"/>
      <c r="S922" s="25"/>
    </row>
    <row r="923" spans="1:19" ht="13.2" x14ac:dyDescent="0.25">
      <c r="A923" s="25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6"/>
      <c r="N923" s="25"/>
      <c r="O923" s="26"/>
      <c r="P923" s="26"/>
      <c r="Q923" s="27"/>
      <c r="R923" s="27"/>
      <c r="S923" s="25"/>
    </row>
    <row r="924" spans="1:19" ht="13.2" x14ac:dyDescent="0.25">
      <c r="A924" s="25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6"/>
      <c r="N924" s="25"/>
      <c r="O924" s="26"/>
      <c r="P924" s="26"/>
      <c r="Q924" s="27"/>
      <c r="R924" s="27"/>
      <c r="S924" s="25"/>
    </row>
    <row r="925" spans="1:19" ht="13.2" x14ac:dyDescent="0.25">
      <c r="A925" s="25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6"/>
      <c r="N925" s="25"/>
      <c r="O925" s="26"/>
      <c r="P925" s="26"/>
      <c r="Q925" s="27"/>
      <c r="R925" s="27"/>
      <c r="S925" s="25"/>
    </row>
    <row r="926" spans="1:19" ht="13.2" x14ac:dyDescent="0.25">
      <c r="A926" s="25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6"/>
      <c r="N926" s="25"/>
      <c r="O926" s="26"/>
      <c r="P926" s="26"/>
      <c r="Q926" s="27"/>
      <c r="R926" s="27"/>
      <c r="S926" s="25"/>
    </row>
    <row r="927" spans="1:19" ht="13.2" x14ac:dyDescent="0.25">
      <c r="A927" s="25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6"/>
      <c r="N927" s="25"/>
      <c r="O927" s="26"/>
      <c r="P927" s="26"/>
      <c r="Q927" s="27"/>
      <c r="R927" s="27"/>
      <c r="S927" s="25"/>
    </row>
    <row r="928" spans="1:19" ht="13.2" x14ac:dyDescent="0.25">
      <c r="A928" s="25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6"/>
      <c r="N928" s="25"/>
      <c r="O928" s="26"/>
      <c r="P928" s="26"/>
      <c r="Q928" s="27"/>
      <c r="R928" s="27"/>
      <c r="S928" s="25"/>
    </row>
    <row r="929" spans="1:19" ht="13.2" x14ac:dyDescent="0.25">
      <c r="A929" s="25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6"/>
      <c r="N929" s="25"/>
      <c r="O929" s="26"/>
      <c r="P929" s="26"/>
      <c r="Q929" s="27"/>
      <c r="R929" s="27"/>
      <c r="S929" s="25"/>
    </row>
    <row r="930" spans="1:19" ht="13.2" x14ac:dyDescent="0.25">
      <c r="A930" s="25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6"/>
      <c r="N930" s="25"/>
      <c r="O930" s="26"/>
      <c r="P930" s="26"/>
      <c r="Q930" s="27"/>
      <c r="R930" s="27"/>
      <c r="S930" s="25"/>
    </row>
    <row r="931" spans="1:19" ht="13.2" x14ac:dyDescent="0.25">
      <c r="A931" s="25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6"/>
      <c r="N931" s="25"/>
      <c r="O931" s="26"/>
      <c r="P931" s="26"/>
      <c r="Q931" s="27"/>
      <c r="R931" s="27"/>
      <c r="S931" s="25"/>
    </row>
    <row r="932" spans="1:19" ht="13.2" x14ac:dyDescent="0.25">
      <c r="A932" s="25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6"/>
      <c r="N932" s="25"/>
      <c r="O932" s="26"/>
      <c r="P932" s="26"/>
      <c r="Q932" s="27"/>
      <c r="R932" s="27"/>
      <c r="S932" s="25"/>
    </row>
    <row r="933" spans="1:19" ht="13.2" x14ac:dyDescent="0.25">
      <c r="A933" s="25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6"/>
      <c r="N933" s="25"/>
      <c r="O933" s="26"/>
      <c r="P933" s="26"/>
      <c r="Q933" s="27"/>
      <c r="R933" s="27"/>
      <c r="S933" s="25"/>
    </row>
    <row r="934" spans="1:19" ht="13.2" x14ac:dyDescent="0.25">
      <c r="A934" s="25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6"/>
      <c r="N934" s="25"/>
      <c r="O934" s="26"/>
      <c r="P934" s="26"/>
      <c r="Q934" s="27"/>
      <c r="R934" s="27"/>
      <c r="S934" s="25"/>
    </row>
    <row r="935" spans="1:19" ht="13.2" x14ac:dyDescent="0.25">
      <c r="A935" s="25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6"/>
      <c r="N935" s="25"/>
      <c r="O935" s="26"/>
      <c r="P935" s="26"/>
      <c r="Q935" s="27"/>
      <c r="R935" s="27"/>
      <c r="S935" s="25"/>
    </row>
    <row r="936" spans="1:19" ht="13.2" x14ac:dyDescent="0.25">
      <c r="A936" s="25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6"/>
      <c r="N936" s="25"/>
      <c r="O936" s="26"/>
      <c r="P936" s="26"/>
      <c r="Q936" s="27"/>
      <c r="R936" s="27"/>
      <c r="S936" s="25"/>
    </row>
    <row r="937" spans="1:19" ht="13.2" x14ac:dyDescent="0.25">
      <c r="A937" s="25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6"/>
      <c r="N937" s="25"/>
      <c r="O937" s="26"/>
      <c r="P937" s="26"/>
      <c r="Q937" s="27"/>
      <c r="R937" s="27"/>
      <c r="S937" s="25"/>
    </row>
    <row r="938" spans="1:19" ht="13.2" x14ac:dyDescent="0.25">
      <c r="A938" s="25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6"/>
      <c r="N938" s="25"/>
      <c r="O938" s="26"/>
      <c r="P938" s="26"/>
      <c r="Q938" s="27"/>
      <c r="R938" s="27"/>
      <c r="S938" s="25"/>
    </row>
    <row r="939" spans="1:19" ht="13.2" x14ac:dyDescent="0.25">
      <c r="A939" s="25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6"/>
      <c r="N939" s="25"/>
      <c r="O939" s="26"/>
      <c r="P939" s="26"/>
      <c r="Q939" s="27"/>
      <c r="R939" s="27"/>
      <c r="S939" s="25"/>
    </row>
    <row r="940" spans="1:19" ht="13.2" x14ac:dyDescent="0.25">
      <c r="A940" s="25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6"/>
      <c r="N940" s="25"/>
      <c r="O940" s="26"/>
      <c r="P940" s="26"/>
      <c r="Q940" s="27"/>
      <c r="R940" s="27"/>
      <c r="S940" s="25"/>
    </row>
    <row r="941" spans="1:19" ht="13.2" x14ac:dyDescent="0.25">
      <c r="A941" s="25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6"/>
      <c r="N941" s="25"/>
      <c r="O941" s="26"/>
      <c r="P941" s="26"/>
      <c r="Q941" s="27"/>
      <c r="R941" s="27"/>
      <c r="S941" s="25"/>
    </row>
    <row r="942" spans="1:19" ht="13.2" x14ac:dyDescent="0.25">
      <c r="A942" s="25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6"/>
      <c r="N942" s="25"/>
      <c r="O942" s="26"/>
      <c r="P942" s="26"/>
      <c r="Q942" s="27"/>
      <c r="R942" s="27"/>
      <c r="S942" s="25"/>
    </row>
    <row r="943" spans="1:19" ht="13.2" x14ac:dyDescent="0.25">
      <c r="A943" s="25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6"/>
      <c r="N943" s="25"/>
      <c r="O943" s="26"/>
      <c r="P943" s="26"/>
      <c r="Q943" s="27"/>
      <c r="R943" s="27"/>
      <c r="S943" s="25"/>
    </row>
    <row r="944" spans="1:19" ht="13.2" x14ac:dyDescent="0.25">
      <c r="A944" s="25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6"/>
      <c r="N944" s="25"/>
      <c r="O944" s="26"/>
      <c r="P944" s="26"/>
      <c r="Q944" s="27"/>
      <c r="R944" s="27"/>
      <c r="S944" s="25"/>
    </row>
    <row r="945" spans="1:19" ht="13.2" x14ac:dyDescent="0.25">
      <c r="A945" s="25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6"/>
      <c r="N945" s="25"/>
      <c r="O945" s="26"/>
      <c r="P945" s="26"/>
      <c r="Q945" s="27"/>
      <c r="R945" s="27"/>
      <c r="S945" s="25"/>
    </row>
    <row r="946" spans="1:19" ht="13.2" x14ac:dyDescent="0.25">
      <c r="A946" s="25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6"/>
      <c r="N946" s="25"/>
      <c r="O946" s="26"/>
      <c r="P946" s="26"/>
      <c r="Q946" s="27"/>
      <c r="R946" s="27"/>
      <c r="S946" s="25"/>
    </row>
    <row r="947" spans="1:19" ht="13.2" x14ac:dyDescent="0.25">
      <c r="A947" s="25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6"/>
      <c r="N947" s="25"/>
      <c r="O947" s="26"/>
      <c r="P947" s="26"/>
      <c r="Q947" s="27"/>
      <c r="R947" s="27"/>
      <c r="S947" s="25"/>
    </row>
    <row r="948" spans="1:19" ht="13.2" x14ac:dyDescent="0.25">
      <c r="A948" s="25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6"/>
      <c r="N948" s="25"/>
      <c r="O948" s="26"/>
      <c r="P948" s="26"/>
      <c r="Q948" s="27"/>
      <c r="R948" s="27"/>
      <c r="S948" s="25"/>
    </row>
    <row r="949" spans="1:19" ht="13.2" x14ac:dyDescent="0.25">
      <c r="A949" s="25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6"/>
      <c r="N949" s="25"/>
      <c r="O949" s="26"/>
      <c r="P949" s="26"/>
      <c r="Q949" s="27"/>
      <c r="R949" s="27"/>
      <c r="S949" s="25"/>
    </row>
    <row r="950" spans="1:19" ht="13.2" x14ac:dyDescent="0.25">
      <c r="A950" s="25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6"/>
      <c r="N950" s="25"/>
      <c r="O950" s="26"/>
      <c r="P950" s="26"/>
      <c r="Q950" s="27"/>
      <c r="R950" s="27"/>
      <c r="S950" s="25"/>
    </row>
    <row r="951" spans="1:19" ht="13.2" x14ac:dyDescent="0.25">
      <c r="A951" s="25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6"/>
      <c r="N951" s="25"/>
      <c r="O951" s="26"/>
      <c r="P951" s="26"/>
      <c r="Q951" s="27"/>
      <c r="R951" s="27"/>
      <c r="S951" s="25"/>
    </row>
    <row r="952" spans="1:19" ht="13.2" x14ac:dyDescent="0.25">
      <c r="A952" s="25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6"/>
      <c r="N952" s="25"/>
      <c r="O952" s="26"/>
      <c r="P952" s="26"/>
      <c r="Q952" s="27"/>
      <c r="R952" s="27"/>
      <c r="S952" s="25"/>
    </row>
    <row r="953" spans="1:19" ht="13.2" x14ac:dyDescent="0.25">
      <c r="A953" s="25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6"/>
      <c r="N953" s="25"/>
      <c r="O953" s="26"/>
      <c r="P953" s="26"/>
      <c r="Q953" s="27"/>
      <c r="R953" s="27"/>
      <c r="S953" s="25"/>
    </row>
    <row r="954" spans="1:19" ht="13.2" x14ac:dyDescent="0.25">
      <c r="A954" s="25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6"/>
      <c r="N954" s="25"/>
      <c r="O954" s="26"/>
      <c r="P954" s="26"/>
      <c r="Q954" s="27"/>
      <c r="R954" s="27"/>
      <c r="S954" s="25"/>
    </row>
    <row r="955" spans="1:19" ht="13.2" x14ac:dyDescent="0.25">
      <c r="A955" s="25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6"/>
      <c r="N955" s="25"/>
      <c r="O955" s="26"/>
      <c r="P955" s="26"/>
      <c r="Q955" s="27"/>
      <c r="R955" s="27"/>
      <c r="S955" s="25"/>
    </row>
    <row r="956" spans="1:19" ht="13.2" x14ac:dyDescent="0.25">
      <c r="A956" s="25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6"/>
      <c r="N956" s="25"/>
      <c r="O956" s="26"/>
      <c r="P956" s="26"/>
      <c r="Q956" s="27"/>
      <c r="R956" s="27"/>
      <c r="S956" s="25"/>
    </row>
    <row r="957" spans="1:19" ht="13.2" x14ac:dyDescent="0.25">
      <c r="A957" s="25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6"/>
      <c r="N957" s="25"/>
      <c r="O957" s="26"/>
      <c r="P957" s="26"/>
      <c r="Q957" s="27"/>
      <c r="R957" s="27"/>
      <c r="S957" s="25"/>
    </row>
    <row r="958" spans="1:19" ht="13.2" x14ac:dyDescent="0.25">
      <c r="A958" s="25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6"/>
      <c r="N958" s="25"/>
      <c r="O958" s="26"/>
      <c r="P958" s="26"/>
      <c r="Q958" s="27"/>
      <c r="R958" s="27"/>
      <c r="S958" s="25"/>
    </row>
    <row r="959" spans="1:19" ht="13.2" x14ac:dyDescent="0.25">
      <c r="A959" s="25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6"/>
      <c r="N959" s="25"/>
      <c r="O959" s="26"/>
      <c r="P959" s="26"/>
      <c r="Q959" s="27"/>
      <c r="R959" s="27"/>
      <c r="S959" s="25"/>
    </row>
    <row r="960" spans="1:19" ht="13.2" x14ac:dyDescent="0.25">
      <c r="A960" s="25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6"/>
      <c r="N960" s="25"/>
      <c r="O960" s="26"/>
      <c r="P960" s="26"/>
      <c r="Q960" s="27"/>
      <c r="R960" s="27"/>
      <c r="S960" s="25"/>
    </row>
    <row r="961" spans="1:19" ht="13.2" x14ac:dyDescent="0.25">
      <c r="A961" s="25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6"/>
      <c r="N961" s="25"/>
      <c r="O961" s="26"/>
      <c r="P961" s="26"/>
      <c r="Q961" s="27"/>
      <c r="R961" s="27"/>
      <c r="S961" s="25"/>
    </row>
    <row r="962" spans="1:19" ht="13.2" x14ac:dyDescent="0.25">
      <c r="A962" s="25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6"/>
      <c r="N962" s="25"/>
      <c r="O962" s="26"/>
      <c r="P962" s="26"/>
      <c r="Q962" s="27"/>
      <c r="R962" s="27"/>
      <c r="S962" s="25"/>
    </row>
    <row r="963" spans="1:19" ht="13.2" x14ac:dyDescent="0.25">
      <c r="A963" s="25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6"/>
      <c r="N963" s="25"/>
      <c r="O963" s="26"/>
      <c r="P963" s="26"/>
      <c r="Q963" s="27"/>
      <c r="R963" s="27"/>
      <c r="S963" s="25"/>
    </row>
    <row r="964" spans="1:19" ht="13.2" x14ac:dyDescent="0.25">
      <c r="A964" s="25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6"/>
      <c r="N964" s="25"/>
      <c r="O964" s="26"/>
      <c r="P964" s="26"/>
      <c r="Q964" s="27"/>
      <c r="R964" s="27"/>
      <c r="S964" s="25"/>
    </row>
    <row r="965" spans="1:19" ht="13.2" x14ac:dyDescent="0.25">
      <c r="A965" s="25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6"/>
      <c r="N965" s="25"/>
      <c r="O965" s="26"/>
      <c r="P965" s="26"/>
      <c r="Q965" s="27"/>
      <c r="R965" s="27"/>
      <c r="S965" s="25"/>
    </row>
    <row r="966" spans="1:19" ht="13.2" x14ac:dyDescent="0.25">
      <c r="A966" s="25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6"/>
      <c r="N966" s="25"/>
      <c r="O966" s="26"/>
      <c r="P966" s="26"/>
      <c r="Q966" s="27"/>
      <c r="R966" s="27"/>
      <c r="S966" s="25"/>
    </row>
    <row r="967" spans="1:19" ht="13.2" x14ac:dyDescent="0.25">
      <c r="A967" s="25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6"/>
      <c r="N967" s="25"/>
      <c r="O967" s="26"/>
      <c r="P967" s="26"/>
      <c r="Q967" s="27"/>
      <c r="R967" s="27"/>
      <c r="S967" s="25"/>
    </row>
    <row r="968" spans="1:19" ht="13.2" x14ac:dyDescent="0.25">
      <c r="A968" s="25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6"/>
      <c r="N968" s="25"/>
      <c r="O968" s="26"/>
      <c r="P968" s="26"/>
      <c r="Q968" s="27"/>
      <c r="R968" s="27"/>
      <c r="S968" s="25"/>
    </row>
    <row r="969" spans="1:19" ht="13.2" x14ac:dyDescent="0.25">
      <c r="A969" s="25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6"/>
      <c r="N969" s="25"/>
      <c r="O969" s="26"/>
      <c r="P969" s="26"/>
      <c r="Q969" s="27"/>
      <c r="R969" s="27"/>
      <c r="S969" s="25"/>
    </row>
    <row r="970" spans="1:19" ht="13.2" x14ac:dyDescent="0.25">
      <c r="A970" s="25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6"/>
      <c r="N970" s="25"/>
      <c r="O970" s="26"/>
      <c r="P970" s="26"/>
      <c r="Q970" s="27"/>
      <c r="R970" s="27"/>
      <c r="S970" s="25"/>
    </row>
    <row r="971" spans="1:19" ht="13.2" x14ac:dyDescent="0.25">
      <c r="A971" s="25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6"/>
      <c r="N971" s="25"/>
      <c r="O971" s="26"/>
      <c r="P971" s="26"/>
      <c r="Q971" s="27"/>
      <c r="R971" s="27"/>
      <c r="S971" s="25"/>
    </row>
    <row r="972" spans="1:19" ht="13.2" x14ac:dyDescent="0.25">
      <c r="A972" s="25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6"/>
      <c r="N972" s="25"/>
      <c r="O972" s="26"/>
      <c r="P972" s="26"/>
      <c r="Q972" s="27"/>
      <c r="R972" s="27"/>
      <c r="S972" s="25"/>
    </row>
    <row r="973" spans="1:19" ht="13.2" x14ac:dyDescent="0.25">
      <c r="A973" s="25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6"/>
      <c r="N973" s="25"/>
      <c r="O973" s="26"/>
      <c r="P973" s="26"/>
      <c r="Q973" s="27"/>
      <c r="R973" s="27"/>
      <c r="S973" s="25"/>
    </row>
    <row r="974" spans="1:19" ht="13.2" x14ac:dyDescent="0.25">
      <c r="A974" s="25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6"/>
      <c r="N974" s="25"/>
      <c r="O974" s="26"/>
      <c r="P974" s="26"/>
      <c r="Q974" s="27"/>
      <c r="R974" s="27"/>
      <c r="S974" s="25"/>
    </row>
    <row r="975" spans="1:19" ht="13.2" x14ac:dyDescent="0.25">
      <c r="A975" s="25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6"/>
      <c r="N975" s="25"/>
      <c r="O975" s="26"/>
      <c r="P975" s="26"/>
      <c r="Q975" s="27"/>
      <c r="R975" s="27"/>
      <c r="S975" s="25"/>
    </row>
    <row r="976" spans="1:19" ht="13.2" x14ac:dyDescent="0.25">
      <c r="A976" s="25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6"/>
      <c r="N976" s="25"/>
      <c r="O976" s="26"/>
      <c r="P976" s="26"/>
      <c r="Q976" s="27"/>
      <c r="R976" s="27"/>
      <c r="S976" s="25"/>
    </row>
    <row r="977" spans="1:19" ht="13.2" x14ac:dyDescent="0.25">
      <c r="A977" s="25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6"/>
      <c r="N977" s="25"/>
      <c r="O977" s="26"/>
      <c r="P977" s="26"/>
      <c r="Q977" s="27"/>
      <c r="R977" s="27"/>
      <c r="S977" s="25"/>
    </row>
    <row r="978" spans="1:19" ht="13.2" x14ac:dyDescent="0.25">
      <c r="A978" s="25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6"/>
      <c r="N978" s="25"/>
      <c r="O978" s="26"/>
      <c r="P978" s="26"/>
      <c r="Q978" s="27"/>
      <c r="R978" s="27"/>
      <c r="S978" s="25"/>
    </row>
    <row r="979" spans="1:19" ht="13.2" x14ac:dyDescent="0.25">
      <c r="A979" s="25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6"/>
      <c r="N979" s="25"/>
      <c r="O979" s="26"/>
      <c r="P979" s="26"/>
      <c r="Q979" s="27"/>
      <c r="R979" s="27"/>
      <c r="S979" s="25"/>
    </row>
    <row r="980" spans="1:19" ht="13.2" x14ac:dyDescent="0.25">
      <c r="A980" s="25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6"/>
      <c r="N980" s="25"/>
      <c r="O980" s="26"/>
      <c r="P980" s="26"/>
      <c r="Q980" s="27"/>
      <c r="R980" s="27"/>
      <c r="S980" s="25"/>
    </row>
    <row r="981" spans="1:19" ht="13.2" x14ac:dyDescent="0.25">
      <c r="A981" s="25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6"/>
      <c r="N981" s="25"/>
      <c r="O981" s="26"/>
      <c r="P981" s="26"/>
      <c r="Q981" s="27"/>
      <c r="R981" s="27"/>
      <c r="S981" s="25"/>
    </row>
    <row r="982" spans="1:19" ht="13.2" x14ac:dyDescent="0.25">
      <c r="A982" s="25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6"/>
      <c r="N982" s="25"/>
      <c r="O982" s="26"/>
      <c r="P982" s="26"/>
      <c r="Q982" s="27"/>
      <c r="R982" s="27"/>
      <c r="S982" s="25"/>
    </row>
    <row r="983" spans="1:19" ht="13.2" x14ac:dyDescent="0.25">
      <c r="A983" s="25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6"/>
      <c r="N983" s="25"/>
      <c r="O983" s="26"/>
      <c r="P983" s="26"/>
      <c r="Q983" s="27"/>
      <c r="R983" s="27"/>
      <c r="S983" s="25"/>
    </row>
    <row r="984" spans="1:19" ht="13.2" x14ac:dyDescent="0.25">
      <c r="A984" s="25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6"/>
      <c r="N984" s="25"/>
      <c r="O984" s="26"/>
      <c r="P984" s="26"/>
      <c r="Q984" s="27"/>
      <c r="R984" s="27"/>
      <c r="S984" s="25"/>
    </row>
    <row r="985" spans="1:19" ht="13.2" x14ac:dyDescent="0.25">
      <c r="A985" s="25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6"/>
      <c r="N985" s="25"/>
      <c r="O985" s="26"/>
      <c r="P985" s="26"/>
      <c r="Q985" s="27"/>
      <c r="R985" s="27"/>
      <c r="S985" s="25"/>
    </row>
    <row r="986" spans="1:19" ht="13.2" x14ac:dyDescent="0.25">
      <c r="A986" s="25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6"/>
      <c r="N986" s="25"/>
      <c r="O986" s="26"/>
      <c r="P986" s="26"/>
      <c r="Q986" s="27"/>
      <c r="R986" s="27"/>
      <c r="S986" s="25"/>
    </row>
    <row r="987" spans="1:19" ht="13.2" x14ac:dyDescent="0.25">
      <c r="A987" s="25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6"/>
      <c r="N987" s="25"/>
      <c r="O987" s="26"/>
      <c r="P987" s="26"/>
      <c r="Q987" s="27"/>
      <c r="R987" s="27"/>
      <c r="S987" s="25"/>
    </row>
  </sheetData>
  <mergeCells count="46">
    <mergeCell ref="G10:G11"/>
    <mergeCell ref="H10:H11"/>
    <mergeCell ref="I7:I8"/>
    <mergeCell ref="S7:S8"/>
    <mergeCell ref="S9:S11"/>
    <mergeCell ref="I10:I11"/>
    <mergeCell ref="B7:B8"/>
    <mergeCell ref="C7:C8"/>
    <mergeCell ref="D7:D8"/>
    <mergeCell ref="E7:E8"/>
    <mergeCell ref="F7:F8"/>
    <mergeCell ref="G7:G8"/>
    <mergeCell ref="H7:H8"/>
    <mergeCell ref="B10:B11"/>
    <mergeCell ref="C10:C11"/>
    <mergeCell ref="D10:D11"/>
    <mergeCell ref="E10:E11"/>
    <mergeCell ref="F10:F11"/>
    <mergeCell ref="I5:I6"/>
    <mergeCell ref="S5:S6"/>
    <mergeCell ref="B5:B6"/>
    <mergeCell ref="C5:C6"/>
    <mergeCell ref="D5:D6"/>
    <mergeCell ref="E5:E6"/>
    <mergeCell ref="F5:F6"/>
    <mergeCell ref="G5:G6"/>
    <mergeCell ref="H5:H6"/>
    <mergeCell ref="H3:H4"/>
    <mergeCell ref="I3:I4"/>
    <mergeCell ref="S3:S4"/>
    <mergeCell ref="D1:F1"/>
    <mergeCell ref="B3:B4"/>
    <mergeCell ref="C3:C4"/>
    <mergeCell ref="D3:D4"/>
    <mergeCell ref="E3:E4"/>
    <mergeCell ref="F3:F4"/>
    <mergeCell ref="G3:G4"/>
    <mergeCell ref="I13:I14"/>
    <mergeCell ref="S13:S14"/>
    <mergeCell ref="B13:B14"/>
    <mergeCell ref="C13:C14"/>
    <mergeCell ref="D13:D14"/>
    <mergeCell ref="E13:E14"/>
    <mergeCell ref="F13:F14"/>
    <mergeCell ref="G13:G14"/>
    <mergeCell ref="H13:H14"/>
  </mergeCells>
  <conditionalFormatting sqref="O3:O14">
    <cfRule type="expression" dxfId="0" priority="1">
      <formula>IF(C3*M3&gt;N3, N3, C3*M3)</formula>
    </cfRule>
  </conditionalFormatting>
  <hyperlinks>
    <hyperlink ref="B3" r:id="rId1" xr:uid="{00000000-0004-0000-0000-000000000000}"/>
    <hyperlink ref="B5" r:id="rId2" location="section-description--offset-140" xr:uid="{00000000-0004-0000-0000-000001000000}"/>
    <hyperlink ref="B7" r:id="rId3" xr:uid="{00000000-0004-0000-0000-000002000000}"/>
    <hyperlink ref="B10" r:id="rId4" xr:uid="{00000000-0004-0000-0000-000003000000}"/>
    <hyperlink ref="B13" r:id="rId5" xr:uid="{00000000-0004-0000-0000-000004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6640625" defaultRowHeight="15.75" customHeight="1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"/>
  <sheetViews>
    <sheetView workbookViewId="0"/>
  </sheetViews>
  <sheetFormatPr defaultColWidth="12.6640625" defaultRowHeight="15.75" customHeight="1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defaultColWidth="12.6640625" defaultRowHeight="15.75" customHeight="1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"/>
  <sheetViews>
    <sheetView workbookViewId="0"/>
  </sheetViews>
  <sheetFormatPr defaultColWidth="12.6640625" defaultRowHeight="15.75" customHeight="1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Расчёты</vt:lpstr>
      <vt:lpstr>Хранение FBO</vt:lpstr>
      <vt:lpstr>Логистика FBO</vt:lpstr>
      <vt:lpstr>Обработка отправления FBS</vt:lpstr>
      <vt:lpstr>Логистика FBS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 Windows</cp:lastModifiedBy>
  <dcterms:modified xsi:type="dcterms:W3CDTF">2023-07-06T08:18:37Z</dcterms:modified>
</cp:coreProperties>
</file>