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unicipalidad\Downloads\"/>
    </mc:Choice>
  </mc:AlternateContent>
  <xr:revisionPtr revIDLastSave="0" documentId="13_ncr:1_{A384A406-30AC-4C69-9172-1E8238813D3D}" xr6:coauthVersionLast="47" xr6:coauthVersionMax="47" xr10:uidLastSave="{00000000-0000-0000-0000-000000000000}"/>
  <bookViews>
    <workbookView xWindow="-120" yWindow="-120" windowWidth="24240" windowHeight="13020" activeTab="1" xr2:uid="{24B1277F-1F49-4ADC-B8D5-2BC18098F965}"/>
  </bookViews>
  <sheets>
    <sheet name="Hoja1" sheetId="1" r:id="rId1"/>
    <sheet name="Hoja1 (2)" sheetId="3" r:id="rId2"/>
    <sheet name="Hoja2" sheetId="2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3" l="1"/>
  <c r="H6" i="3"/>
  <c r="H4" i="3"/>
  <c r="H2" i="3"/>
  <c r="H8" i="1"/>
  <c r="H6" i="1"/>
  <c r="H4" i="1"/>
  <c r="H2" i="1"/>
</calcChain>
</file>

<file path=xl/sharedStrings.xml><?xml version="1.0" encoding="utf-8"?>
<sst xmlns="http://schemas.openxmlformats.org/spreadsheetml/2006/main" count="100" uniqueCount="23">
  <si>
    <t xml:space="preserve">GOP </t>
  </si>
  <si>
    <t xml:space="preserve">LINK </t>
  </si>
  <si>
    <t>https://drive.google.com/file/d/1yx3Mvk6MhizAbj32o594rRATNkGTvXNj/view?usp=sharing</t>
  </si>
  <si>
    <t>1-menor o igual a 60m2</t>
  </si>
  <si>
    <t>2-mayor a 60m2-hasta 120m2</t>
  </si>
  <si>
    <t>3-mayor a 120m2 -hasta 300m2</t>
  </si>
  <si>
    <t>4-mayor a 300m2</t>
  </si>
  <si>
    <t xml:space="preserve">categoria </t>
  </si>
  <si>
    <t>monto</t>
  </si>
  <si>
    <t>Suma de monto</t>
  </si>
  <si>
    <t>categoria</t>
  </si>
  <si>
    <t>BOLETA  2025</t>
  </si>
  <si>
    <t xml:space="preserve">M2  </t>
  </si>
  <si>
    <t xml:space="preserve">Monto </t>
  </si>
  <si>
    <t xml:space="preserve">Modelo Boleta </t>
  </si>
  <si>
    <t>https://posadas.gestiondeobrasprivadas.com.ar/archivos/posadas/03_-_obra_nueva/4765_4/V8_planos-de-arquitectura_20250423_AA.pdf</t>
  </si>
  <si>
    <t>ejemplo</t>
  </si>
  <si>
    <t>https://posadas.gestiondeobrasprivadas.com.ar/archivos/posadas/03_-_obra_nueva/4005_4/V1_planos-de-arquitectura_20241130_AA.pdf</t>
  </si>
  <si>
    <t>https://drive.google.com/file/d/1KNFWX6xLSljkAt6UcjKS7TnuliasmNYU/view?usp=sharing</t>
  </si>
  <si>
    <t>https://drive.google.com/file/d/1LM21eGgU1SIcUdu1-ESgnj17XLsTXox3/view?usp=sharing</t>
  </si>
  <si>
    <t>https://posadas.gestiondeobrasprivadas.com.ar/archivos/posadas/03_-_obra_nueva/3753_4/V3_planos-de-arquitectura_20241211_AA.pdf</t>
  </si>
  <si>
    <t>https://posadas.gestiondeobrasprivadas.com.ar/archivos/posadas/03_-_obra_nueva/1993_4/V3_planos-de-arquitectura_20240226_AA.pdf</t>
  </si>
  <si>
    <t>https://drive.google.com/file/d/1k4ImUOOLUA8sEuKrVwGfM1t4hJb8wRfK/view?usp=sharing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</si>
</sst>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left" vertical="center"/>
    </xf>
    <xf numFmtId="164" fontId="0" fillId="0" borderId="3" xfId="0" applyNumberFormat="1" applyBorder="1" applyAlignment="1">
      <alignment vertical="center"/>
    </xf>
    <xf numFmtId="0" fontId="3" fillId="0" borderId="3" xfId="2" applyBorder="1" applyAlignment="1">
      <alignment horizontal="center" wrapText="1"/>
    </xf>
    <xf numFmtId="44" fontId="2" fillId="0" borderId="3" xfId="1" applyFont="1" applyBorder="1" applyAlignment="1">
      <alignment horizontal="center"/>
    </xf>
    <xf numFmtId="0" fontId="3" fillId="0" borderId="3" xfId="2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2" fillId="2" borderId="7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4" fontId="2" fillId="0" borderId="3" xfId="1" applyFont="1" applyBorder="1" applyAlignment="1">
      <alignment horizontal="center" vertical="center"/>
    </xf>
    <xf numFmtId="44" fontId="2" fillId="0" borderId="3" xfId="1" applyFont="1" applyBorder="1" applyAlignment="1">
      <alignment vertical="center"/>
    </xf>
    <xf numFmtId="0" fontId="3" fillId="0" borderId="4" xfId="2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9" xfId="0" applyFill="1" applyBorder="1"/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88"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vertic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ificacion" refreshedDate="45810.445373842595" createdVersion="8" refreshedVersion="8" minRefreshableVersion="3" recordCount="4" xr:uid="{D8BC2923-693E-4599-A46B-86CBB0D6DF01}">
  <cacheSource type="worksheet">
    <worksheetSource ref="A1:B5" sheet="Hoja2"/>
  </cacheSource>
  <cacheFields count="2">
    <cacheField name="categoria " numFmtId="0">
      <sharedItems count="4">
        <s v="1-menor o igual a 60m2"/>
        <s v="2-mayor a 60m2-hasta 120m2"/>
        <s v="3-mayor a 120m2 -hasta 300m2"/>
        <s v="4-mayor a 300m2"/>
      </sharedItems>
    </cacheField>
    <cacheField name="monto" numFmtId="164">
      <sharedItems containsSemiMixedTypes="0" containsString="0" containsNumber="1" containsInteger="1" minValue="55000" maxValue="27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55000"/>
  </r>
  <r>
    <x v="1"/>
    <n v="110000"/>
  </r>
  <r>
    <x v="2"/>
    <n v="165000"/>
  </r>
  <r>
    <x v="3"/>
    <n v="27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BBFC2-7728-4116-ADB2-7EF107AA5AE1}" name="TablaDiná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tegoria">
  <location ref="F1:G2" firstHeaderRow="1" firstDataRow="1" firstDataCol="1"/>
  <pivotFields count="2">
    <pivotField axis="axisRow" showAll="0" defaultSubtotal="0">
      <items count="4">
        <item x="0"/>
        <item h="1" x="1"/>
        <item h="1" x="2"/>
        <item h="1" x="3"/>
      </items>
    </pivotField>
    <pivotField dataField="1" numFmtId="164" showAll="0" defaultSubtotal="0"/>
  </pivotFields>
  <rowFields count="1">
    <field x="0"/>
  </rowFields>
  <rowItems count="1">
    <i>
      <x/>
    </i>
  </rowItems>
  <colItems count="1">
    <i/>
  </colItems>
  <dataFields count="1">
    <dataField name="Monto " fld="1" baseField="0" baseItem="0" numFmtId="164"/>
  </dataFields>
  <formats count="11">
    <format dxfId="54">
      <pivotArea field="0" type="button" dataOnly="0" labelOnly="1" outline="0" axis="axisRow" fieldPosition="0"/>
    </format>
    <format dxfId="53">
      <pivotArea field="0" type="button" dataOnly="0" labelOnly="1" outline="0" axis="axisRow" fieldPosition="0"/>
    </format>
    <format dxfId="52">
      <pivotArea dataOnly="0" labelOnly="1" outline="0" axis="axisValues" fieldPosition="0"/>
    </format>
    <format dxfId="51">
      <pivotArea field="0" type="button" dataOnly="0" labelOnly="1" outline="0" axis="axisRow" fieldPosition="0"/>
    </format>
    <format dxfId="50">
      <pivotArea dataOnly="0" labelOnly="1" outline="0" axis="axisValues" fieldPosition="0"/>
    </format>
    <format dxfId="49">
      <pivotArea field="0" type="button" dataOnly="0" labelOnly="1" outline="0" axis="axisRow" fieldPosition="0"/>
    </format>
    <format dxfId="48">
      <pivotArea dataOnly="0" labelOnly="1" outline="0" axis="axisValues" fieldPosition="0"/>
    </format>
    <format dxfId="47">
      <pivotArea outline="0" collapsedLevelsAreSubtotals="1" fieldPosition="0"/>
    </format>
    <format dxfId="46">
      <pivotArea dataOnly="0" labelOnly="1" fieldPosition="0">
        <references count="1">
          <reference field="0" count="0"/>
        </references>
      </pivotArea>
    </format>
    <format dxfId="45">
      <pivotArea outline="0" collapsedLevelsAreSubtotals="1" fieldPosition="0"/>
    </format>
    <format dxfId="44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F41D5-F96E-46D2-94F3-CF385D9139EA}" name="TablaDinámica6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tegoria">
  <location ref="F7:G8" firstHeaderRow="1" firstDataRow="1" firstDataCol="1"/>
  <pivotFields count="2">
    <pivotField axis="axisRow" showAll="0" defaultSubtotal="0">
      <items count="4">
        <item h="1" x="0"/>
        <item h="1" x="1"/>
        <item h="1" x="2"/>
        <item x="3"/>
      </items>
    </pivotField>
    <pivotField dataField="1" numFmtId="164" showAll="0" defaultSubtotal="0"/>
  </pivotFields>
  <rowFields count="1">
    <field x="0"/>
  </rowFields>
  <rowItems count="1">
    <i>
      <x v="3"/>
    </i>
  </rowItems>
  <colItems count="1">
    <i/>
  </colItems>
  <dataFields count="1">
    <dataField name="Suma de monto" fld="1" baseField="0" baseItem="0" numFmtId="164"/>
  </dataFields>
  <formats count="11">
    <format dxfId="65">
      <pivotArea field="0" type="button" dataOnly="0" labelOnly="1" outline="0" axis="axisRow" fieldPosition="0"/>
    </format>
    <format dxfId="64">
      <pivotArea field="0" type="button" dataOnly="0" labelOnly="1" outline="0" axis="axisRow" fieldPosition="0"/>
    </format>
    <format dxfId="63">
      <pivotArea dataOnly="0" labelOnly="1" outline="0" axis="axisValues" fieldPosition="0"/>
    </format>
    <format dxfId="62">
      <pivotArea field="0" type="button" dataOnly="0" labelOnly="1" outline="0" axis="axisRow" fieldPosition="0"/>
    </format>
    <format dxfId="61">
      <pivotArea dataOnly="0" labelOnly="1" outline="0" axis="axisValues" fieldPosition="0"/>
    </format>
    <format dxfId="60">
      <pivotArea field="0" type="button" dataOnly="0" labelOnly="1" outline="0" axis="axisRow" fieldPosition="0"/>
    </format>
    <format dxfId="59">
      <pivotArea dataOnly="0" labelOnly="1" outline="0" axis="axisValues" fieldPosition="0"/>
    </format>
    <format dxfId="58">
      <pivotArea outline="0" collapsedLevelsAreSubtotals="1" fieldPosition="0"/>
    </format>
    <format dxfId="57">
      <pivotArea dataOnly="0" labelOnly="1" fieldPosition="0">
        <references count="1">
          <reference field="0" count="0"/>
        </references>
      </pivotArea>
    </format>
    <format dxfId="56">
      <pivotArea outline="0" collapsedLevelsAreSubtotals="1" fieldPosition="0"/>
    </format>
    <format dxfId="55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91715-BE9F-4E41-B308-27DB25C0841B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tegoria">
  <location ref="F5:G6" firstHeaderRow="1" firstDataRow="1" firstDataCol="1"/>
  <pivotFields count="2">
    <pivotField axis="axisRow" showAll="0" defaultSubtotal="0">
      <items count="4">
        <item h="1" x="0"/>
        <item h="1" x="1"/>
        <item x="2"/>
        <item h="1" x="3"/>
      </items>
    </pivotField>
    <pivotField dataField="1" numFmtId="164" showAll="0" defaultSubtotal="0"/>
  </pivotFields>
  <rowFields count="1">
    <field x="0"/>
  </rowFields>
  <rowItems count="1">
    <i>
      <x v="2"/>
    </i>
  </rowItems>
  <colItems count="1">
    <i/>
  </colItems>
  <dataFields count="1">
    <dataField name="Suma de monto" fld="1" baseField="0" baseItem="0" numFmtId="164"/>
  </dataFields>
  <formats count="11">
    <format dxfId="76">
      <pivotArea field="0" type="button" dataOnly="0" labelOnly="1" outline="0" axis="axisRow" fieldPosition="0"/>
    </format>
    <format dxfId="75">
      <pivotArea field="0" type="button" dataOnly="0" labelOnly="1" outline="0" axis="axisRow" fieldPosition="0"/>
    </format>
    <format dxfId="74">
      <pivotArea dataOnly="0" labelOnly="1" outline="0" axis="axisValues" fieldPosition="0"/>
    </format>
    <format dxfId="73">
      <pivotArea field="0" type="button" dataOnly="0" labelOnly="1" outline="0" axis="axisRow" fieldPosition="0"/>
    </format>
    <format dxfId="72">
      <pivotArea dataOnly="0" labelOnly="1" outline="0" axis="axisValues" fieldPosition="0"/>
    </format>
    <format dxfId="71">
      <pivotArea field="0" type="button" dataOnly="0" labelOnly="1" outline="0" axis="axisRow" fieldPosition="0"/>
    </format>
    <format dxfId="70">
      <pivotArea dataOnly="0" labelOnly="1" outline="0" axis="axisValues" fieldPosition="0"/>
    </format>
    <format dxfId="69">
      <pivotArea outline="0" collapsedLevelsAreSubtotals="1" fieldPosition="0"/>
    </format>
    <format dxfId="68">
      <pivotArea dataOnly="0" labelOnly="1" fieldPosition="0">
        <references count="1">
          <reference field="0" count="0"/>
        </references>
      </pivotArea>
    </format>
    <format dxfId="67">
      <pivotArea outline="0" collapsedLevelsAreSubtotals="1" fieldPosition="0"/>
    </format>
    <format dxfId="66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9C859-5A72-4FBB-A865-6C5C6D2BAE11}" name="TablaDinámica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tegoria">
  <location ref="F3:G4" firstHeaderRow="1" firstDataRow="1" firstDataCol="1"/>
  <pivotFields count="2">
    <pivotField axis="axisRow" showAll="0" defaultSubtotal="0">
      <items count="4">
        <item h="1" x="0"/>
        <item x="1"/>
        <item h="1" x="2"/>
        <item h="1" x="3"/>
      </items>
    </pivotField>
    <pivotField dataField="1" numFmtId="164" showAll="0" defaultSubtotal="0"/>
  </pivotFields>
  <rowFields count="1">
    <field x="0"/>
  </rowFields>
  <rowItems count="1">
    <i>
      <x v="1"/>
    </i>
  </rowItems>
  <colItems count="1">
    <i/>
  </colItems>
  <dataFields count="1">
    <dataField name="Suma de monto" fld="1" baseField="0" baseItem="0" numFmtId="164"/>
  </dataFields>
  <formats count="11">
    <format dxfId="87">
      <pivotArea field="0" type="button" dataOnly="0" labelOnly="1" outline="0" axis="axisRow" fieldPosition="0"/>
    </format>
    <format dxfId="86">
      <pivotArea field="0" type="button" dataOnly="0" labelOnly="1" outline="0" axis="axisRow" fieldPosition="0"/>
    </format>
    <format dxfId="85">
      <pivotArea dataOnly="0" labelOnly="1" outline="0" axis="axisValues" fieldPosition="0"/>
    </format>
    <format dxfId="84">
      <pivotArea field="0" type="button" dataOnly="0" labelOnly="1" outline="0" axis="axisRow" fieldPosition="0"/>
    </format>
    <format dxfId="83">
      <pivotArea dataOnly="0" labelOnly="1" outline="0" axis="axisValues" fieldPosition="0"/>
    </format>
    <format dxfId="82">
      <pivotArea field="0" type="button" dataOnly="0" labelOnly="1" outline="0" axis="axisRow" fieldPosition="0"/>
    </format>
    <format dxfId="81">
      <pivotArea dataOnly="0" labelOnly="1" outline="0" axis="axisValues" fieldPosition="0"/>
    </format>
    <format dxfId="80">
      <pivotArea outline="0" collapsedLevelsAreSubtotals="1" fieldPosition="0"/>
    </format>
    <format dxfId="79">
      <pivotArea dataOnly="0" labelOnly="1" fieldPosition="0">
        <references count="1">
          <reference field="0" count="0"/>
        </references>
      </pivotArea>
    </format>
    <format dxfId="78">
      <pivotArea outline="0" collapsedLevelsAreSubtotals="1" fieldPosition="0"/>
    </format>
    <format dxfId="77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1E8AE1-1D2C-4E70-AE5C-178F12E42B59}" name="TablaDinámica4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tegoria">
  <location ref="F3:G4" firstHeaderRow="1" firstDataRow="1" firstDataCol="1"/>
  <pivotFields count="2">
    <pivotField axis="axisRow" showAll="0" defaultSubtotal="0">
      <items count="4">
        <item h="1" x="0"/>
        <item x="1"/>
        <item h="1" x="2"/>
        <item h="1" x="3"/>
      </items>
    </pivotField>
    <pivotField dataField="1" numFmtId="164" showAll="0" defaultSubtotal="0"/>
  </pivotFields>
  <rowFields count="1">
    <field x="0"/>
  </rowFields>
  <rowItems count="1">
    <i>
      <x v="1"/>
    </i>
  </rowItems>
  <colItems count="1">
    <i/>
  </colItems>
  <dataFields count="1">
    <dataField name="Suma de monto" fld="1" baseField="0" baseItem="0" numFmtId="164"/>
  </dataFields>
  <formats count="11">
    <format dxfId="0">
      <pivotArea field="0" type="button" dataOnly="0" labelOnly="1" outline="0" axis="axisRow" fieldPosition="0"/>
    </format>
    <format dxfId="1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3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5">
      <pivotArea field="0" type="button" dataOnly="0" labelOnly="1" outline="0" axis="axisRow" fieldPosition="0"/>
    </format>
    <format dxfId="6">
      <pivotArea dataOnly="0" labelOnly="1" outline="0" axis="axisValues" fieldPosition="0"/>
    </format>
    <format dxfId="7">
      <pivotArea outline="0" collapsedLevelsAreSubtotals="1" fieldPosition="0"/>
    </format>
    <format dxfId="8">
      <pivotArea dataOnly="0" labelOnly="1" fieldPosition="0">
        <references count="1">
          <reference field="0" count="0"/>
        </references>
      </pivotArea>
    </format>
    <format dxfId="9">
      <pivotArea outline="0" collapsedLevelsAreSubtotals="1" fieldPosition="0"/>
    </format>
    <format dxfId="1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44E5E-285D-451E-B074-7BF8810A5C98}" name="TablaDinámica5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tegoria">
  <location ref="F5:G6" firstHeaderRow="1" firstDataRow="1" firstDataCol="1"/>
  <pivotFields count="2">
    <pivotField axis="axisRow" showAll="0" defaultSubtotal="0">
      <items count="4">
        <item h="1" x="0"/>
        <item h="1" x="1"/>
        <item x="2"/>
        <item h="1" x="3"/>
      </items>
    </pivotField>
    <pivotField dataField="1" numFmtId="164" showAll="0" defaultSubtotal="0"/>
  </pivotFields>
  <rowFields count="1">
    <field x="0"/>
  </rowFields>
  <rowItems count="1">
    <i>
      <x v="2"/>
    </i>
  </rowItems>
  <colItems count="1">
    <i/>
  </colItems>
  <dataFields count="1">
    <dataField name="Suma de monto" fld="1" baseField="0" baseItem="0" numFmtId="164"/>
  </dataFields>
  <formats count="11">
    <format dxfId="11">
      <pivotArea field="0" type="button" dataOnly="0" labelOnly="1" outline="0" axis="axisRow" fieldPosition="0"/>
    </format>
    <format dxfId="12">
      <pivotArea field="0" type="button" dataOnly="0" labelOnly="1" outline="0" axis="axisRow" fieldPosition="0"/>
    </format>
    <format dxfId="13">
      <pivotArea dataOnly="0" labelOnly="1" outline="0" axis="axisValues" fieldPosition="0"/>
    </format>
    <format dxfId="14">
      <pivotArea field="0" type="button" dataOnly="0" labelOnly="1" outline="0" axis="axisRow" fieldPosition="0"/>
    </format>
    <format dxfId="15">
      <pivotArea dataOnly="0" labelOnly="1" outline="0" axis="axisValues" fieldPosition="0"/>
    </format>
    <format dxfId="16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8">
      <pivotArea outline="0" collapsedLevelsAreSubtotals="1" fieldPosition="0"/>
    </format>
    <format dxfId="19">
      <pivotArea dataOnly="0" labelOnly="1" fieldPosition="0">
        <references count="1">
          <reference field="0" count="0"/>
        </references>
      </pivotArea>
    </format>
    <format dxfId="20">
      <pivotArea outline="0" collapsedLevelsAreSubtotals="1" fieldPosition="0"/>
    </format>
    <format dxfId="21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03C5C-839E-4532-A0D1-62BDDA5F4B78}" name="TablaDinámica6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tegoria">
  <location ref="F7:G8" firstHeaderRow="1" firstDataRow="1" firstDataCol="1"/>
  <pivotFields count="2">
    <pivotField axis="axisRow" showAll="0" defaultSubtotal="0">
      <items count="4">
        <item h="1" x="0"/>
        <item h="1" x="1"/>
        <item h="1" x="2"/>
        <item x="3"/>
      </items>
    </pivotField>
    <pivotField dataField="1" numFmtId="164" showAll="0" defaultSubtotal="0"/>
  </pivotFields>
  <rowFields count="1">
    <field x="0"/>
  </rowFields>
  <rowItems count="1">
    <i>
      <x v="3"/>
    </i>
  </rowItems>
  <colItems count="1">
    <i/>
  </colItems>
  <dataFields count="1">
    <dataField name="Suma de monto" fld="1" baseField="0" baseItem="0" numFmtId="164"/>
  </dataFields>
  <formats count="11">
    <format dxfId="22">
      <pivotArea field="0" type="button" dataOnly="0" labelOnly="1" outline="0" axis="axisRow" fieldPosition="0"/>
    </format>
    <format dxfId="23">
      <pivotArea field="0" type="button" dataOnly="0" labelOnly="1" outline="0" axis="axisRow" fieldPosition="0"/>
    </format>
    <format dxfId="24">
      <pivotArea dataOnly="0" labelOnly="1" outline="0" axis="axisValues" fieldPosition="0"/>
    </format>
    <format dxfId="25">
      <pivotArea field="0" type="button" dataOnly="0" labelOnly="1" outline="0" axis="axisRow" fieldPosition="0"/>
    </format>
    <format dxfId="26">
      <pivotArea dataOnly="0" labelOnly="1" outline="0" axis="axisValues" fieldPosition="0"/>
    </format>
    <format dxfId="27">
      <pivotArea field="0" type="button" dataOnly="0" labelOnly="1" outline="0" axis="axisRow" fieldPosition="0"/>
    </format>
    <format dxfId="28">
      <pivotArea dataOnly="0" labelOnly="1" outline="0" axis="axisValues" fieldPosition="0"/>
    </format>
    <format dxfId="29">
      <pivotArea outline="0" collapsedLevelsAreSubtotals="1" fieldPosition="0"/>
    </format>
    <format dxfId="30">
      <pivotArea dataOnly="0" labelOnly="1" fieldPosition="0">
        <references count="1">
          <reference field="0" count="0"/>
        </references>
      </pivotArea>
    </format>
    <format dxfId="31">
      <pivotArea outline="0" collapsedLevelsAreSubtotals="1" fieldPosition="0"/>
    </format>
    <format dxfId="32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801D8-103E-459B-BB5E-C063C81F2626}" name="TablaDinámica3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categoria">
  <location ref="F1:G2" firstHeaderRow="1" firstDataRow="1" firstDataCol="1"/>
  <pivotFields count="2">
    <pivotField axis="axisRow" showAll="0" defaultSubtotal="0">
      <items count="4">
        <item x="0"/>
        <item h="1" x="1"/>
        <item h="1" x="2"/>
        <item h="1" x="3"/>
      </items>
    </pivotField>
    <pivotField dataField="1" numFmtId="164" showAll="0" defaultSubtotal="0"/>
  </pivotFields>
  <rowFields count="1">
    <field x="0"/>
  </rowFields>
  <rowItems count="1">
    <i>
      <x/>
    </i>
  </rowItems>
  <colItems count="1">
    <i/>
  </colItems>
  <dataFields count="1">
    <dataField name="Monto " fld="1" baseField="0" baseItem="0" numFmtId="164"/>
  </dataFields>
  <formats count="11">
    <format dxfId="33">
      <pivotArea field="0" type="button" dataOnly="0" labelOnly="1" outline="0" axis="axisRow" fieldPosition="0"/>
    </format>
    <format dxfId="34">
      <pivotArea field="0" type="button" dataOnly="0" labelOnly="1" outline="0" axis="axisRow" fieldPosition="0"/>
    </format>
    <format dxfId="35">
      <pivotArea dataOnly="0" labelOnly="1" outline="0" axis="axisValues" fieldPosition="0"/>
    </format>
    <format dxfId="36">
      <pivotArea field="0" type="button" dataOnly="0" labelOnly="1" outline="0" axis="axisRow" fieldPosition="0"/>
    </format>
    <format dxfId="37">
      <pivotArea dataOnly="0" labelOnly="1" outline="0" axis="axisValues" fieldPosition="0"/>
    </format>
    <format dxfId="38">
      <pivotArea field="0" type="button" dataOnly="0" labelOnly="1" outline="0" axis="axisRow" fieldPosition="0"/>
    </format>
    <format dxfId="39">
      <pivotArea dataOnly="0" labelOnly="1" outline="0" axis="axisValues" fieldPosition="0"/>
    </format>
    <format dxfId="40">
      <pivotArea outline="0" collapsedLevelsAreSubtotals="1" fieldPosition="0"/>
    </format>
    <format dxfId="41">
      <pivotArea dataOnly="0" labelOnly="1" fieldPosition="0">
        <references count="1">
          <reference field="0" count="0"/>
        </references>
      </pivotArea>
    </format>
    <format dxfId="42">
      <pivotArea outline="0" collapsedLevelsAreSubtotals="1" fieldPosition="0"/>
    </format>
    <format dxfId="43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osadas.gestiondeobrasprivadas.com.ar/archivos/posadas/03_-_obra_nueva/4005_4/V1_planos-de-arquitectura_20241130_AA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hyperlink" Target="https://drive.google.com/file/d/1KNFWX6xLSljkAt6UcjKS7TnuliasmNYU/view?usp=sharing" TargetMode="External"/><Relationship Id="rId12" Type="http://schemas.openxmlformats.org/officeDocument/2006/relationships/hyperlink" Target="https://drive.google.com/file/d/1k4ImUOOLUA8sEuKrVwGfM1t4hJb8wRfK/view?usp=sharing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posadas.gestiondeobrasprivadas.com.ar/archivos/posadas/03_-_obra_nueva/4765_4/V8_planos-de-arquitectura_20250423_AA.pdf" TargetMode="External"/><Relationship Id="rId11" Type="http://schemas.openxmlformats.org/officeDocument/2006/relationships/hyperlink" Target="https://posadas.gestiondeobrasprivadas.com.ar/archivos/posadas/03_-_obra_nueva/1993_4/V3_planos-de-arquitectura_20240226_AA.pdf" TargetMode="External"/><Relationship Id="rId5" Type="http://schemas.openxmlformats.org/officeDocument/2006/relationships/hyperlink" Target="https://drive.google.com/file/d/1yx3Mvk6MhizAbj32o594rRATNkGTvXNj/view?usp=sharing" TargetMode="External"/><Relationship Id="rId10" Type="http://schemas.openxmlformats.org/officeDocument/2006/relationships/hyperlink" Target="https://posadas.gestiondeobrasprivadas.com.ar/archivos/posadas/03_-_obra_nueva/3753_4/V3_planos-de-arquitectura_20241211_AA.pdf" TargetMode="External"/><Relationship Id="rId4" Type="http://schemas.openxmlformats.org/officeDocument/2006/relationships/pivotTable" Target="../pivotTables/pivotTable4.xml"/><Relationship Id="rId9" Type="http://schemas.openxmlformats.org/officeDocument/2006/relationships/hyperlink" Target="https://drive.google.com/file/d/1LM21eGgU1SIcUdu1-ESgnj17XLsTXox3/view?usp=shar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osadas.gestiondeobrasprivadas.com.ar/archivos/posadas/03_-_obra_nueva/4005_4/V1_planos-de-arquitectura_20241130_AA.pdf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pivotTable" Target="../pivotTables/pivotTable7.xml"/><Relationship Id="rId7" Type="http://schemas.openxmlformats.org/officeDocument/2006/relationships/hyperlink" Target="https://drive.google.com/file/d/1KNFWX6xLSljkAt6UcjKS7TnuliasmNYU/view?usp=sharing" TargetMode="External"/><Relationship Id="rId12" Type="http://schemas.openxmlformats.org/officeDocument/2006/relationships/hyperlink" Target="https://drive.google.com/file/d/1k4ImUOOLUA8sEuKrVwGfM1t4hJb8wRfK/view?usp=sharing" TargetMode="Externa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hyperlink" Target="https://posadas.gestiondeobrasprivadas.com.ar/archivos/posadas/03_-_obra_nueva/4765_4/V8_planos-de-arquitectura_20250423_AA.pdf" TargetMode="External"/><Relationship Id="rId11" Type="http://schemas.openxmlformats.org/officeDocument/2006/relationships/hyperlink" Target="https://posadas.gestiondeobrasprivadas.com.ar/archivos/posadas/03_-_obra_nueva/1993_4/V3_planos-de-arquitectura_20240226_AA.pdf" TargetMode="External"/><Relationship Id="rId5" Type="http://schemas.openxmlformats.org/officeDocument/2006/relationships/hyperlink" Target="https://drive.google.com/file/d/1yx3Mvk6MhizAbj32o594rRATNkGTvXNj/view?usp=sharing" TargetMode="External"/><Relationship Id="rId10" Type="http://schemas.openxmlformats.org/officeDocument/2006/relationships/hyperlink" Target="https://posadas.gestiondeobrasprivadas.com.ar/archivos/posadas/03_-_obra_nueva/3753_4/V3_planos-de-arquitectura_20241211_AA.pdf" TargetMode="External"/><Relationship Id="rId4" Type="http://schemas.openxmlformats.org/officeDocument/2006/relationships/pivotTable" Target="../pivotTables/pivotTable8.xml"/><Relationship Id="rId9" Type="http://schemas.openxmlformats.org/officeDocument/2006/relationships/hyperlink" Target="https://drive.google.com/file/d/1LM21eGgU1SIcUdu1-ESgnj17XLsTXox3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EBFF-0285-402C-9841-6643489C8AB6}">
  <dimension ref="A1:I22"/>
  <sheetViews>
    <sheetView view="pageLayout" zoomScaleNormal="100" workbookViewId="0">
      <selection activeCell="C6" sqref="C6"/>
    </sheetView>
  </sheetViews>
  <sheetFormatPr baseColWidth="10" defaultRowHeight="15" x14ac:dyDescent="0.25"/>
  <cols>
    <col min="1" max="1" width="28.28515625" style="1" bestFit="1" customWidth="1"/>
    <col min="2" max="2" width="5.5703125" style="1" bestFit="1" customWidth="1"/>
    <col min="3" max="3" width="6.7109375" style="1" bestFit="1" customWidth="1"/>
    <col min="4" max="4" width="13.28515625" style="1" bestFit="1" customWidth="1"/>
    <col min="5" max="5" width="24.85546875" style="1" customWidth="1"/>
    <col min="6" max="6" width="21.7109375" style="1" hidden="1" customWidth="1"/>
    <col min="7" max="7" width="17.42578125" style="1" customWidth="1"/>
    <col min="8" max="8" width="14.42578125" style="1" bestFit="1" customWidth="1"/>
    <col min="9" max="9" width="19.140625" style="1" customWidth="1"/>
    <col min="10" max="16384" width="11.42578125" style="1"/>
  </cols>
  <sheetData>
    <row r="1" spans="1:9" ht="15.75" thickBot="1" x14ac:dyDescent="0.3">
      <c r="A1" s="14"/>
      <c r="B1" s="15" t="s">
        <v>0</v>
      </c>
      <c r="C1" s="15" t="s">
        <v>12</v>
      </c>
      <c r="D1" s="15" t="s">
        <v>11</v>
      </c>
      <c r="E1" s="15" t="s">
        <v>1</v>
      </c>
      <c r="F1" s="16" t="s">
        <v>10</v>
      </c>
      <c r="G1" s="17" t="s">
        <v>13</v>
      </c>
      <c r="H1" s="18" t="s">
        <v>14</v>
      </c>
    </row>
    <row r="2" spans="1:9" ht="42.75" customHeight="1" thickBot="1" x14ac:dyDescent="0.3">
      <c r="A2" s="19" t="s">
        <v>3</v>
      </c>
      <c r="B2" s="20">
        <v>1993</v>
      </c>
      <c r="C2" s="2">
        <v>45.61</v>
      </c>
      <c r="D2" s="21">
        <v>16305.58</v>
      </c>
      <c r="E2" s="13" t="s">
        <v>22</v>
      </c>
      <c r="F2" s="9" t="s">
        <v>3</v>
      </c>
      <c r="G2" s="10">
        <v>55000</v>
      </c>
      <c r="H2" s="22">
        <f>C2*55000*0.5%</f>
        <v>12542.75</v>
      </c>
      <c r="I2" s="23" t="s">
        <v>21</v>
      </c>
    </row>
    <row r="3" spans="1:9" ht="15.75" thickBot="1" x14ac:dyDescent="0.3">
      <c r="A3" s="24"/>
      <c r="B3" s="25" t="s">
        <v>0</v>
      </c>
      <c r="C3" s="25" t="s">
        <v>12</v>
      </c>
      <c r="D3" s="25" t="s">
        <v>11</v>
      </c>
      <c r="E3" s="25" t="s">
        <v>1</v>
      </c>
      <c r="F3" s="26" t="s">
        <v>10</v>
      </c>
      <c r="G3" s="27" t="s">
        <v>9</v>
      </c>
      <c r="H3" s="28" t="s">
        <v>14</v>
      </c>
      <c r="I3" s="28" t="s">
        <v>16</v>
      </c>
    </row>
    <row r="4" spans="1:9" ht="60" customHeight="1" thickBot="1" x14ac:dyDescent="0.3">
      <c r="A4" s="19" t="s">
        <v>4</v>
      </c>
      <c r="B4" s="29">
        <v>4765</v>
      </c>
      <c r="C4" s="30">
        <v>81.040000000000006</v>
      </c>
      <c r="D4" s="21">
        <v>28971.8</v>
      </c>
      <c r="E4" s="3" t="s">
        <v>2</v>
      </c>
      <c r="F4" s="9" t="s">
        <v>4</v>
      </c>
      <c r="G4" s="10">
        <v>110000</v>
      </c>
      <c r="H4" s="22">
        <f>C4*110000*0.5%</f>
        <v>44572</v>
      </c>
      <c r="I4" s="23" t="s">
        <v>15</v>
      </c>
    </row>
    <row r="5" spans="1:9" ht="14.25" customHeight="1" thickBot="1" x14ac:dyDescent="0.3">
      <c r="A5" s="24"/>
      <c r="B5" s="25" t="s">
        <v>0</v>
      </c>
      <c r="C5" s="25" t="s">
        <v>12</v>
      </c>
      <c r="D5" s="25" t="s">
        <v>11</v>
      </c>
      <c r="E5" s="25" t="s">
        <v>1</v>
      </c>
      <c r="F5" s="26" t="s">
        <v>10</v>
      </c>
      <c r="G5" s="27" t="s">
        <v>9</v>
      </c>
      <c r="H5" s="28" t="s">
        <v>14</v>
      </c>
      <c r="I5" s="28" t="s">
        <v>16</v>
      </c>
    </row>
    <row r="6" spans="1:9" ht="30.75" customHeight="1" thickBot="1" x14ac:dyDescent="0.3">
      <c r="A6" s="19" t="s">
        <v>5</v>
      </c>
      <c r="B6" s="8">
        <v>3753</v>
      </c>
      <c r="C6" s="31">
        <v>198.19</v>
      </c>
      <c r="D6" s="12">
        <v>112812.55</v>
      </c>
      <c r="E6" s="11" t="s">
        <v>19</v>
      </c>
      <c r="F6" s="9" t="s">
        <v>5</v>
      </c>
      <c r="G6" s="10">
        <v>165000</v>
      </c>
      <c r="H6" s="22">
        <f>C6*165000*0.5%</f>
        <v>163506.75</v>
      </c>
      <c r="I6" s="23" t="s">
        <v>20</v>
      </c>
    </row>
    <row r="7" spans="1:9" ht="15.75" thickBot="1" x14ac:dyDescent="0.3">
      <c r="A7" s="24"/>
      <c r="B7" s="25" t="s">
        <v>0</v>
      </c>
      <c r="C7" s="25" t="s">
        <v>12</v>
      </c>
      <c r="D7" s="25" t="s">
        <v>11</v>
      </c>
      <c r="E7" s="25" t="s">
        <v>1</v>
      </c>
      <c r="F7" s="26" t="s">
        <v>10</v>
      </c>
      <c r="G7" s="27" t="s">
        <v>9</v>
      </c>
      <c r="H7" s="28" t="s">
        <v>14</v>
      </c>
      <c r="I7" s="28" t="s">
        <v>16</v>
      </c>
    </row>
    <row r="8" spans="1:9" ht="30.75" customHeight="1" thickBot="1" x14ac:dyDescent="0.3">
      <c r="A8" s="19" t="s">
        <v>6</v>
      </c>
      <c r="B8" s="8">
        <v>4005</v>
      </c>
      <c r="C8" s="31">
        <v>310.94</v>
      </c>
      <c r="D8" s="12">
        <v>115330.9</v>
      </c>
      <c r="E8" s="11" t="s">
        <v>18</v>
      </c>
      <c r="F8" s="9" t="s">
        <v>6</v>
      </c>
      <c r="G8" s="10">
        <v>275000</v>
      </c>
      <c r="H8" s="22">
        <f>C8*275000*0.5%</f>
        <v>427542.5</v>
      </c>
      <c r="I8" s="23" t="s">
        <v>17</v>
      </c>
    </row>
    <row r="9" spans="1:9" ht="15.75" thickBot="1" x14ac:dyDescent="0.3">
      <c r="D9" s="22"/>
      <c r="F9"/>
      <c r="G9"/>
      <c r="H9"/>
    </row>
    <row r="10" spans="1:9" ht="15.75" thickBot="1" x14ac:dyDescent="0.3">
      <c r="F10"/>
      <c r="G10"/>
      <c r="H10"/>
    </row>
    <row r="11" spans="1:9" ht="15.75" thickBot="1" x14ac:dyDescent="0.3">
      <c r="D11" s="22"/>
      <c r="F11"/>
      <c r="G11"/>
      <c r="H11"/>
    </row>
    <row r="12" spans="1:9" x14ac:dyDescent="0.25">
      <c r="F12"/>
      <c r="G12"/>
      <c r="H12"/>
    </row>
    <row r="13" spans="1:9" x14ac:dyDescent="0.25">
      <c r="F13"/>
      <c r="G13"/>
      <c r="H13"/>
    </row>
    <row r="14" spans="1:9" x14ac:dyDescent="0.25">
      <c r="F14"/>
      <c r="G14"/>
      <c r="H14"/>
    </row>
    <row r="15" spans="1:9" x14ac:dyDescent="0.25">
      <c r="F15"/>
      <c r="G15"/>
      <c r="H15"/>
    </row>
    <row r="16" spans="1:9" x14ac:dyDescent="0.25">
      <c r="F16"/>
      <c r="G16"/>
      <c r="H16"/>
    </row>
    <row r="17" spans="6:8" x14ac:dyDescent="0.25">
      <c r="F17"/>
      <c r="G17"/>
      <c r="H17"/>
    </row>
    <row r="18" spans="6:8" x14ac:dyDescent="0.25">
      <c r="F18"/>
      <c r="G18"/>
      <c r="H18"/>
    </row>
    <row r="19" spans="6:8" x14ac:dyDescent="0.25">
      <c r="F19"/>
      <c r="G19"/>
      <c r="H19"/>
    </row>
    <row r="20" spans="6:8" x14ac:dyDescent="0.25">
      <c r="F20"/>
      <c r="G20"/>
      <c r="H20"/>
    </row>
    <row r="21" spans="6:8" x14ac:dyDescent="0.25">
      <c r="F21"/>
      <c r="G21"/>
      <c r="H21"/>
    </row>
    <row r="22" spans="6:8" x14ac:dyDescent="0.25">
      <c r="F22"/>
    </row>
  </sheetData>
  <hyperlinks>
    <hyperlink ref="E4" r:id="rId5" xr:uid="{9158F292-0A4E-49D8-AC54-803151C6661E}"/>
    <hyperlink ref="I4" r:id="rId6" xr:uid="{205B4118-9E90-4B49-BEDF-7B83BD2CB773}"/>
    <hyperlink ref="E8" r:id="rId7" xr:uid="{1E77160C-0A84-48FC-8D29-93BD447DEE34}"/>
    <hyperlink ref="I8" r:id="rId8" xr:uid="{74BE7A6C-520E-4C3B-862D-7B271386DB28}"/>
    <hyperlink ref="E6" r:id="rId9" xr:uid="{6DBCE311-0366-4635-979D-F515906356AA}"/>
    <hyperlink ref="I6" r:id="rId10" xr:uid="{AFA1505A-1196-400C-BE31-71B7D67CE3D3}"/>
    <hyperlink ref="I2" r:id="rId11" xr:uid="{957ABEFC-07A6-4CF8-A911-4233BE0B2A05}"/>
    <hyperlink ref="E2" r:id="rId12" xr:uid="{6A756468-0169-44B1-9075-1B1675F1D2D1}"/>
  </hyperlinks>
  <pageMargins left="0.34375" right="0.7" top="0.75" bottom="0.75" header="0.3" footer="0.3"/>
  <pageSetup paperSize="9" orientation="landscape" r:id="rId13"/>
  <headerFooter>
    <oddHeader>&amp;C&amp;"-,Negrita"&amp;UEjemplos de Obra Nueva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F7AF5-DC77-48D5-B6B4-B236574C1920}">
  <dimension ref="A1:I22"/>
  <sheetViews>
    <sheetView tabSelected="1" view="pageLayout" topLeftCell="A4" zoomScale="110" zoomScaleNormal="100" zoomScalePageLayoutView="110" workbookViewId="0">
      <selection activeCell="J13" sqref="J13"/>
    </sheetView>
  </sheetViews>
  <sheetFormatPr baseColWidth="10" defaultRowHeight="15" x14ac:dyDescent="0.25"/>
  <cols>
    <col min="1" max="1" width="28.28515625" style="1" bestFit="1" customWidth="1"/>
    <col min="2" max="2" width="5.5703125" style="1" bestFit="1" customWidth="1"/>
    <col min="3" max="3" width="6.7109375" style="1" bestFit="1" customWidth="1"/>
    <col min="4" max="4" width="17" style="1" bestFit="1" customWidth="1"/>
    <col min="5" max="5" width="24.85546875" style="1" hidden="1" customWidth="1"/>
    <col min="6" max="6" width="21.7109375" style="1" hidden="1" customWidth="1"/>
    <col min="7" max="7" width="17.42578125" style="1" customWidth="1"/>
    <col min="8" max="8" width="15.7109375" style="1" bestFit="1" customWidth="1"/>
    <col min="9" max="9" width="19.140625" style="1" hidden="1" customWidth="1"/>
    <col min="10" max="16384" width="11.42578125" style="1"/>
  </cols>
  <sheetData>
    <row r="1" spans="1:9" ht="15.75" thickBot="1" x14ac:dyDescent="0.3">
      <c r="A1" s="14"/>
      <c r="B1" s="15" t="s">
        <v>0</v>
      </c>
      <c r="C1" s="15" t="s">
        <v>12</v>
      </c>
      <c r="D1" s="15" t="s">
        <v>11</v>
      </c>
      <c r="E1" s="15" t="s">
        <v>1</v>
      </c>
      <c r="F1" s="16" t="s">
        <v>10</v>
      </c>
      <c r="G1" s="17" t="s">
        <v>13</v>
      </c>
      <c r="H1" s="18" t="s">
        <v>14</v>
      </c>
    </row>
    <row r="2" spans="1:9" ht="42.75" customHeight="1" thickBot="1" x14ac:dyDescent="0.3">
      <c r="A2" s="19" t="s">
        <v>3</v>
      </c>
      <c r="B2" s="20">
        <v>3814</v>
      </c>
      <c r="C2" s="2">
        <v>45.87</v>
      </c>
      <c r="D2" s="21">
        <v>12952.31</v>
      </c>
      <c r="E2" s="13" t="s">
        <v>22</v>
      </c>
      <c r="F2" s="9" t="s">
        <v>3</v>
      </c>
      <c r="G2" s="10">
        <v>55000</v>
      </c>
      <c r="H2" s="22">
        <f>C2*55000*0.5%</f>
        <v>12614.25</v>
      </c>
      <c r="I2" s="23" t="s">
        <v>21</v>
      </c>
    </row>
    <row r="3" spans="1:9" ht="15.75" thickBot="1" x14ac:dyDescent="0.3">
      <c r="A3" s="24"/>
      <c r="B3" s="25" t="s">
        <v>0</v>
      </c>
      <c r="C3" s="25" t="s">
        <v>12</v>
      </c>
      <c r="D3" s="25" t="s">
        <v>11</v>
      </c>
      <c r="E3" s="25" t="s">
        <v>1</v>
      </c>
      <c r="F3" s="26" t="s">
        <v>10</v>
      </c>
      <c r="G3" s="27" t="s">
        <v>9</v>
      </c>
      <c r="H3" s="28" t="s">
        <v>14</v>
      </c>
      <c r="I3" s="28" t="s">
        <v>16</v>
      </c>
    </row>
    <row r="4" spans="1:9" ht="60" customHeight="1" thickBot="1" x14ac:dyDescent="0.3">
      <c r="A4" s="19" t="s">
        <v>4</v>
      </c>
      <c r="B4" s="29">
        <v>4765</v>
      </c>
      <c r="C4" s="30">
        <v>81.040000000000006</v>
      </c>
      <c r="D4" s="21">
        <v>28971.8</v>
      </c>
      <c r="E4" s="3" t="s">
        <v>2</v>
      </c>
      <c r="F4" s="9" t="s">
        <v>4</v>
      </c>
      <c r="G4" s="10">
        <v>110000</v>
      </c>
      <c r="H4" s="22">
        <f>C4*110000*0.5%</f>
        <v>44572</v>
      </c>
      <c r="I4" s="23" t="s">
        <v>15</v>
      </c>
    </row>
    <row r="5" spans="1:9" ht="14.25" customHeight="1" thickBot="1" x14ac:dyDescent="0.3">
      <c r="A5" s="24"/>
      <c r="B5" s="25" t="s">
        <v>0</v>
      </c>
      <c r="C5" s="25" t="s">
        <v>12</v>
      </c>
      <c r="D5" s="25" t="s">
        <v>11</v>
      </c>
      <c r="E5" s="25" t="s">
        <v>1</v>
      </c>
      <c r="F5" s="26" t="s">
        <v>10</v>
      </c>
      <c r="G5" s="27" t="s">
        <v>9</v>
      </c>
      <c r="H5" s="28" t="s">
        <v>14</v>
      </c>
      <c r="I5" s="28" t="s">
        <v>16</v>
      </c>
    </row>
    <row r="6" spans="1:9" ht="30.75" customHeight="1" thickBot="1" x14ac:dyDescent="0.3">
      <c r="A6" s="19" t="s">
        <v>5</v>
      </c>
      <c r="B6" s="8">
        <v>3563</v>
      </c>
      <c r="C6" s="31">
        <v>699.1</v>
      </c>
      <c r="D6" s="12">
        <v>528348.31999999995</v>
      </c>
      <c r="E6" s="11" t="s">
        <v>19</v>
      </c>
      <c r="F6" s="9" t="s">
        <v>5</v>
      </c>
      <c r="G6" s="10">
        <v>165000</v>
      </c>
      <c r="H6" s="22">
        <f>C6*165000*0.5%</f>
        <v>576757.5</v>
      </c>
      <c r="I6" s="23" t="s">
        <v>20</v>
      </c>
    </row>
    <row r="7" spans="1:9" ht="15.75" thickBot="1" x14ac:dyDescent="0.3">
      <c r="A7" s="24"/>
      <c r="B7" s="25" t="s">
        <v>0</v>
      </c>
      <c r="C7" s="25" t="s">
        <v>12</v>
      </c>
      <c r="D7" s="25" t="s">
        <v>11</v>
      </c>
      <c r="E7" s="25" t="s">
        <v>1</v>
      </c>
      <c r="F7" s="26" t="s">
        <v>10</v>
      </c>
      <c r="G7" s="27" t="s">
        <v>9</v>
      </c>
      <c r="H7" s="28" t="s">
        <v>14</v>
      </c>
      <c r="I7" s="28" t="s">
        <v>16</v>
      </c>
    </row>
    <row r="8" spans="1:9" ht="30.75" customHeight="1" thickBot="1" x14ac:dyDescent="0.3">
      <c r="A8" s="19" t="s">
        <v>6</v>
      </c>
      <c r="B8" s="8">
        <v>3563</v>
      </c>
      <c r="C8" s="31">
        <v>699.1</v>
      </c>
      <c r="D8" s="12">
        <v>528348.31999999995</v>
      </c>
      <c r="E8" s="11" t="s">
        <v>18</v>
      </c>
      <c r="F8" s="9" t="s">
        <v>6</v>
      </c>
      <c r="G8" s="10">
        <v>275000</v>
      </c>
      <c r="H8" s="22">
        <f>C8*275000*0.5%</f>
        <v>961262.5</v>
      </c>
      <c r="I8" s="23" t="s">
        <v>17</v>
      </c>
    </row>
    <row r="9" spans="1:9" ht="15.75" thickBot="1" x14ac:dyDescent="0.3">
      <c r="D9" s="22"/>
      <c r="F9"/>
      <c r="G9"/>
      <c r="H9"/>
    </row>
    <row r="10" spans="1:9" ht="15.75" thickBot="1" x14ac:dyDescent="0.3">
      <c r="F10"/>
      <c r="G10"/>
      <c r="H10"/>
    </row>
    <row r="11" spans="1:9" ht="15.75" thickBot="1" x14ac:dyDescent="0.3">
      <c r="D11" s="22"/>
      <c r="F11"/>
      <c r="G11"/>
      <c r="H11"/>
    </row>
    <row r="12" spans="1:9" x14ac:dyDescent="0.25">
      <c r="F12"/>
      <c r="G12"/>
      <c r="H12"/>
    </row>
    <row r="13" spans="1:9" x14ac:dyDescent="0.25">
      <c r="F13"/>
      <c r="G13"/>
      <c r="H13"/>
    </row>
    <row r="14" spans="1:9" x14ac:dyDescent="0.25">
      <c r="F14"/>
      <c r="G14"/>
      <c r="H14"/>
    </row>
    <row r="15" spans="1:9" x14ac:dyDescent="0.25">
      <c r="F15"/>
      <c r="G15"/>
      <c r="H15"/>
    </row>
    <row r="16" spans="1:9" x14ac:dyDescent="0.25">
      <c r="F16"/>
      <c r="G16"/>
      <c r="H16"/>
    </row>
    <row r="17" spans="6:8" x14ac:dyDescent="0.25">
      <c r="F17"/>
      <c r="G17"/>
      <c r="H17"/>
    </row>
    <row r="18" spans="6:8" x14ac:dyDescent="0.25">
      <c r="F18"/>
      <c r="G18"/>
      <c r="H18"/>
    </row>
    <row r="19" spans="6:8" x14ac:dyDescent="0.25">
      <c r="F19"/>
      <c r="G19"/>
      <c r="H19"/>
    </row>
    <row r="20" spans="6:8" x14ac:dyDescent="0.25">
      <c r="F20"/>
      <c r="G20"/>
      <c r="H20"/>
    </row>
    <row r="21" spans="6:8" x14ac:dyDescent="0.25">
      <c r="F21"/>
      <c r="G21"/>
      <c r="H21"/>
    </row>
    <row r="22" spans="6:8" x14ac:dyDescent="0.25">
      <c r="F22"/>
    </row>
  </sheetData>
  <hyperlinks>
    <hyperlink ref="E4" r:id="rId5" xr:uid="{EA742949-16C0-4B98-9E48-40A6F97EEBFA}"/>
    <hyperlink ref="I4" r:id="rId6" xr:uid="{7C00A13A-5C1C-4393-BCD1-4BFB6C918058}"/>
    <hyperlink ref="E8" r:id="rId7" xr:uid="{703AF97E-7E60-478C-96D0-8F59A9E789F7}"/>
    <hyperlink ref="I8" r:id="rId8" xr:uid="{B7B6DF3F-E96B-41B8-A42F-B5939E630406}"/>
    <hyperlink ref="E6" r:id="rId9" xr:uid="{6F05D105-60E6-42C1-9B09-ECE3E607A39E}"/>
    <hyperlink ref="I6" r:id="rId10" xr:uid="{42991CE3-5E13-4000-B8E9-584196B29475}"/>
    <hyperlink ref="I2" r:id="rId11" xr:uid="{E3C141E2-E8A2-4E3D-86A4-BF4E6F8F1488}"/>
    <hyperlink ref="E2" r:id="rId12" xr:uid="{CE97927E-CB18-41DE-AD07-8CC5084C87B9}"/>
  </hyperlinks>
  <pageMargins left="0.34375" right="0.7" top="0.75" bottom="0.75" header="0.3" footer="0.3"/>
  <pageSetup paperSize="9" orientation="landscape" r:id="rId13"/>
  <headerFooter>
    <oddHeader>&amp;C&amp;"-,Negrita"&amp;UEjemplos de Obra Nueva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5B03B-C516-442D-8963-92493A3BF4E5}">
  <dimension ref="A1:B5"/>
  <sheetViews>
    <sheetView workbookViewId="0">
      <selection activeCell="E5" sqref="E5"/>
    </sheetView>
  </sheetViews>
  <sheetFormatPr baseColWidth="10" defaultRowHeight="15" x14ac:dyDescent="0.25"/>
  <cols>
    <col min="1" max="1" width="28.28515625" bestFit="1" customWidth="1"/>
    <col min="2" max="2" width="13" bestFit="1" customWidth="1"/>
  </cols>
  <sheetData>
    <row r="1" spans="1:2" ht="15.75" thickBot="1" x14ac:dyDescent="0.3">
      <c r="A1" s="7" t="s">
        <v>7</v>
      </c>
      <c r="B1" s="6" t="s">
        <v>8</v>
      </c>
    </row>
    <row r="2" spans="1:2" ht="15.75" thickBot="1" x14ac:dyDescent="0.3">
      <c r="A2" s="4" t="s">
        <v>3</v>
      </c>
      <c r="B2" s="5">
        <v>55000</v>
      </c>
    </row>
    <row r="3" spans="1:2" ht="15.75" thickBot="1" x14ac:dyDescent="0.3">
      <c r="A3" s="4" t="s">
        <v>4</v>
      </c>
      <c r="B3" s="5">
        <v>110000</v>
      </c>
    </row>
    <row r="4" spans="1:2" ht="15.75" thickBot="1" x14ac:dyDescent="0.3">
      <c r="A4" s="4" t="s">
        <v>5</v>
      </c>
      <c r="B4" s="5">
        <v>165000</v>
      </c>
    </row>
    <row r="5" spans="1:2" ht="15.75" thickBot="1" x14ac:dyDescent="0.3">
      <c r="A5" s="4" t="s">
        <v>6</v>
      </c>
      <c r="B5" s="5">
        <v>275000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Hoja1 (2)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departamento Estadistica y Liquidaciones</dc:creator>
  <cp:lastModifiedBy>Melina Andruskevicz</cp:lastModifiedBy>
  <dcterms:created xsi:type="dcterms:W3CDTF">2025-06-02T13:21:50Z</dcterms:created>
  <dcterms:modified xsi:type="dcterms:W3CDTF">2025-06-04T15:50:28Z</dcterms:modified>
</cp:coreProperties>
</file>