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v2\Outils\PlanningV2\"/>
    </mc:Choice>
  </mc:AlternateContent>
  <xr:revisionPtr revIDLastSave="0" documentId="13_ncr:1_{D068FF2E-0236-4299-A4C9-4600512CAB20}" xr6:coauthVersionLast="47" xr6:coauthVersionMax="47" xr10:uidLastSave="{00000000-0000-0000-0000-000000000000}"/>
  <bookViews>
    <workbookView xWindow="28680" yWindow="-120" windowWidth="29040" windowHeight="15840" tabRatio="414" activeTab="1" xr2:uid="{00000000-000D-0000-FFFF-FFFF00000000}"/>
  </bookViews>
  <sheets>
    <sheet name="codes" sheetId="6" r:id="rId1"/>
    <sheet name="Releve d heures" sheetId="5" r:id="rId2"/>
  </sheets>
  <definedNames>
    <definedName name="BAZERBACHI">#REF!</definedName>
    <definedName name="BERGIER">#REF!</definedName>
    <definedName name="POYER">#REF!</definedName>
    <definedName name="semaine1" localSheetId="0">#REF!</definedName>
    <definedName name="semaine1" localSheetId="1">#REF!</definedName>
    <definedName name="semaine1">#REF!</definedName>
    <definedName name="TABLEAU" localSheetId="0">#REF!</definedName>
    <definedName name="TABLEAU" localSheetId="1">#REF!</definedName>
    <definedName name="TABLEAU">#REF!</definedName>
    <definedName name="TABLEAU2" localSheetId="0">#REF!</definedName>
    <definedName name="TABLEAU2" localSheetId="1">#REF!</definedName>
    <definedName name="TABLEAU2">#REF!</definedName>
    <definedName name="_xlnm.Print_Area" localSheetId="1">'Releve d heures'!$A$1:$T$58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5" l="1"/>
  <c r="M48" i="5" l="1"/>
  <c r="M46" i="5"/>
  <c r="C57" i="5" l="1"/>
  <c r="C56" i="5"/>
  <c r="C55" i="5"/>
  <c r="C54" i="5"/>
  <c r="C53" i="5"/>
  <c r="C52" i="5"/>
  <c r="C51" i="5"/>
  <c r="C50" i="5"/>
  <c r="C49" i="5"/>
  <c r="C48" i="5"/>
  <c r="C47" i="5"/>
  <c r="R38" i="5" l="1"/>
  <c r="Q38" i="5"/>
  <c r="P38" i="5"/>
  <c r="O38" i="5"/>
  <c r="N38" i="5"/>
  <c r="M38" i="5"/>
  <c r="R30" i="5"/>
  <c r="Q30" i="5"/>
  <c r="P30" i="5"/>
  <c r="O30" i="5"/>
  <c r="N30" i="5"/>
  <c r="M30" i="5"/>
  <c r="R22" i="5"/>
  <c r="Q22" i="5"/>
  <c r="P22" i="5"/>
  <c r="O22" i="5"/>
  <c r="N22" i="5"/>
  <c r="M22" i="5"/>
  <c r="H38" i="5"/>
  <c r="G38" i="5"/>
  <c r="F38" i="5"/>
  <c r="E38" i="5"/>
  <c r="D38" i="5"/>
  <c r="C38" i="5"/>
  <c r="D30" i="5"/>
  <c r="H30" i="5"/>
  <c r="G30" i="5"/>
  <c r="F30" i="5"/>
  <c r="E30" i="5"/>
  <c r="C30" i="5"/>
  <c r="H22" i="5"/>
  <c r="G22" i="5"/>
  <c r="F22" i="5"/>
  <c r="E22" i="5"/>
  <c r="D22" i="5"/>
  <c r="C22" i="5"/>
  <c r="M40" i="5" s="1"/>
  <c r="M45" i="5" l="1"/>
  <c r="P40" i="5"/>
  <c r="Q40" i="5"/>
  <c r="N40" i="5"/>
  <c r="R40" i="5"/>
  <c r="I30" i="5"/>
  <c r="S22" i="5"/>
  <c r="S30" i="5"/>
  <c r="I22" i="5"/>
  <c r="I38" i="5"/>
  <c r="S38" i="5"/>
  <c r="O40" i="5"/>
  <c r="M44" i="5" s="1"/>
  <c r="T44" i="5"/>
  <c r="T45" i="5" s="1"/>
  <c r="S40" i="5" l="1"/>
  <c r="O10" i="5"/>
</calcChain>
</file>

<file path=xl/sharedStrings.xml><?xml version="1.0" encoding="utf-8"?>
<sst xmlns="http://schemas.openxmlformats.org/spreadsheetml/2006/main" count="195" uniqueCount="91">
  <si>
    <t>Nom / Prénom</t>
  </si>
  <si>
    <t>Mois / Année</t>
  </si>
  <si>
    <t>CP</t>
  </si>
  <si>
    <t>RTTE</t>
  </si>
  <si>
    <t>RTT</t>
  </si>
  <si>
    <t>AD</t>
  </si>
  <si>
    <t>ABS</t>
  </si>
  <si>
    <t>F</t>
  </si>
  <si>
    <t>EM</t>
  </si>
  <si>
    <t>PAT</t>
  </si>
  <si>
    <t>MAT</t>
  </si>
  <si>
    <t>CSS</t>
  </si>
  <si>
    <t>DEC</t>
  </si>
  <si>
    <t>NAI</t>
  </si>
  <si>
    <t>RC</t>
  </si>
  <si>
    <t>CPA</t>
  </si>
  <si>
    <t>AT</t>
  </si>
  <si>
    <t>Matricule</t>
  </si>
  <si>
    <t>férié</t>
  </si>
  <si>
    <t>CODES ABSENCE</t>
  </si>
  <si>
    <t>Absence injustifiée</t>
  </si>
  <si>
    <t>attente domicile (heures payées sur la base de 35H semaine mais pas de JT )</t>
  </si>
  <si>
    <t>1 - Demande d'absence obligatoire</t>
  </si>
  <si>
    <t>AS</t>
  </si>
  <si>
    <t>Astreinte</t>
  </si>
  <si>
    <t>2 - Justificatif obligatoire</t>
  </si>
  <si>
    <t>Accident de travail</t>
  </si>
  <si>
    <t>Décès</t>
  </si>
  <si>
    <t>MA</t>
  </si>
  <si>
    <t>Maladie</t>
  </si>
  <si>
    <t>MAR</t>
  </si>
  <si>
    <t>Mariage</t>
  </si>
  <si>
    <t>Naissance</t>
  </si>
  <si>
    <t>Enfant malade</t>
  </si>
  <si>
    <t>Repos compensateur</t>
  </si>
  <si>
    <t>Congé payé</t>
  </si>
  <si>
    <t>Congé sans solde</t>
  </si>
  <si>
    <t>Congé maternité</t>
  </si>
  <si>
    <t>Congé paternité</t>
  </si>
  <si>
    <t>Congé payé ancienneté</t>
  </si>
  <si>
    <t>Divers</t>
  </si>
  <si>
    <t>Relevé d'Heures Individuel Mensuel</t>
  </si>
  <si>
    <t>EQUIPE</t>
  </si>
  <si>
    <t>Date</t>
  </si>
  <si>
    <t>Jour</t>
  </si>
  <si>
    <t>Nuit</t>
  </si>
  <si>
    <t>Pause</t>
  </si>
  <si>
    <t>Mar</t>
  </si>
  <si>
    <t>Sous-Total</t>
  </si>
  <si>
    <t>Signature Salarié</t>
  </si>
  <si>
    <t>Signature Resp AAA</t>
  </si>
  <si>
    <t>DIVERS</t>
  </si>
  <si>
    <t>Code Analytique</t>
  </si>
  <si>
    <t>Plateforme</t>
  </si>
  <si>
    <t>Form</t>
  </si>
  <si>
    <t>Lun</t>
  </si>
  <si>
    <t/>
  </si>
  <si>
    <t>Mer</t>
  </si>
  <si>
    <t>Jeu</t>
  </si>
  <si>
    <t>Ven</t>
  </si>
  <si>
    <t>Sam</t>
  </si>
  <si>
    <t>Dim</t>
  </si>
  <si>
    <t>Total mois</t>
  </si>
  <si>
    <t>A RENSEIGNER PAR LE SIEGE</t>
  </si>
  <si>
    <t>R 6510</t>
  </si>
  <si>
    <t>Travail de nuit</t>
  </si>
  <si>
    <t>R 6511</t>
  </si>
  <si>
    <t>Travail équipe nuit</t>
  </si>
  <si>
    <t>ABSENCES</t>
  </si>
  <si>
    <t>X</t>
  </si>
  <si>
    <t>MAL</t>
  </si>
  <si>
    <t>NUMERO DU MOIS</t>
  </si>
  <si>
    <t>ANNEE</t>
  </si>
  <si>
    <t>CP / CPA</t>
  </si>
  <si>
    <t>MAT / PAT</t>
  </si>
  <si>
    <t>EVT FAM</t>
  </si>
  <si>
    <t>R 335</t>
  </si>
  <si>
    <t>R 370</t>
  </si>
  <si>
    <t>R 1220</t>
  </si>
  <si>
    <t>R 1262</t>
  </si>
  <si>
    <t>R 8025</t>
  </si>
  <si>
    <t>R 8030</t>
  </si>
  <si>
    <t>R 8240</t>
  </si>
  <si>
    <t>R 8250</t>
  </si>
  <si>
    <t>R 8254</t>
  </si>
  <si>
    <t>R 8263</t>
  </si>
  <si>
    <t>R 8370</t>
  </si>
  <si>
    <t>R 8375</t>
  </si>
  <si>
    <t>R 8035</t>
  </si>
  <si>
    <t>A RENSEIGNER PAR LA PTF</t>
  </si>
  <si>
    <t>R 80306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</si>
</sst>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]_-;\-* #,##0.00\ [$€]_-;_-* &quot;-&quot;??\ [$€]_-;_-@_-"/>
    <numFmt numFmtId="165" formatCode="0.0%"/>
  </numFmts>
  <fonts count="23" x14ac:knownFonts="1">
    <font>
      <sz val="10"/>
      <name val="Times New Roman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2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28"/>
      <color rgb="FFFF0000"/>
      <name val="Calibri"/>
      <family val="2"/>
    </font>
    <font>
      <b/>
      <sz val="9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7" fillId="0" borderId="0"/>
    <xf numFmtId="164" fontId="7" fillId="0" borderId="0" applyFont="0" applyFill="0" applyBorder="0" applyAlignment="0" applyProtection="0"/>
  </cellStyleXfs>
  <cellXfs count="148">
    <xf numFmtId="0" fontId="0" fillId="0" borderId="0" xfId="0"/>
    <xf numFmtId="0" fontId="3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8" fillId="0" borderId="0" xfId="4" applyFont="1" applyAlignment="1">
      <alignment horizontal="left"/>
    </xf>
    <xf numFmtId="0" fontId="8" fillId="0" borderId="0" xfId="4" applyFont="1" applyAlignment="1">
      <alignment horizontal="center"/>
    </xf>
    <xf numFmtId="0" fontId="9" fillId="0" borderId="0" xfId="4" applyFont="1"/>
    <xf numFmtId="0" fontId="7" fillId="0" borderId="0" xfId="4"/>
    <xf numFmtId="0" fontId="9" fillId="2" borderId="4" xfId="4" applyFont="1" applyFill="1" applyBorder="1" applyAlignment="1">
      <alignment horizontal="center"/>
    </xf>
    <xf numFmtId="0" fontId="9" fillId="0" borderId="4" xfId="4" applyFont="1" applyBorder="1"/>
    <xf numFmtId="0" fontId="9" fillId="0" borderId="4" xfId="4" applyFont="1" applyBorder="1" applyAlignment="1">
      <alignment horizontal="center"/>
    </xf>
    <xf numFmtId="0" fontId="9" fillId="0" borderId="0" xfId="4" applyFont="1" applyAlignment="1">
      <alignment horizontal="left"/>
    </xf>
    <xf numFmtId="0" fontId="9" fillId="3" borderId="4" xfId="4" applyFont="1" applyFill="1" applyBorder="1" applyAlignment="1">
      <alignment horizontal="center"/>
    </xf>
    <xf numFmtId="0" fontId="9" fillId="4" borderId="4" xfId="4" applyFont="1" applyFill="1" applyBorder="1" applyAlignment="1">
      <alignment horizontal="center"/>
    </xf>
    <xf numFmtId="0" fontId="10" fillId="0" borderId="4" xfId="4" applyFont="1" applyBorder="1" applyAlignment="1">
      <alignment horizontal="center"/>
    </xf>
    <xf numFmtId="0" fontId="9" fillId="0" borderId="0" xfId="4" applyFont="1" applyAlignment="1">
      <alignment horizontal="center"/>
    </xf>
    <xf numFmtId="0" fontId="11" fillId="5" borderId="4" xfId="3" applyFont="1" applyFill="1" applyBorder="1" applyAlignment="1">
      <alignment vertical="center"/>
    </xf>
    <xf numFmtId="0" fontId="4" fillId="0" borderId="4" xfId="3" applyFont="1" applyBorder="1" applyAlignment="1">
      <alignment horizontal="center" vertical="center"/>
    </xf>
    <xf numFmtId="0" fontId="4" fillId="0" borderId="4" xfId="3" applyFont="1" applyBorder="1" applyAlignment="1">
      <alignment vertical="center"/>
    </xf>
    <xf numFmtId="0" fontId="2" fillId="0" borderId="0" xfId="3"/>
    <xf numFmtId="0" fontId="3" fillId="0" borderId="0" xfId="3" applyFont="1"/>
    <xf numFmtId="0" fontId="3" fillId="0" borderId="0" xfId="3" applyFont="1" applyAlignment="1">
      <alignment horizontal="left"/>
    </xf>
    <xf numFmtId="0" fontId="5" fillId="0" borderId="0" xfId="3" applyFont="1" applyAlignment="1">
      <alignment horizontal="right" vertical="center"/>
    </xf>
    <xf numFmtId="0" fontId="14" fillId="0" borderId="0" xfId="3" applyFont="1" applyAlignment="1">
      <alignment vertical="center"/>
    </xf>
    <xf numFmtId="0" fontId="2" fillId="0" borderId="0" xfId="3" applyAlignment="1">
      <alignment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12" fillId="0" borderId="0" xfId="3" applyFont="1" applyAlignment="1">
      <alignment vertical="top"/>
    </xf>
    <xf numFmtId="0" fontId="3" fillId="0" borderId="0" xfId="3" applyFont="1" applyAlignment="1">
      <alignment horizontal="left" vertical="center"/>
    </xf>
    <xf numFmtId="0" fontId="3" fillId="0" borderId="8" xfId="3" applyFont="1" applyBorder="1"/>
    <xf numFmtId="0" fontId="3" fillId="0" borderId="19" xfId="3" applyFont="1" applyBorder="1"/>
    <xf numFmtId="0" fontId="3" fillId="0" borderId="8" xfId="3" applyFont="1" applyBorder="1" applyAlignment="1">
      <alignment horizontal="center"/>
    </xf>
    <xf numFmtId="0" fontId="3" fillId="0" borderId="9" xfId="3" applyFont="1" applyBorder="1"/>
    <xf numFmtId="0" fontId="3" fillId="0" borderId="0" xfId="3" applyFont="1" applyAlignment="1">
      <alignment horizontal="center"/>
    </xf>
    <xf numFmtId="0" fontId="3" fillId="0" borderId="20" xfId="3" applyFont="1" applyBorder="1" applyAlignment="1">
      <alignment vertical="center"/>
    </xf>
    <xf numFmtId="0" fontId="3" fillId="0" borderId="23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3" fillId="0" borderId="11" xfId="3" applyFont="1" applyBorder="1" applyAlignment="1">
      <alignment horizontal="center" vertical="center"/>
    </xf>
    <xf numFmtId="0" fontId="3" fillId="0" borderId="14" xfId="3" applyFont="1" applyBorder="1" applyAlignment="1">
      <alignment vertical="center"/>
    </xf>
    <xf numFmtId="0" fontId="3" fillId="0" borderId="4" xfId="3" applyFont="1" applyBorder="1" applyAlignment="1">
      <alignment vertical="center"/>
    </xf>
    <xf numFmtId="0" fontId="3" fillId="6" borderId="11" xfId="3" applyFont="1" applyFill="1" applyBorder="1" applyAlignment="1">
      <alignment horizontal="center" vertical="center"/>
    </xf>
    <xf numFmtId="0" fontId="3" fillId="6" borderId="14" xfId="3" applyFont="1" applyFill="1" applyBorder="1" applyAlignment="1">
      <alignment vertical="center"/>
    </xf>
    <xf numFmtId="0" fontId="3" fillId="6" borderId="11" xfId="3" applyFont="1" applyFill="1" applyBorder="1" applyAlignment="1">
      <alignment vertical="center"/>
    </xf>
    <xf numFmtId="0" fontId="3" fillId="6" borderId="4" xfId="3" applyFont="1" applyFill="1" applyBorder="1" applyAlignment="1">
      <alignment vertical="center"/>
    </xf>
    <xf numFmtId="0" fontId="3" fillId="0" borderId="24" xfId="3" applyFont="1" applyBorder="1" applyAlignment="1">
      <alignment vertical="center"/>
    </xf>
    <xf numFmtId="0" fontId="3" fillId="6" borderId="24" xfId="3" applyFont="1" applyFill="1" applyBorder="1" applyAlignment="1">
      <alignment horizontal="center" vertical="center"/>
    </xf>
    <xf numFmtId="0" fontId="3" fillId="6" borderId="26" xfId="3" applyFont="1" applyFill="1" applyBorder="1" applyAlignment="1">
      <alignment vertical="center"/>
    </xf>
    <xf numFmtId="0" fontId="3" fillId="6" borderId="24" xfId="3" applyFont="1" applyFill="1" applyBorder="1" applyAlignment="1">
      <alignment vertical="center"/>
    </xf>
    <xf numFmtId="0" fontId="3" fillId="6" borderId="25" xfId="3" applyFont="1" applyFill="1" applyBorder="1" applyAlignment="1">
      <alignment vertical="center"/>
    </xf>
    <xf numFmtId="0" fontId="3" fillId="0" borderId="27" xfId="3" applyFont="1" applyBorder="1" applyAlignment="1">
      <alignment vertical="center"/>
    </xf>
    <xf numFmtId="0" fontId="5" fillId="0" borderId="5" xfId="3" applyFont="1" applyBorder="1" applyAlignment="1">
      <alignment vertical="center"/>
    </xf>
    <xf numFmtId="0" fontId="5" fillId="0" borderId="30" xfId="3" applyFont="1" applyBorder="1" applyAlignment="1">
      <alignment vertical="center"/>
    </xf>
    <xf numFmtId="0" fontId="5" fillId="0" borderId="0" xfId="3" applyFont="1" applyAlignment="1">
      <alignment horizontal="center" vertical="center"/>
    </xf>
    <xf numFmtId="0" fontId="12" fillId="0" borderId="0" xfId="3" applyFont="1" applyAlignment="1">
      <alignment horizontal="right"/>
    </xf>
    <xf numFmtId="165" fontId="12" fillId="0" borderId="0" xfId="3" applyNumberFormat="1" applyFont="1" applyAlignment="1">
      <alignment horizontal="left"/>
    </xf>
    <xf numFmtId="0" fontId="15" fillId="0" borderId="0" xfId="3" applyFont="1" applyAlignment="1">
      <alignment vertical="center"/>
    </xf>
    <xf numFmtId="0" fontId="6" fillId="0" borderId="0" xfId="3" applyFont="1" applyAlignment="1">
      <alignment vertical="top" wrapText="1"/>
    </xf>
    <xf numFmtId="0" fontId="3" fillId="0" borderId="0" xfId="3" applyFont="1" applyAlignment="1">
      <alignment vertical="top"/>
    </xf>
    <xf numFmtId="0" fontId="17" fillId="0" borderId="14" xfId="3" applyFont="1" applyBorder="1" applyAlignment="1">
      <alignment horizontal="center" vertical="center"/>
    </xf>
    <xf numFmtId="0" fontId="6" fillId="0" borderId="32" xfId="3" applyFont="1" applyBorder="1" applyAlignment="1">
      <alignment vertical="top" wrapText="1"/>
    </xf>
    <xf numFmtId="14" fontId="12" fillId="0" borderId="0" xfId="3" applyNumberFormat="1" applyFont="1"/>
    <xf numFmtId="0" fontId="17" fillId="0" borderId="0" xfId="3" applyFont="1"/>
    <xf numFmtId="0" fontId="17" fillId="0" borderId="34" xfId="3" applyFont="1" applyBorder="1" applyAlignment="1">
      <alignment horizontal="center" vertical="center"/>
    </xf>
    <xf numFmtId="0" fontId="2" fillId="0" borderId="0" xfId="3" applyAlignment="1">
      <alignment horizontal="left"/>
    </xf>
    <xf numFmtId="0" fontId="11" fillId="5" borderId="5" xfId="3" applyFont="1" applyFill="1" applyBorder="1" applyAlignment="1">
      <alignment vertical="center"/>
    </xf>
    <xf numFmtId="0" fontId="11" fillId="5" borderId="36" xfId="3" applyFont="1" applyFill="1" applyBorder="1" applyAlignment="1">
      <alignment vertical="center"/>
    </xf>
    <xf numFmtId="0" fontId="6" fillId="0" borderId="38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39" xfId="3" applyFont="1" applyBorder="1" applyAlignment="1">
      <alignment horizontal="center" vertical="center"/>
    </xf>
    <xf numFmtId="0" fontId="6" fillId="0" borderId="40" xfId="3" applyFont="1" applyBorder="1" applyAlignment="1">
      <alignment vertical="center"/>
    </xf>
    <xf numFmtId="0" fontId="6" fillId="0" borderId="41" xfId="3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3" fillId="0" borderId="4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6" borderId="4" xfId="3" applyFont="1" applyFill="1" applyBorder="1" applyAlignment="1">
      <alignment horizontal="center" vertical="center"/>
    </xf>
    <xf numFmtId="0" fontId="3" fillId="6" borderId="25" xfId="3" applyFont="1" applyFill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28" xfId="3" applyFont="1" applyBorder="1" applyAlignment="1">
      <alignment horizontal="center" vertical="center"/>
    </xf>
    <xf numFmtId="0" fontId="3" fillId="6" borderId="22" xfId="3" applyFont="1" applyFill="1" applyBorder="1" applyAlignment="1">
      <alignment horizontal="center" vertical="center"/>
    </xf>
    <xf numFmtId="0" fontId="3" fillId="0" borderId="29" xfId="3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27" xfId="3" applyFont="1" applyBorder="1" applyAlignment="1">
      <alignment horizontal="center" vertical="center"/>
    </xf>
    <xf numFmtId="0" fontId="3" fillId="0" borderId="37" xfId="3" applyFont="1" applyBorder="1" applyAlignment="1">
      <alignment horizontal="center" vertical="center"/>
    </xf>
    <xf numFmtId="0" fontId="3" fillId="0" borderId="31" xfId="3" applyFont="1" applyBorder="1" applyAlignment="1">
      <alignment horizontal="center" vertical="center"/>
    </xf>
    <xf numFmtId="0" fontId="6" fillId="0" borderId="22" xfId="3" applyFont="1" applyBorder="1" applyAlignment="1">
      <alignment horizontal="center" vertical="center"/>
    </xf>
    <xf numFmtId="0" fontId="6" fillId="0" borderId="23" xfId="3" applyFont="1" applyBorder="1" applyAlignment="1">
      <alignment horizontal="center" vertical="center"/>
    </xf>
    <xf numFmtId="0" fontId="6" fillId="0" borderId="10" xfId="3" applyFont="1" applyBorder="1" applyAlignment="1">
      <alignment vertical="center" wrapText="1"/>
    </xf>
    <xf numFmtId="0" fontId="6" fillId="0" borderId="17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/>
    </xf>
    <xf numFmtId="0" fontId="6" fillId="0" borderId="14" xfId="3" applyFont="1" applyBorder="1" applyAlignment="1">
      <alignment horizontal="center" vertical="center"/>
    </xf>
    <xf numFmtId="0" fontId="6" fillId="0" borderId="11" xfId="3" applyFont="1" applyBorder="1" applyAlignment="1">
      <alignment vertical="center" wrapText="1"/>
    </xf>
    <xf numFmtId="0" fontId="6" fillId="0" borderId="18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/>
    </xf>
    <xf numFmtId="0" fontId="6" fillId="0" borderId="16" xfId="3" applyFont="1" applyBorder="1" applyAlignment="1">
      <alignment horizontal="center" vertical="center"/>
    </xf>
    <xf numFmtId="0" fontId="6" fillId="0" borderId="35" xfId="3" applyFont="1" applyBorder="1" applyAlignment="1">
      <alignment horizontal="center" vertical="center"/>
    </xf>
    <xf numFmtId="0" fontId="6" fillId="0" borderId="34" xfId="3" applyFont="1" applyBorder="1" applyAlignment="1">
      <alignment horizontal="center" vertical="center"/>
    </xf>
    <xf numFmtId="0" fontId="20" fillId="0" borderId="10" xfId="3" applyFont="1" applyBorder="1" applyAlignment="1">
      <alignment horizontal="center" vertical="center" wrapText="1"/>
    </xf>
    <xf numFmtId="0" fontId="20" fillId="0" borderId="11" xfId="3" applyFont="1" applyBorder="1" applyAlignment="1">
      <alignment horizontal="center" vertical="center"/>
    </xf>
    <xf numFmtId="0" fontId="20" fillId="0" borderId="11" xfId="3" applyFont="1" applyBorder="1" applyAlignment="1">
      <alignment horizontal="center" vertical="center" wrapText="1"/>
    </xf>
    <xf numFmtId="0" fontId="20" fillId="0" borderId="33" xfId="3" applyFont="1" applyBorder="1" applyAlignment="1">
      <alignment horizontal="center" vertical="center" wrapText="1"/>
    </xf>
    <xf numFmtId="0" fontId="21" fillId="0" borderId="0" xfId="3" applyFont="1" applyAlignment="1">
      <alignment vertical="center"/>
    </xf>
    <xf numFmtId="0" fontId="22" fillId="0" borderId="0" xfId="3" applyFont="1" applyAlignment="1">
      <alignment vertical="center"/>
    </xf>
    <xf numFmtId="0" fontId="6" fillId="0" borderId="18" xfId="3" applyFont="1" applyBorder="1" applyAlignment="1">
      <alignment horizontal="left" vertical="center"/>
    </xf>
    <xf numFmtId="0" fontId="6" fillId="0" borderId="7" xfId="3" applyFont="1" applyBorder="1" applyAlignment="1">
      <alignment horizontal="left" vertical="center"/>
    </xf>
    <xf numFmtId="0" fontId="6" fillId="0" borderId="4" xfId="3" applyFont="1" applyBorder="1" applyAlignment="1">
      <alignment horizontal="center" vertical="center"/>
    </xf>
    <xf numFmtId="0" fontId="6" fillId="0" borderId="42" xfId="3" applyFont="1" applyBorder="1" applyAlignment="1">
      <alignment horizontal="left" vertical="center"/>
    </xf>
    <xf numFmtId="0" fontId="6" fillId="0" borderId="43" xfId="3" applyFont="1" applyBorder="1" applyAlignment="1">
      <alignment horizontal="left" vertical="center"/>
    </xf>
    <xf numFmtId="0" fontId="6" fillId="0" borderId="35" xfId="3" applyFont="1" applyBorder="1" applyAlignment="1">
      <alignment horizontal="center" vertical="center"/>
    </xf>
    <xf numFmtId="0" fontId="16" fillId="7" borderId="5" xfId="3" applyFont="1" applyFill="1" applyBorder="1" applyAlignment="1">
      <alignment horizontal="center" vertical="center"/>
    </xf>
    <xf numFmtId="0" fontId="16" fillId="7" borderId="2" xfId="3" applyFont="1" applyFill="1" applyBorder="1" applyAlignment="1">
      <alignment horizontal="center" vertical="center"/>
    </xf>
    <xf numFmtId="0" fontId="6" fillId="0" borderId="21" xfId="3" applyFont="1" applyBorder="1" applyAlignment="1">
      <alignment horizontal="left" vertical="center"/>
    </xf>
    <xf numFmtId="0" fontId="6" fillId="0" borderId="44" xfId="3" applyFont="1" applyBorder="1" applyAlignment="1">
      <alignment horizontal="left" vertical="center"/>
    </xf>
    <xf numFmtId="0" fontId="5" fillId="0" borderId="5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6" fillId="0" borderId="22" xfId="3" applyFont="1" applyBorder="1" applyAlignment="1">
      <alignment horizontal="center" vertical="center"/>
    </xf>
    <xf numFmtId="0" fontId="6" fillId="0" borderId="12" xfId="3" applyFont="1" applyBorder="1" applyAlignment="1">
      <alignment horizontal="left" vertical="center" wrapText="1"/>
    </xf>
    <xf numFmtId="0" fontId="6" fillId="0" borderId="13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14" xfId="3" applyFont="1" applyBorder="1" applyAlignment="1">
      <alignment horizontal="left" vertical="center" wrapText="1"/>
    </xf>
    <xf numFmtId="0" fontId="18" fillId="8" borderId="10" xfId="3" applyFont="1" applyFill="1" applyBorder="1" applyAlignment="1">
      <alignment horizontal="center" vertical="center"/>
    </xf>
    <xf numFmtId="0" fontId="18" fillId="8" borderId="13" xfId="3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13" fillId="0" borderId="1" xfId="3" applyFont="1" applyBorder="1" applyAlignment="1" applyProtection="1">
      <alignment horizontal="center"/>
      <protection locked="0"/>
    </xf>
    <xf numFmtId="0" fontId="13" fillId="0" borderId="6" xfId="3" applyFont="1" applyBorder="1" applyAlignment="1" applyProtection="1">
      <alignment horizontal="center"/>
      <protection locked="0"/>
    </xf>
    <xf numFmtId="0" fontId="13" fillId="0" borderId="7" xfId="3" applyFont="1" applyBorder="1" applyAlignment="1" applyProtection="1">
      <alignment horizontal="center"/>
      <protection locked="0"/>
    </xf>
    <xf numFmtId="0" fontId="5" fillId="0" borderId="0" xfId="3" applyFont="1" applyAlignment="1">
      <alignment vertical="center"/>
    </xf>
    <xf numFmtId="0" fontId="2" fillId="0" borderId="1" xfId="3" applyBorder="1" applyAlignment="1">
      <alignment horizontal="center" vertical="center"/>
    </xf>
    <xf numFmtId="0" fontId="2" fillId="0" borderId="6" xfId="3" applyBorder="1" applyAlignment="1">
      <alignment horizontal="center" vertical="center"/>
    </xf>
    <xf numFmtId="0" fontId="2" fillId="0" borderId="7" xfId="3" applyBorder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3" fillId="0" borderId="4" xfId="3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6" fillId="0" borderId="4" xfId="3" applyFont="1" applyBorder="1" applyAlignment="1">
      <alignment horizontal="left" vertical="top" wrapText="1"/>
    </xf>
  </cellXfs>
  <cellStyles count="6">
    <cellStyle name="Euro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_pointage A300" xfId="2" xr:uid="{00000000-0005-0000-0000-000004000000}"/>
    <cellStyle name="Normal_relev d'heures" xfId="3" xr:uid="{00000000-0005-0000-0000-000005000000}"/>
  </cellStyles>
  <dxfs count="43"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indexed="9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006699"/>
      <color rgb="FF3366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136071</xdr:colOff>
      <xdr:row>1</xdr:row>
      <xdr:rowOff>68035</xdr:rowOff>
    </xdr:from>
    <xdr:to>
      <xdr:col>3</xdr:col>
      <xdr:colOff>253365</xdr:colOff>
      <xdr:row>3</xdr:row>
      <xdr:rowOff>130991</xdr:rowOff>
    </xdr:to>
    <xdr:pic>
      <xdr:nvPicPr>
        <xdr:cNvPr id="5" name="Image 4" descr="Une image contenant Police, Graphique, capture d’écran, graphisme&#10;&#10;Description générée automatiquement">
          <a:extLst>
            <a:ext uri="{FF2B5EF4-FFF2-40B4-BE49-F238E27FC236}">
              <a16:creationId xmlns:a16="http://schemas.microsoft.com/office/drawing/2014/main" id="{A682E560-2994-F8AE-9AF8-94B9D1B98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" y="408214"/>
          <a:ext cx="1491615" cy="471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F23"/>
  <sheetViews>
    <sheetView workbookViewId="0">
      <selection activeCell="E30" sqref="E30"/>
    </sheetView>
  </sheetViews>
  <sheetFormatPr baseColWidth="10" defaultRowHeight="13.2" x14ac:dyDescent="0.25"/>
  <cols>
    <col min="1" max="1" width="17.33203125" style="6" bestFit="1" customWidth="1"/>
    <col min="2" max="2" width="78.44140625" style="6" bestFit="1" customWidth="1"/>
    <col min="3" max="3" width="2.33203125" style="6" bestFit="1" customWidth="1"/>
    <col min="4" max="4" width="12" style="6"/>
    <col min="5" max="5" width="35.109375" style="6" bestFit="1" customWidth="1"/>
    <col min="6" max="256" width="12" style="6"/>
    <col min="257" max="257" width="17.33203125" style="6" bestFit="1" customWidth="1"/>
    <col min="258" max="258" width="78.44140625" style="6" bestFit="1" customWidth="1"/>
    <col min="259" max="259" width="2.33203125" style="6" bestFit="1" customWidth="1"/>
    <col min="260" max="260" width="12" style="6"/>
    <col min="261" max="261" width="35.109375" style="6" bestFit="1" customWidth="1"/>
    <col min="262" max="512" width="12" style="6"/>
    <col min="513" max="513" width="17.33203125" style="6" bestFit="1" customWidth="1"/>
    <col min="514" max="514" width="78.44140625" style="6" bestFit="1" customWidth="1"/>
    <col min="515" max="515" width="2.33203125" style="6" bestFit="1" customWidth="1"/>
    <col min="516" max="516" width="12" style="6"/>
    <col min="517" max="517" width="35.109375" style="6" bestFit="1" customWidth="1"/>
    <col min="518" max="768" width="12" style="6"/>
    <col min="769" max="769" width="17.33203125" style="6" bestFit="1" customWidth="1"/>
    <col min="770" max="770" width="78.44140625" style="6" bestFit="1" customWidth="1"/>
    <col min="771" max="771" width="2.33203125" style="6" bestFit="1" customWidth="1"/>
    <col min="772" max="772" width="12" style="6"/>
    <col min="773" max="773" width="35.109375" style="6" bestFit="1" customWidth="1"/>
    <col min="774" max="1024" width="12" style="6"/>
    <col min="1025" max="1025" width="17.33203125" style="6" bestFit="1" customWidth="1"/>
    <col min="1026" max="1026" width="78.44140625" style="6" bestFit="1" customWidth="1"/>
    <col min="1027" max="1027" width="2.33203125" style="6" bestFit="1" customWidth="1"/>
    <col min="1028" max="1028" width="12" style="6"/>
    <col min="1029" max="1029" width="35.109375" style="6" bestFit="1" customWidth="1"/>
    <col min="1030" max="1280" width="12" style="6"/>
    <col min="1281" max="1281" width="17.33203125" style="6" bestFit="1" customWidth="1"/>
    <col min="1282" max="1282" width="78.44140625" style="6" bestFit="1" customWidth="1"/>
    <col min="1283" max="1283" width="2.33203125" style="6" bestFit="1" customWidth="1"/>
    <col min="1284" max="1284" width="12" style="6"/>
    <col min="1285" max="1285" width="35.109375" style="6" bestFit="1" customWidth="1"/>
    <col min="1286" max="1536" width="12" style="6"/>
    <col min="1537" max="1537" width="17.33203125" style="6" bestFit="1" customWidth="1"/>
    <col min="1538" max="1538" width="78.44140625" style="6" bestFit="1" customWidth="1"/>
    <col min="1539" max="1539" width="2.33203125" style="6" bestFit="1" customWidth="1"/>
    <col min="1540" max="1540" width="12" style="6"/>
    <col min="1541" max="1541" width="35.109375" style="6" bestFit="1" customWidth="1"/>
    <col min="1542" max="1792" width="12" style="6"/>
    <col min="1793" max="1793" width="17.33203125" style="6" bestFit="1" customWidth="1"/>
    <col min="1794" max="1794" width="78.44140625" style="6" bestFit="1" customWidth="1"/>
    <col min="1795" max="1795" width="2.33203125" style="6" bestFit="1" customWidth="1"/>
    <col min="1796" max="1796" width="12" style="6"/>
    <col min="1797" max="1797" width="35.109375" style="6" bestFit="1" customWidth="1"/>
    <col min="1798" max="2048" width="12" style="6"/>
    <col min="2049" max="2049" width="17.33203125" style="6" bestFit="1" customWidth="1"/>
    <col min="2050" max="2050" width="78.44140625" style="6" bestFit="1" customWidth="1"/>
    <col min="2051" max="2051" width="2.33203125" style="6" bestFit="1" customWidth="1"/>
    <col min="2052" max="2052" width="12" style="6"/>
    <col min="2053" max="2053" width="35.109375" style="6" bestFit="1" customWidth="1"/>
    <col min="2054" max="2304" width="12" style="6"/>
    <col min="2305" max="2305" width="17.33203125" style="6" bestFit="1" customWidth="1"/>
    <col min="2306" max="2306" width="78.44140625" style="6" bestFit="1" customWidth="1"/>
    <col min="2307" max="2307" width="2.33203125" style="6" bestFit="1" customWidth="1"/>
    <col min="2308" max="2308" width="12" style="6"/>
    <col min="2309" max="2309" width="35.109375" style="6" bestFit="1" customWidth="1"/>
    <col min="2310" max="2560" width="12" style="6"/>
    <col min="2561" max="2561" width="17.33203125" style="6" bestFit="1" customWidth="1"/>
    <col min="2562" max="2562" width="78.44140625" style="6" bestFit="1" customWidth="1"/>
    <col min="2563" max="2563" width="2.33203125" style="6" bestFit="1" customWidth="1"/>
    <col min="2564" max="2564" width="12" style="6"/>
    <col min="2565" max="2565" width="35.109375" style="6" bestFit="1" customWidth="1"/>
    <col min="2566" max="2816" width="12" style="6"/>
    <col min="2817" max="2817" width="17.33203125" style="6" bestFit="1" customWidth="1"/>
    <col min="2818" max="2818" width="78.44140625" style="6" bestFit="1" customWidth="1"/>
    <col min="2819" max="2819" width="2.33203125" style="6" bestFit="1" customWidth="1"/>
    <col min="2820" max="2820" width="12" style="6"/>
    <col min="2821" max="2821" width="35.109375" style="6" bestFit="1" customWidth="1"/>
    <col min="2822" max="3072" width="12" style="6"/>
    <col min="3073" max="3073" width="17.33203125" style="6" bestFit="1" customWidth="1"/>
    <col min="3074" max="3074" width="78.44140625" style="6" bestFit="1" customWidth="1"/>
    <col min="3075" max="3075" width="2.33203125" style="6" bestFit="1" customWidth="1"/>
    <col min="3076" max="3076" width="12" style="6"/>
    <col min="3077" max="3077" width="35.109375" style="6" bestFit="1" customWidth="1"/>
    <col min="3078" max="3328" width="12" style="6"/>
    <col min="3329" max="3329" width="17.33203125" style="6" bestFit="1" customWidth="1"/>
    <col min="3330" max="3330" width="78.44140625" style="6" bestFit="1" customWidth="1"/>
    <col min="3331" max="3331" width="2.33203125" style="6" bestFit="1" customWidth="1"/>
    <col min="3332" max="3332" width="12" style="6"/>
    <col min="3333" max="3333" width="35.109375" style="6" bestFit="1" customWidth="1"/>
    <col min="3334" max="3584" width="12" style="6"/>
    <col min="3585" max="3585" width="17.33203125" style="6" bestFit="1" customWidth="1"/>
    <col min="3586" max="3586" width="78.44140625" style="6" bestFit="1" customWidth="1"/>
    <col min="3587" max="3587" width="2.33203125" style="6" bestFit="1" customWidth="1"/>
    <col min="3588" max="3588" width="12" style="6"/>
    <col min="3589" max="3589" width="35.109375" style="6" bestFit="1" customWidth="1"/>
    <col min="3590" max="3840" width="12" style="6"/>
    <col min="3841" max="3841" width="17.33203125" style="6" bestFit="1" customWidth="1"/>
    <col min="3842" max="3842" width="78.44140625" style="6" bestFit="1" customWidth="1"/>
    <col min="3843" max="3843" width="2.33203125" style="6" bestFit="1" customWidth="1"/>
    <col min="3844" max="3844" width="12" style="6"/>
    <col min="3845" max="3845" width="35.109375" style="6" bestFit="1" customWidth="1"/>
    <col min="3846" max="4096" width="12" style="6"/>
    <col min="4097" max="4097" width="17.33203125" style="6" bestFit="1" customWidth="1"/>
    <col min="4098" max="4098" width="78.44140625" style="6" bestFit="1" customWidth="1"/>
    <col min="4099" max="4099" width="2.33203125" style="6" bestFit="1" customWidth="1"/>
    <col min="4100" max="4100" width="12" style="6"/>
    <col min="4101" max="4101" width="35.109375" style="6" bestFit="1" customWidth="1"/>
    <col min="4102" max="4352" width="12" style="6"/>
    <col min="4353" max="4353" width="17.33203125" style="6" bestFit="1" customWidth="1"/>
    <col min="4354" max="4354" width="78.44140625" style="6" bestFit="1" customWidth="1"/>
    <col min="4355" max="4355" width="2.33203125" style="6" bestFit="1" customWidth="1"/>
    <col min="4356" max="4356" width="12" style="6"/>
    <col min="4357" max="4357" width="35.109375" style="6" bestFit="1" customWidth="1"/>
    <col min="4358" max="4608" width="12" style="6"/>
    <col min="4609" max="4609" width="17.33203125" style="6" bestFit="1" customWidth="1"/>
    <col min="4610" max="4610" width="78.44140625" style="6" bestFit="1" customWidth="1"/>
    <col min="4611" max="4611" width="2.33203125" style="6" bestFit="1" customWidth="1"/>
    <col min="4612" max="4612" width="12" style="6"/>
    <col min="4613" max="4613" width="35.109375" style="6" bestFit="1" customWidth="1"/>
    <col min="4614" max="4864" width="12" style="6"/>
    <col min="4865" max="4865" width="17.33203125" style="6" bestFit="1" customWidth="1"/>
    <col min="4866" max="4866" width="78.44140625" style="6" bestFit="1" customWidth="1"/>
    <col min="4867" max="4867" width="2.33203125" style="6" bestFit="1" customWidth="1"/>
    <col min="4868" max="4868" width="12" style="6"/>
    <col min="4869" max="4869" width="35.109375" style="6" bestFit="1" customWidth="1"/>
    <col min="4870" max="5120" width="12" style="6"/>
    <col min="5121" max="5121" width="17.33203125" style="6" bestFit="1" customWidth="1"/>
    <col min="5122" max="5122" width="78.44140625" style="6" bestFit="1" customWidth="1"/>
    <col min="5123" max="5123" width="2.33203125" style="6" bestFit="1" customWidth="1"/>
    <col min="5124" max="5124" width="12" style="6"/>
    <col min="5125" max="5125" width="35.109375" style="6" bestFit="1" customWidth="1"/>
    <col min="5126" max="5376" width="12" style="6"/>
    <col min="5377" max="5377" width="17.33203125" style="6" bestFit="1" customWidth="1"/>
    <col min="5378" max="5378" width="78.44140625" style="6" bestFit="1" customWidth="1"/>
    <col min="5379" max="5379" width="2.33203125" style="6" bestFit="1" customWidth="1"/>
    <col min="5380" max="5380" width="12" style="6"/>
    <col min="5381" max="5381" width="35.109375" style="6" bestFit="1" customWidth="1"/>
    <col min="5382" max="5632" width="12" style="6"/>
    <col min="5633" max="5633" width="17.33203125" style="6" bestFit="1" customWidth="1"/>
    <col min="5634" max="5634" width="78.44140625" style="6" bestFit="1" customWidth="1"/>
    <col min="5635" max="5635" width="2.33203125" style="6" bestFit="1" customWidth="1"/>
    <col min="5636" max="5636" width="12" style="6"/>
    <col min="5637" max="5637" width="35.109375" style="6" bestFit="1" customWidth="1"/>
    <col min="5638" max="5888" width="12" style="6"/>
    <col min="5889" max="5889" width="17.33203125" style="6" bestFit="1" customWidth="1"/>
    <col min="5890" max="5890" width="78.44140625" style="6" bestFit="1" customWidth="1"/>
    <col min="5891" max="5891" width="2.33203125" style="6" bestFit="1" customWidth="1"/>
    <col min="5892" max="5892" width="12" style="6"/>
    <col min="5893" max="5893" width="35.109375" style="6" bestFit="1" customWidth="1"/>
    <col min="5894" max="6144" width="12" style="6"/>
    <col min="6145" max="6145" width="17.33203125" style="6" bestFit="1" customWidth="1"/>
    <col min="6146" max="6146" width="78.44140625" style="6" bestFit="1" customWidth="1"/>
    <col min="6147" max="6147" width="2.33203125" style="6" bestFit="1" customWidth="1"/>
    <col min="6148" max="6148" width="12" style="6"/>
    <col min="6149" max="6149" width="35.109375" style="6" bestFit="1" customWidth="1"/>
    <col min="6150" max="6400" width="12" style="6"/>
    <col min="6401" max="6401" width="17.33203125" style="6" bestFit="1" customWidth="1"/>
    <col min="6402" max="6402" width="78.44140625" style="6" bestFit="1" customWidth="1"/>
    <col min="6403" max="6403" width="2.33203125" style="6" bestFit="1" customWidth="1"/>
    <col min="6404" max="6404" width="12" style="6"/>
    <col min="6405" max="6405" width="35.109375" style="6" bestFit="1" customWidth="1"/>
    <col min="6406" max="6656" width="12" style="6"/>
    <col min="6657" max="6657" width="17.33203125" style="6" bestFit="1" customWidth="1"/>
    <col min="6658" max="6658" width="78.44140625" style="6" bestFit="1" customWidth="1"/>
    <col min="6659" max="6659" width="2.33203125" style="6" bestFit="1" customWidth="1"/>
    <col min="6660" max="6660" width="12" style="6"/>
    <col min="6661" max="6661" width="35.109375" style="6" bestFit="1" customWidth="1"/>
    <col min="6662" max="6912" width="12" style="6"/>
    <col min="6913" max="6913" width="17.33203125" style="6" bestFit="1" customWidth="1"/>
    <col min="6914" max="6914" width="78.44140625" style="6" bestFit="1" customWidth="1"/>
    <col min="6915" max="6915" width="2.33203125" style="6" bestFit="1" customWidth="1"/>
    <col min="6916" max="6916" width="12" style="6"/>
    <col min="6917" max="6917" width="35.109375" style="6" bestFit="1" customWidth="1"/>
    <col min="6918" max="7168" width="12" style="6"/>
    <col min="7169" max="7169" width="17.33203125" style="6" bestFit="1" customWidth="1"/>
    <col min="7170" max="7170" width="78.44140625" style="6" bestFit="1" customWidth="1"/>
    <col min="7171" max="7171" width="2.33203125" style="6" bestFit="1" customWidth="1"/>
    <col min="7172" max="7172" width="12" style="6"/>
    <col min="7173" max="7173" width="35.109375" style="6" bestFit="1" customWidth="1"/>
    <col min="7174" max="7424" width="12" style="6"/>
    <col min="7425" max="7425" width="17.33203125" style="6" bestFit="1" customWidth="1"/>
    <col min="7426" max="7426" width="78.44140625" style="6" bestFit="1" customWidth="1"/>
    <col min="7427" max="7427" width="2.33203125" style="6" bestFit="1" customWidth="1"/>
    <col min="7428" max="7428" width="12" style="6"/>
    <col min="7429" max="7429" width="35.109375" style="6" bestFit="1" customWidth="1"/>
    <col min="7430" max="7680" width="12" style="6"/>
    <col min="7681" max="7681" width="17.33203125" style="6" bestFit="1" customWidth="1"/>
    <col min="7682" max="7682" width="78.44140625" style="6" bestFit="1" customWidth="1"/>
    <col min="7683" max="7683" width="2.33203125" style="6" bestFit="1" customWidth="1"/>
    <col min="7684" max="7684" width="12" style="6"/>
    <col min="7685" max="7685" width="35.109375" style="6" bestFit="1" customWidth="1"/>
    <col min="7686" max="7936" width="12" style="6"/>
    <col min="7937" max="7937" width="17.33203125" style="6" bestFit="1" customWidth="1"/>
    <col min="7938" max="7938" width="78.44140625" style="6" bestFit="1" customWidth="1"/>
    <col min="7939" max="7939" width="2.33203125" style="6" bestFit="1" customWidth="1"/>
    <col min="7940" max="7940" width="12" style="6"/>
    <col min="7941" max="7941" width="35.109375" style="6" bestFit="1" customWidth="1"/>
    <col min="7942" max="8192" width="12" style="6"/>
    <col min="8193" max="8193" width="17.33203125" style="6" bestFit="1" customWidth="1"/>
    <col min="8194" max="8194" width="78.44140625" style="6" bestFit="1" customWidth="1"/>
    <col min="8195" max="8195" width="2.33203125" style="6" bestFit="1" customWidth="1"/>
    <col min="8196" max="8196" width="12" style="6"/>
    <col min="8197" max="8197" width="35.109375" style="6" bestFit="1" customWidth="1"/>
    <col min="8198" max="8448" width="12" style="6"/>
    <col min="8449" max="8449" width="17.33203125" style="6" bestFit="1" customWidth="1"/>
    <col min="8450" max="8450" width="78.44140625" style="6" bestFit="1" customWidth="1"/>
    <col min="8451" max="8451" width="2.33203125" style="6" bestFit="1" customWidth="1"/>
    <col min="8452" max="8452" width="12" style="6"/>
    <col min="8453" max="8453" width="35.109375" style="6" bestFit="1" customWidth="1"/>
    <col min="8454" max="8704" width="12" style="6"/>
    <col min="8705" max="8705" width="17.33203125" style="6" bestFit="1" customWidth="1"/>
    <col min="8706" max="8706" width="78.44140625" style="6" bestFit="1" customWidth="1"/>
    <col min="8707" max="8707" width="2.33203125" style="6" bestFit="1" customWidth="1"/>
    <col min="8708" max="8708" width="12" style="6"/>
    <col min="8709" max="8709" width="35.109375" style="6" bestFit="1" customWidth="1"/>
    <col min="8710" max="8960" width="12" style="6"/>
    <col min="8961" max="8961" width="17.33203125" style="6" bestFit="1" customWidth="1"/>
    <col min="8962" max="8962" width="78.44140625" style="6" bestFit="1" customWidth="1"/>
    <col min="8963" max="8963" width="2.33203125" style="6" bestFit="1" customWidth="1"/>
    <col min="8964" max="8964" width="12" style="6"/>
    <col min="8965" max="8965" width="35.109375" style="6" bestFit="1" customWidth="1"/>
    <col min="8966" max="9216" width="12" style="6"/>
    <col min="9217" max="9217" width="17.33203125" style="6" bestFit="1" customWidth="1"/>
    <col min="9218" max="9218" width="78.44140625" style="6" bestFit="1" customWidth="1"/>
    <col min="9219" max="9219" width="2.33203125" style="6" bestFit="1" customWidth="1"/>
    <col min="9220" max="9220" width="12" style="6"/>
    <col min="9221" max="9221" width="35.109375" style="6" bestFit="1" customWidth="1"/>
    <col min="9222" max="9472" width="12" style="6"/>
    <col min="9473" max="9473" width="17.33203125" style="6" bestFit="1" customWidth="1"/>
    <col min="9474" max="9474" width="78.44140625" style="6" bestFit="1" customWidth="1"/>
    <col min="9475" max="9475" width="2.33203125" style="6" bestFit="1" customWidth="1"/>
    <col min="9476" max="9476" width="12" style="6"/>
    <col min="9477" max="9477" width="35.109375" style="6" bestFit="1" customWidth="1"/>
    <col min="9478" max="9728" width="12" style="6"/>
    <col min="9729" max="9729" width="17.33203125" style="6" bestFit="1" customWidth="1"/>
    <col min="9730" max="9730" width="78.44140625" style="6" bestFit="1" customWidth="1"/>
    <col min="9731" max="9731" width="2.33203125" style="6" bestFit="1" customWidth="1"/>
    <col min="9732" max="9732" width="12" style="6"/>
    <col min="9733" max="9733" width="35.109375" style="6" bestFit="1" customWidth="1"/>
    <col min="9734" max="9984" width="12" style="6"/>
    <col min="9985" max="9985" width="17.33203125" style="6" bestFit="1" customWidth="1"/>
    <col min="9986" max="9986" width="78.44140625" style="6" bestFit="1" customWidth="1"/>
    <col min="9987" max="9987" width="2.33203125" style="6" bestFit="1" customWidth="1"/>
    <col min="9988" max="9988" width="12" style="6"/>
    <col min="9989" max="9989" width="35.109375" style="6" bestFit="1" customWidth="1"/>
    <col min="9990" max="10240" width="12" style="6"/>
    <col min="10241" max="10241" width="17.33203125" style="6" bestFit="1" customWidth="1"/>
    <col min="10242" max="10242" width="78.44140625" style="6" bestFit="1" customWidth="1"/>
    <col min="10243" max="10243" width="2.33203125" style="6" bestFit="1" customWidth="1"/>
    <col min="10244" max="10244" width="12" style="6"/>
    <col min="10245" max="10245" width="35.109375" style="6" bestFit="1" customWidth="1"/>
    <col min="10246" max="10496" width="12" style="6"/>
    <col min="10497" max="10497" width="17.33203125" style="6" bestFit="1" customWidth="1"/>
    <col min="10498" max="10498" width="78.44140625" style="6" bestFit="1" customWidth="1"/>
    <col min="10499" max="10499" width="2.33203125" style="6" bestFit="1" customWidth="1"/>
    <col min="10500" max="10500" width="12" style="6"/>
    <col min="10501" max="10501" width="35.109375" style="6" bestFit="1" customWidth="1"/>
    <col min="10502" max="10752" width="12" style="6"/>
    <col min="10753" max="10753" width="17.33203125" style="6" bestFit="1" customWidth="1"/>
    <col min="10754" max="10754" width="78.44140625" style="6" bestFit="1" customWidth="1"/>
    <col min="10755" max="10755" width="2.33203125" style="6" bestFit="1" customWidth="1"/>
    <col min="10756" max="10756" width="12" style="6"/>
    <col min="10757" max="10757" width="35.109375" style="6" bestFit="1" customWidth="1"/>
    <col min="10758" max="11008" width="12" style="6"/>
    <col min="11009" max="11009" width="17.33203125" style="6" bestFit="1" customWidth="1"/>
    <col min="11010" max="11010" width="78.44140625" style="6" bestFit="1" customWidth="1"/>
    <col min="11011" max="11011" width="2.33203125" style="6" bestFit="1" customWidth="1"/>
    <col min="11012" max="11012" width="12" style="6"/>
    <col min="11013" max="11013" width="35.109375" style="6" bestFit="1" customWidth="1"/>
    <col min="11014" max="11264" width="12" style="6"/>
    <col min="11265" max="11265" width="17.33203125" style="6" bestFit="1" customWidth="1"/>
    <col min="11266" max="11266" width="78.44140625" style="6" bestFit="1" customWidth="1"/>
    <col min="11267" max="11267" width="2.33203125" style="6" bestFit="1" customWidth="1"/>
    <col min="11268" max="11268" width="12" style="6"/>
    <col min="11269" max="11269" width="35.109375" style="6" bestFit="1" customWidth="1"/>
    <col min="11270" max="11520" width="12" style="6"/>
    <col min="11521" max="11521" width="17.33203125" style="6" bestFit="1" customWidth="1"/>
    <col min="11522" max="11522" width="78.44140625" style="6" bestFit="1" customWidth="1"/>
    <col min="11523" max="11523" width="2.33203125" style="6" bestFit="1" customWidth="1"/>
    <col min="11524" max="11524" width="12" style="6"/>
    <col min="11525" max="11525" width="35.109375" style="6" bestFit="1" customWidth="1"/>
    <col min="11526" max="11776" width="12" style="6"/>
    <col min="11777" max="11777" width="17.33203125" style="6" bestFit="1" customWidth="1"/>
    <col min="11778" max="11778" width="78.44140625" style="6" bestFit="1" customWidth="1"/>
    <col min="11779" max="11779" width="2.33203125" style="6" bestFit="1" customWidth="1"/>
    <col min="11780" max="11780" width="12" style="6"/>
    <col min="11781" max="11781" width="35.109375" style="6" bestFit="1" customWidth="1"/>
    <col min="11782" max="12032" width="12" style="6"/>
    <col min="12033" max="12033" width="17.33203125" style="6" bestFit="1" customWidth="1"/>
    <col min="12034" max="12034" width="78.44140625" style="6" bestFit="1" customWidth="1"/>
    <col min="12035" max="12035" width="2.33203125" style="6" bestFit="1" customWidth="1"/>
    <col min="12036" max="12036" width="12" style="6"/>
    <col min="12037" max="12037" width="35.109375" style="6" bestFit="1" customWidth="1"/>
    <col min="12038" max="12288" width="12" style="6"/>
    <col min="12289" max="12289" width="17.33203125" style="6" bestFit="1" customWidth="1"/>
    <col min="12290" max="12290" width="78.44140625" style="6" bestFit="1" customWidth="1"/>
    <col min="12291" max="12291" width="2.33203125" style="6" bestFit="1" customWidth="1"/>
    <col min="12292" max="12292" width="12" style="6"/>
    <col min="12293" max="12293" width="35.109375" style="6" bestFit="1" customWidth="1"/>
    <col min="12294" max="12544" width="12" style="6"/>
    <col min="12545" max="12545" width="17.33203125" style="6" bestFit="1" customWidth="1"/>
    <col min="12546" max="12546" width="78.44140625" style="6" bestFit="1" customWidth="1"/>
    <col min="12547" max="12547" width="2.33203125" style="6" bestFit="1" customWidth="1"/>
    <col min="12548" max="12548" width="12" style="6"/>
    <col min="12549" max="12549" width="35.109375" style="6" bestFit="1" customWidth="1"/>
    <col min="12550" max="12800" width="12" style="6"/>
    <col min="12801" max="12801" width="17.33203125" style="6" bestFit="1" customWidth="1"/>
    <col min="12802" max="12802" width="78.44140625" style="6" bestFit="1" customWidth="1"/>
    <col min="12803" max="12803" width="2.33203125" style="6" bestFit="1" customWidth="1"/>
    <col min="12804" max="12804" width="12" style="6"/>
    <col min="12805" max="12805" width="35.109375" style="6" bestFit="1" customWidth="1"/>
    <col min="12806" max="13056" width="12" style="6"/>
    <col min="13057" max="13057" width="17.33203125" style="6" bestFit="1" customWidth="1"/>
    <col min="13058" max="13058" width="78.44140625" style="6" bestFit="1" customWidth="1"/>
    <col min="13059" max="13059" width="2.33203125" style="6" bestFit="1" customWidth="1"/>
    <col min="13060" max="13060" width="12" style="6"/>
    <col min="13061" max="13061" width="35.109375" style="6" bestFit="1" customWidth="1"/>
    <col min="13062" max="13312" width="12" style="6"/>
    <col min="13313" max="13313" width="17.33203125" style="6" bestFit="1" customWidth="1"/>
    <col min="13314" max="13314" width="78.44140625" style="6" bestFit="1" customWidth="1"/>
    <col min="13315" max="13315" width="2.33203125" style="6" bestFit="1" customWidth="1"/>
    <col min="13316" max="13316" width="12" style="6"/>
    <col min="13317" max="13317" width="35.109375" style="6" bestFit="1" customWidth="1"/>
    <col min="13318" max="13568" width="12" style="6"/>
    <col min="13569" max="13569" width="17.33203125" style="6" bestFit="1" customWidth="1"/>
    <col min="13570" max="13570" width="78.44140625" style="6" bestFit="1" customWidth="1"/>
    <col min="13571" max="13571" width="2.33203125" style="6" bestFit="1" customWidth="1"/>
    <col min="13572" max="13572" width="12" style="6"/>
    <col min="13573" max="13573" width="35.109375" style="6" bestFit="1" customWidth="1"/>
    <col min="13574" max="13824" width="12" style="6"/>
    <col min="13825" max="13825" width="17.33203125" style="6" bestFit="1" customWidth="1"/>
    <col min="13826" max="13826" width="78.44140625" style="6" bestFit="1" customWidth="1"/>
    <col min="13827" max="13827" width="2.33203125" style="6" bestFit="1" customWidth="1"/>
    <col min="13828" max="13828" width="12" style="6"/>
    <col min="13829" max="13829" width="35.109375" style="6" bestFit="1" customWidth="1"/>
    <col min="13830" max="14080" width="12" style="6"/>
    <col min="14081" max="14081" width="17.33203125" style="6" bestFit="1" customWidth="1"/>
    <col min="14082" max="14082" width="78.44140625" style="6" bestFit="1" customWidth="1"/>
    <col min="14083" max="14083" width="2.33203125" style="6" bestFit="1" customWidth="1"/>
    <col min="14084" max="14084" width="12" style="6"/>
    <col min="14085" max="14085" width="35.109375" style="6" bestFit="1" customWidth="1"/>
    <col min="14086" max="14336" width="12" style="6"/>
    <col min="14337" max="14337" width="17.33203125" style="6" bestFit="1" customWidth="1"/>
    <col min="14338" max="14338" width="78.44140625" style="6" bestFit="1" customWidth="1"/>
    <col min="14339" max="14339" width="2.33203125" style="6" bestFit="1" customWidth="1"/>
    <col min="14340" max="14340" width="12" style="6"/>
    <col min="14341" max="14341" width="35.109375" style="6" bestFit="1" customWidth="1"/>
    <col min="14342" max="14592" width="12" style="6"/>
    <col min="14593" max="14593" width="17.33203125" style="6" bestFit="1" customWidth="1"/>
    <col min="14594" max="14594" width="78.44140625" style="6" bestFit="1" customWidth="1"/>
    <col min="14595" max="14595" width="2.33203125" style="6" bestFit="1" customWidth="1"/>
    <col min="14596" max="14596" width="12" style="6"/>
    <col min="14597" max="14597" width="35.109375" style="6" bestFit="1" customWidth="1"/>
    <col min="14598" max="14848" width="12" style="6"/>
    <col min="14849" max="14849" width="17.33203125" style="6" bestFit="1" customWidth="1"/>
    <col min="14850" max="14850" width="78.44140625" style="6" bestFit="1" customWidth="1"/>
    <col min="14851" max="14851" width="2.33203125" style="6" bestFit="1" customWidth="1"/>
    <col min="14852" max="14852" width="12" style="6"/>
    <col min="14853" max="14853" width="35.109375" style="6" bestFit="1" customWidth="1"/>
    <col min="14854" max="15104" width="12" style="6"/>
    <col min="15105" max="15105" width="17.33203125" style="6" bestFit="1" customWidth="1"/>
    <col min="15106" max="15106" width="78.44140625" style="6" bestFit="1" customWidth="1"/>
    <col min="15107" max="15107" width="2.33203125" style="6" bestFit="1" customWidth="1"/>
    <col min="15108" max="15108" width="12" style="6"/>
    <col min="15109" max="15109" width="35.109375" style="6" bestFit="1" customWidth="1"/>
    <col min="15110" max="15360" width="12" style="6"/>
    <col min="15361" max="15361" width="17.33203125" style="6" bestFit="1" customWidth="1"/>
    <col min="15362" max="15362" width="78.44140625" style="6" bestFit="1" customWidth="1"/>
    <col min="15363" max="15363" width="2.33203125" style="6" bestFit="1" customWidth="1"/>
    <col min="15364" max="15364" width="12" style="6"/>
    <col min="15365" max="15365" width="35.109375" style="6" bestFit="1" customWidth="1"/>
    <col min="15366" max="15616" width="12" style="6"/>
    <col min="15617" max="15617" width="17.33203125" style="6" bestFit="1" customWidth="1"/>
    <col min="15618" max="15618" width="78.44140625" style="6" bestFit="1" customWidth="1"/>
    <col min="15619" max="15619" width="2.33203125" style="6" bestFit="1" customWidth="1"/>
    <col min="15620" max="15620" width="12" style="6"/>
    <col min="15621" max="15621" width="35.109375" style="6" bestFit="1" customWidth="1"/>
    <col min="15622" max="15872" width="12" style="6"/>
    <col min="15873" max="15873" width="17.33203125" style="6" bestFit="1" customWidth="1"/>
    <col min="15874" max="15874" width="78.44140625" style="6" bestFit="1" customWidth="1"/>
    <col min="15875" max="15875" width="2.33203125" style="6" bestFit="1" customWidth="1"/>
    <col min="15876" max="15876" width="12" style="6"/>
    <col min="15877" max="15877" width="35.109375" style="6" bestFit="1" customWidth="1"/>
    <col min="15878" max="16128" width="12" style="6"/>
    <col min="16129" max="16129" width="17.33203125" style="6" bestFit="1" customWidth="1"/>
    <col min="16130" max="16130" width="78.44140625" style="6" bestFit="1" customWidth="1"/>
    <col min="16131" max="16131" width="2.33203125" style="6" bestFit="1" customWidth="1"/>
    <col min="16132" max="16132" width="12" style="6"/>
    <col min="16133" max="16133" width="35.109375" style="6" bestFit="1" customWidth="1"/>
    <col min="16134" max="16384" width="12" style="6"/>
  </cols>
  <sheetData>
    <row r="1" spans="1:6" ht="14.4" x14ac:dyDescent="0.35">
      <c r="A1" s="3" t="s">
        <v>19</v>
      </c>
      <c r="B1" s="4"/>
      <c r="C1" s="5"/>
      <c r="D1" s="5"/>
      <c r="E1" s="5"/>
      <c r="F1" s="5"/>
    </row>
    <row r="2" spans="1:6" ht="14.4" x14ac:dyDescent="0.35">
      <c r="A2" s="7" t="s">
        <v>6</v>
      </c>
      <c r="B2" s="8" t="s">
        <v>20</v>
      </c>
      <c r="C2" s="9"/>
      <c r="D2" s="5"/>
      <c r="E2" s="5"/>
      <c r="F2" s="5"/>
    </row>
    <row r="3" spans="1:6" ht="14.4" x14ac:dyDescent="0.35">
      <c r="A3" s="7" t="s">
        <v>5</v>
      </c>
      <c r="B3" s="8" t="s">
        <v>21</v>
      </c>
      <c r="C3" s="9"/>
      <c r="D3" s="5"/>
      <c r="E3" s="10" t="s">
        <v>22</v>
      </c>
      <c r="F3" s="5"/>
    </row>
    <row r="4" spans="1:6" ht="14.4" x14ac:dyDescent="0.35">
      <c r="A4" s="7" t="s">
        <v>23</v>
      </c>
      <c r="B4" s="8" t="s">
        <v>24</v>
      </c>
      <c r="C4" s="9"/>
      <c r="D4" s="5"/>
      <c r="E4" s="10" t="s">
        <v>25</v>
      </c>
      <c r="F4" s="5"/>
    </row>
    <row r="5" spans="1:6" ht="14.4" x14ac:dyDescent="0.35">
      <c r="A5" s="11" t="s">
        <v>16</v>
      </c>
      <c r="B5" s="8" t="s">
        <v>26</v>
      </c>
      <c r="C5" s="9">
        <v>2</v>
      </c>
      <c r="D5" s="5"/>
      <c r="E5" s="5"/>
      <c r="F5" s="5"/>
    </row>
    <row r="6" spans="1:6" ht="14.4" x14ac:dyDescent="0.35">
      <c r="A6" s="7" t="s">
        <v>2</v>
      </c>
      <c r="B6" s="8" t="s">
        <v>35</v>
      </c>
      <c r="C6" s="9">
        <v>1</v>
      </c>
      <c r="D6" s="5"/>
      <c r="E6" s="5"/>
      <c r="F6" s="5"/>
    </row>
    <row r="7" spans="1:6" ht="14.4" x14ac:dyDescent="0.35">
      <c r="A7" s="7" t="s">
        <v>15</v>
      </c>
      <c r="B7" s="8" t="s">
        <v>39</v>
      </c>
      <c r="C7" s="9"/>
      <c r="D7" s="5"/>
      <c r="E7" s="5"/>
      <c r="F7" s="5"/>
    </row>
    <row r="8" spans="1:6" ht="14.4" x14ac:dyDescent="0.35">
      <c r="A8" s="7" t="s">
        <v>11</v>
      </c>
      <c r="B8" s="8" t="s">
        <v>36</v>
      </c>
      <c r="C8" s="9">
        <v>1</v>
      </c>
      <c r="D8" s="5"/>
      <c r="E8" s="5"/>
      <c r="F8" s="5"/>
    </row>
    <row r="9" spans="1:6" ht="14.4" x14ac:dyDescent="0.35">
      <c r="A9" s="7" t="s">
        <v>12</v>
      </c>
      <c r="B9" s="8" t="s">
        <v>27</v>
      </c>
      <c r="C9" s="9">
        <v>2</v>
      </c>
      <c r="D9" s="5"/>
      <c r="E9" s="5"/>
      <c r="F9" s="5"/>
    </row>
    <row r="10" spans="1:6" ht="14.4" x14ac:dyDescent="0.35">
      <c r="A10" s="11" t="s">
        <v>28</v>
      </c>
      <c r="B10" s="8" t="s">
        <v>29</v>
      </c>
      <c r="C10" s="9">
        <v>2</v>
      </c>
      <c r="D10" s="5"/>
      <c r="E10" s="5"/>
      <c r="F10" s="5"/>
    </row>
    <row r="11" spans="1:6" ht="14.4" x14ac:dyDescent="0.35">
      <c r="A11" s="7" t="s">
        <v>30</v>
      </c>
      <c r="B11" s="8" t="s">
        <v>31</v>
      </c>
      <c r="C11" s="9">
        <v>2</v>
      </c>
      <c r="D11" s="5"/>
      <c r="E11" s="5"/>
      <c r="F11" s="5"/>
    </row>
    <row r="12" spans="1:6" ht="14.4" x14ac:dyDescent="0.35">
      <c r="A12" s="7" t="s">
        <v>10</v>
      </c>
      <c r="B12" s="8" t="s">
        <v>37</v>
      </c>
      <c r="C12" s="9">
        <v>1</v>
      </c>
      <c r="D12" s="5"/>
      <c r="E12" s="5"/>
      <c r="F12" s="5"/>
    </row>
    <row r="13" spans="1:6" ht="14.4" x14ac:dyDescent="0.35">
      <c r="A13" s="7" t="s">
        <v>13</v>
      </c>
      <c r="B13" s="8" t="s">
        <v>32</v>
      </c>
      <c r="C13" s="9">
        <v>2</v>
      </c>
      <c r="D13" s="5"/>
      <c r="E13" s="5"/>
      <c r="F13" s="5"/>
    </row>
    <row r="14" spans="1:6" ht="14.4" x14ac:dyDescent="0.35">
      <c r="A14" s="7" t="s">
        <v>9</v>
      </c>
      <c r="B14" s="8" t="s">
        <v>38</v>
      </c>
      <c r="C14" s="9">
        <v>1</v>
      </c>
      <c r="D14" s="5"/>
      <c r="E14" s="5"/>
      <c r="F14" s="5"/>
    </row>
    <row r="15" spans="1:6" ht="14.4" x14ac:dyDescent="0.35">
      <c r="A15" s="7" t="s">
        <v>14</v>
      </c>
      <c r="B15" s="8" t="s">
        <v>34</v>
      </c>
      <c r="C15" s="9">
        <v>1</v>
      </c>
      <c r="D15" s="5"/>
      <c r="E15" s="5"/>
      <c r="F15" s="5"/>
    </row>
    <row r="16" spans="1:6" ht="14.4" x14ac:dyDescent="0.35">
      <c r="A16" s="7" t="s">
        <v>4</v>
      </c>
      <c r="B16" s="8" t="s">
        <v>4</v>
      </c>
      <c r="C16" s="9">
        <v>1</v>
      </c>
      <c r="D16" s="5"/>
      <c r="E16" s="5"/>
      <c r="F16" s="5"/>
    </row>
    <row r="17" spans="1:6" ht="14.4" x14ac:dyDescent="0.35">
      <c r="A17" s="12" t="s">
        <v>3</v>
      </c>
      <c r="B17" s="8" t="s">
        <v>3</v>
      </c>
      <c r="C17" s="9">
        <v>1</v>
      </c>
      <c r="D17" s="5"/>
      <c r="E17" s="5"/>
      <c r="F17" s="5"/>
    </row>
    <row r="18" spans="1:6" ht="14.4" x14ac:dyDescent="0.35">
      <c r="A18" s="11" t="s">
        <v>8</v>
      </c>
      <c r="B18" s="8" t="s">
        <v>33</v>
      </c>
      <c r="C18" s="9">
        <v>2</v>
      </c>
      <c r="D18" s="5"/>
      <c r="E18" s="5"/>
      <c r="F18" s="5"/>
    </row>
    <row r="19" spans="1:6" ht="14.4" x14ac:dyDescent="0.35">
      <c r="A19" s="13" t="s">
        <v>7</v>
      </c>
      <c r="B19" s="8" t="s">
        <v>18</v>
      </c>
      <c r="C19" s="9"/>
      <c r="D19" s="5"/>
      <c r="E19" s="5"/>
      <c r="F19" s="5"/>
    </row>
    <row r="20" spans="1:6" ht="14.4" x14ac:dyDescent="0.35">
      <c r="A20" s="5"/>
      <c r="B20" s="14"/>
      <c r="C20" s="5"/>
      <c r="D20" s="5"/>
      <c r="E20" s="5"/>
      <c r="F20" s="5"/>
    </row>
    <row r="21" spans="1:6" ht="14.4" x14ac:dyDescent="0.35">
      <c r="A21" s="5"/>
      <c r="B21" s="14"/>
      <c r="C21" s="5"/>
      <c r="D21" s="5"/>
      <c r="E21" s="5"/>
      <c r="F21" s="5"/>
    </row>
    <row r="22" spans="1:6" ht="14.4" x14ac:dyDescent="0.35">
      <c r="A22" s="5"/>
      <c r="B22" s="14"/>
      <c r="C22" s="5"/>
      <c r="D22" s="5"/>
      <c r="E22" s="5"/>
      <c r="F22" s="5"/>
    </row>
    <row r="23" spans="1:6" ht="14.4" x14ac:dyDescent="0.35">
      <c r="A23" s="5"/>
      <c r="B23" s="14"/>
      <c r="C23" s="5"/>
      <c r="D23" s="5"/>
      <c r="E23" s="5"/>
      <c r="F23" s="5"/>
    </row>
  </sheetData>
  <pageMargins left="0.78740157480314965" right="0.78740157480314965" top="0.98425196850393704" bottom="0.98425196850393704" header="0.51181102362204722" footer="0.51181102362204722"/>
  <pageSetup paperSize="9"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2">
    <pageSetUpPr fitToPage="1"/>
  </sheetPr>
  <dimension ref="A1:AA57"/>
  <sheetViews>
    <sheetView showZeros="0" tabSelected="1" view="pageBreakPreview" zoomScale="70" zoomScaleNormal="100" zoomScaleSheetLayoutView="70" workbookViewId="0">
      <selection activeCell="N10" sqref="N10"/>
    </sheetView>
  </sheetViews>
  <sheetFormatPr baseColWidth="10" defaultColWidth="12" defaultRowHeight="13.2" x14ac:dyDescent="0.25"/>
  <cols>
    <col min="1" max="2" width="5.77734375" style="18" customWidth="1"/>
    <col min="3" max="3" width="8.44140625" style="18" customWidth="1"/>
    <col min="4" max="8" width="7.77734375" style="18" customWidth="1"/>
    <col min="9" max="9" width="9.109375" style="18" customWidth="1"/>
    <col min="10" max="10" width="2" style="18" customWidth="1"/>
    <col min="11" max="11" width="7.109375" style="18" customWidth="1"/>
    <col min="12" max="12" width="5.77734375" style="18" customWidth="1"/>
    <col min="13" max="13" width="8.44140625" style="18" customWidth="1"/>
    <col min="14" max="18" width="7.77734375" style="18" customWidth="1"/>
    <col min="19" max="19" width="7.77734375" style="65" bestFit="1" customWidth="1"/>
    <col min="20" max="16384" width="12" style="18"/>
  </cols>
  <sheetData>
    <row r="1" spans="1:20" ht="26.4" thickBot="1" x14ac:dyDescent="0.3">
      <c r="A1" s="66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>
        <v>3</v>
      </c>
      <c r="N1" s="67" t="s">
        <v>72</v>
      </c>
      <c r="O1" s="15"/>
      <c r="P1" s="15"/>
      <c r="Q1" s="17">
        <v>2019</v>
      </c>
      <c r="R1" s="17"/>
      <c r="S1" s="17"/>
    </row>
    <row r="2" spans="1:20" ht="13.8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</row>
    <row r="3" spans="1:20" ht="18" x14ac:dyDescent="0.35">
      <c r="A3" s="19"/>
      <c r="B3" s="19"/>
      <c r="C3" s="19"/>
      <c r="D3" s="19"/>
      <c r="E3" s="19"/>
      <c r="F3" s="131" t="s">
        <v>41</v>
      </c>
      <c r="G3" s="132"/>
      <c r="H3" s="132"/>
      <c r="I3" s="132"/>
      <c r="J3" s="132"/>
      <c r="K3" s="132"/>
      <c r="L3" s="132"/>
      <c r="M3" s="132"/>
      <c r="N3" s="132"/>
      <c r="O3" s="132"/>
      <c r="P3" s="133"/>
      <c r="R3" s="19"/>
      <c r="S3" s="20"/>
    </row>
    <row r="4" spans="1:20" ht="13.8" x14ac:dyDescent="0.3">
      <c r="A4" s="19"/>
      <c r="B4" s="19"/>
      <c r="C4" s="19"/>
      <c r="D4" s="19"/>
      <c r="E4" s="19"/>
      <c r="F4" s="19"/>
      <c r="R4" s="21"/>
      <c r="S4" s="20"/>
    </row>
    <row r="5" spans="1:20" ht="6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/>
    </row>
    <row r="6" spans="1:20" s="23" customFormat="1" ht="19.95" customHeight="1" x14ac:dyDescent="0.3">
      <c r="A6" s="134" t="s">
        <v>17</v>
      </c>
      <c r="B6" s="134"/>
      <c r="C6" s="134"/>
      <c r="D6" s="135"/>
      <c r="E6" s="136"/>
      <c r="F6" s="136"/>
      <c r="G6" s="137"/>
      <c r="H6" s="21"/>
      <c r="I6" s="22"/>
      <c r="J6" s="138" t="s">
        <v>52</v>
      </c>
      <c r="K6" s="138"/>
      <c r="L6" s="138"/>
      <c r="M6" s="138"/>
      <c r="O6" s="139"/>
      <c r="P6" s="139"/>
      <c r="Q6" s="139"/>
      <c r="R6" s="139"/>
      <c r="S6" s="20"/>
    </row>
    <row r="7" spans="1:20" s="23" customFormat="1" ht="6.75" customHeight="1" x14ac:dyDescent="0.3">
      <c r="H7" s="1"/>
      <c r="I7" s="22"/>
      <c r="J7" s="2"/>
      <c r="K7" s="2"/>
      <c r="L7" s="2"/>
      <c r="M7" s="1"/>
      <c r="N7" s="1"/>
      <c r="S7" s="20"/>
    </row>
    <row r="8" spans="1:20" s="23" customFormat="1" ht="19.95" customHeight="1" x14ac:dyDescent="0.3">
      <c r="A8" s="134" t="s">
        <v>0</v>
      </c>
      <c r="B8" s="134"/>
      <c r="C8" s="134"/>
      <c r="D8" s="140"/>
      <c r="E8" s="140"/>
      <c r="F8" s="140"/>
      <c r="G8" s="140"/>
      <c r="H8" s="1"/>
      <c r="J8" s="138" t="s">
        <v>40</v>
      </c>
      <c r="K8" s="138"/>
      <c r="L8" s="138"/>
      <c r="M8" s="138"/>
      <c r="O8" s="141"/>
      <c r="P8" s="142"/>
      <c r="Q8" s="142"/>
      <c r="R8" s="143"/>
      <c r="S8" s="20"/>
    </row>
    <row r="9" spans="1:20" s="23" customFormat="1" ht="6" customHeight="1" x14ac:dyDescent="0.3">
      <c r="A9" s="2"/>
      <c r="B9" s="2"/>
      <c r="C9" s="2"/>
      <c r="D9" s="1"/>
      <c r="E9" s="1"/>
      <c r="F9" s="1"/>
      <c r="G9" s="1"/>
      <c r="H9" s="1"/>
      <c r="I9" s="2"/>
      <c r="J9" s="2"/>
      <c r="K9" s="2"/>
      <c r="L9" s="2"/>
      <c r="M9" s="1"/>
      <c r="N9" s="1"/>
      <c r="S9" s="20"/>
    </row>
    <row r="10" spans="1:20" s="23" customFormat="1" ht="19.95" customHeight="1" x14ac:dyDescent="0.3">
      <c r="A10" s="2" t="s">
        <v>53</v>
      </c>
      <c r="B10" s="2"/>
      <c r="C10" s="2"/>
      <c r="D10" s="139"/>
      <c r="E10" s="139"/>
      <c r="F10" s="139"/>
      <c r="G10" s="139"/>
      <c r="H10" s="1"/>
      <c r="J10" s="138" t="s">
        <v>1</v>
      </c>
      <c r="K10" s="138"/>
      <c r="L10" s="138"/>
      <c r="M10" s="138"/>
      <c r="O10" s="139" t="str">
        <f>UPPER(TEXT(DATE(Q1,M1,1),"mmmm"))&amp;" "&amp;Q1</f>
        <v>MARS 2019</v>
      </c>
      <c r="P10" s="139"/>
      <c r="Q10" s="139"/>
      <c r="R10" s="139"/>
      <c r="S10" s="20"/>
    </row>
    <row r="11" spans="1:20" s="23" customFormat="1" ht="19.95" customHeight="1" x14ac:dyDescent="0.3">
      <c r="A11" s="2"/>
      <c r="B11" s="2"/>
      <c r="C11" s="2"/>
      <c r="D11" s="24"/>
      <c r="E11" s="24"/>
      <c r="F11" s="24"/>
      <c r="G11" s="24"/>
      <c r="H11" s="1"/>
      <c r="J11" s="25"/>
      <c r="K11" s="25"/>
      <c r="L11" s="25"/>
      <c r="M11" s="25"/>
      <c r="N11" s="24"/>
      <c r="S11" s="20"/>
    </row>
    <row r="12" spans="1:20" s="23" customFormat="1" ht="19.95" customHeight="1" thickBot="1" x14ac:dyDescent="0.3">
      <c r="A12" s="1"/>
      <c r="B12" s="1"/>
      <c r="C12" s="1"/>
      <c r="D12" s="1"/>
      <c r="E12" s="1"/>
      <c r="F12" s="1"/>
      <c r="G12" s="1"/>
      <c r="H12" s="1"/>
      <c r="I12" s="73"/>
      <c r="J12" s="1"/>
      <c r="O12" s="26"/>
      <c r="P12" s="1"/>
      <c r="Q12" s="1"/>
      <c r="R12" s="1"/>
      <c r="S12" s="27"/>
    </row>
    <row r="13" spans="1:20" s="23" customFormat="1" ht="18" customHeight="1" thickBot="1" x14ac:dyDescent="0.3">
      <c r="A13" s="1"/>
      <c r="B13" s="1"/>
      <c r="C13" s="1"/>
      <c r="D13" s="1"/>
      <c r="E13" s="1"/>
      <c r="F13" s="144" t="s">
        <v>42</v>
      </c>
      <c r="G13" s="145"/>
      <c r="H13" s="146"/>
      <c r="I13" s="1"/>
      <c r="J13" s="1"/>
      <c r="K13" s="1"/>
      <c r="L13" s="1"/>
      <c r="M13" s="1"/>
      <c r="N13" s="1"/>
      <c r="O13" s="1"/>
      <c r="P13" s="144" t="s">
        <v>42</v>
      </c>
      <c r="Q13" s="145"/>
      <c r="R13" s="146"/>
      <c r="S13" s="27"/>
    </row>
    <row r="14" spans="1:20" ht="18" customHeight="1" thickBot="1" x14ac:dyDescent="0.35">
      <c r="A14" s="28" t="s">
        <v>44</v>
      </c>
      <c r="B14" s="29" t="s">
        <v>43</v>
      </c>
      <c r="C14" s="30" t="s">
        <v>54</v>
      </c>
      <c r="D14" s="31" t="s">
        <v>44</v>
      </c>
      <c r="E14" s="29" t="s">
        <v>45</v>
      </c>
      <c r="F14" s="28" t="s">
        <v>44</v>
      </c>
      <c r="G14" s="31" t="s">
        <v>45</v>
      </c>
      <c r="H14" s="29" t="s">
        <v>46</v>
      </c>
      <c r="I14" s="32"/>
      <c r="J14" s="19"/>
      <c r="K14" s="28" t="s">
        <v>44</v>
      </c>
      <c r="L14" s="29" t="s">
        <v>43</v>
      </c>
      <c r="M14" s="30" t="s">
        <v>54</v>
      </c>
      <c r="N14" s="31" t="s">
        <v>44</v>
      </c>
      <c r="O14" s="29" t="s">
        <v>45</v>
      </c>
      <c r="P14" s="28" t="s">
        <v>44</v>
      </c>
      <c r="Q14" s="31" t="s">
        <v>45</v>
      </c>
      <c r="R14" s="29" t="s">
        <v>46</v>
      </c>
      <c r="S14" s="20"/>
    </row>
    <row r="15" spans="1:20" s="23" customFormat="1" ht="18" customHeight="1" x14ac:dyDescent="0.25">
      <c r="A15" s="33" t="s">
        <v>55</v>
      </c>
      <c r="B15" s="68"/>
      <c r="C15" s="75"/>
      <c r="D15" s="76"/>
      <c r="E15" s="34"/>
      <c r="F15" s="35"/>
      <c r="G15" s="36"/>
      <c r="H15" s="37"/>
      <c r="I15" s="27"/>
      <c r="J15" s="106"/>
      <c r="K15" s="33" t="s">
        <v>55</v>
      </c>
      <c r="L15" s="68"/>
      <c r="M15" s="75"/>
      <c r="N15" s="74"/>
      <c r="O15" s="34"/>
      <c r="P15" s="35"/>
      <c r="Q15" s="36"/>
      <c r="R15" s="37"/>
      <c r="S15" s="27"/>
      <c r="T15" s="107"/>
    </row>
    <row r="16" spans="1:20" s="23" customFormat="1" ht="18" customHeight="1" x14ac:dyDescent="0.25">
      <c r="A16" s="38" t="s">
        <v>47</v>
      </c>
      <c r="B16" s="69"/>
      <c r="C16" s="39"/>
      <c r="D16" s="74"/>
      <c r="E16" s="40"/>
      <c r="F16" s="38"/>
      <c r="G16" s="41"/>
      <c r="H16" s="40"/>
      <c r="I16" s="27"/>
      <c r="J16" s="106"/>
      <c r="K16" s="38" t="s">
        <v>47</v>
      </c>
      <c r="L16" s="69"/>
      <c r="M16" s="39"/>
      <c r="N16" s="74"/>
      <c r="O16" s="40"/>
      <c r="P16" s="38"/>
      <c r="Q16" s="41"/>
      <c r="R16" s="40"/>
      <c r="S16" s="27"/>
      <c r="T16" s="107"/>
    </row>
    <row r="17" spans="1:20" s="23" customFormat="1" ht="18" customHeight="1" x14ac:dyDescent="0.25">
      <c r="A17" s="38" t="s">
        <v>57</v>
      </c>
      <c r="B17" s="69"/>
      <c r="C17" s="39"/>
      <c r="D17" s="74"/>
      <c r="E17" s="40"/>
      <c r="F17" s="38"/>
      <c r="G17" s="41"/>
      <c r="H17" s="40"/>
      <c r="I17" s="27"/>
      <c r="J17" s="106"/>
      <c r="K17" s="38" t="s">
        <v>57</v>
      </c>
      <c r="L17" s="69"/>
      <c r="M17" s="39"/>
      <c r="N17" s="74"/>
      <c r="O17" s="40"/>
      <c r="P17" s="38"/>
      <c r="Q17" s="41"/>
      <c r="R17" s="40"/>
      <c r="S17" s="27"/>
      <c r="T17" s="107"/>
    </row>
    <row r="18" spans="1:20" s="23" customFormat="1" ht="18" customHeight="1" x14ac:dyDescent="0.25">
      <c r="A18" s="38" t="s">
        <v>58</v>
      </c>
      <c r="B18" s="69"/>
      <c r="C18" s="39"/>
      <c r="D18" s="74"/>
      <c r="E18" s="40"/>
      <c r="F18" s="38"/>
      <c r="G18" s="41"/>
      <c r="H18" s="40"/>
      <c r="I18" s="27"/>
      <c r="J18" s="106"/>
      <c r="K18" s="38" t="s">
        <v>58</v>
      </c>
      <c r="L18" s="69"/>
      <c r="M18" s="39"/>
      <c r="N18" s="74"/>
      <c r="O18" s="40"/>
      <c r="P18" s="38"/>
      <c r="Q18" s="41"/>
      <c r="R18" s="40"/>
      <c r="S18" s="27"/>
      <c r="T18" s="107"/>
    </row>
    <row r="19" spans="1:20" s="23" customFormat="1" ht="18" customHeight="1" x14ac:dyDescent="0.25">
      <c r="A19" s="38" t="s">
        <v>59</v>
      </c>
      <c r="B19" s="69"/>
      <c r="C19" s="39"/>
      <c r="D19" s="74"/>
      <c r="E19" s="40"/>
      <c r="F19" s="38"/>
      <c r="G19" s="41"/>
      <c r="H19" s="40"/>
      <c r="I19" s="27"/>
      <c r="J19" s="106"/>
      <c r="K19" s="38" t="s">
        <v>59</v>
      </c>
      <c r="L19" s="69"/>
      <c r="M19" s="39"/>
      <c r="N19" s="74"/>
      <c r="O19" s="40"/>
      <c r="P19" s="38"/>
      <c r="Q19" s="41"/>
      <c r="R19" s="40"/>
      <c r="S19" s="27"/>
      <c r="T19" s="107"/>
    </row>
    <row r="20" spans="1:20" s="23" customFormat="1" ht="18" customHeight="1" x14ac:dyDescent="0.25">
      <c r="A20" s="38" t="s">
        <v>60</v>
      </c>
      <c r="B20" s="69"/>
      <c r="C20" s="42"/>
      <c r="D20" s="77"/>
      <c r="E20" s="43"/>
      <c r="F20" s="44"/>
      <c r="G20" s="45"/>
      <c r="H20" s="43"/>
      <c r="I20" s="27"/>
      <c r="J20" s="106"/>
      <c r="K20" s="38" t="s">
        <v>60</v>
      </c>
      <c r="L20" s="69"/>
      <c r="M20" s="42"/>
      <c r="N20" s="77"/>
      <c r="O20" s="43"/>
      <c r="P20" s="44"/>
      <c r="Q20" s="45"/>
      <c r="R20" s="43"/>
      <c r="S20" s="27"/>
      <c r="T20" s="107"/>
    </row>
    <row r="21" spans="1:20" s="23" customFormat="1" ht="18" customHeight="1" thickBot="1" x14ac:dyDescent="0.3">
      <c r="A21" s="46" t="s">
        <v>61</v>
      </c>
      <c r="B21" s="70"/>
      <c r="C21" s="47"/>
      <c r="D21" s="78"/>
      <c r="E21" s="48"/>
      <c r="F21" s="49"/>
      <c r="G21" s="50"/>
      <c r="H21" s="48"/>
      <c r="I21" s="27"/>
      <c r="J21" s="106"/>
      <c r="K21" s="46" t="s">
        <v>61</v>
      </c>
      <c r="L21" s="72"/>
      <c r="M21" s="47"/>
      <c r="N21" s="78"/>
      <c r="O21" s="48"/>
      <c r="P21" s="49"/>
      <c r="Q21" s="50"/>
      <c r="R21" s="48"/>
      <c r="S21" s="27"/>
      <c r="T21" s="107"/>
    </row>
    <row r="22" spans="1:20" s="23" customFormat="1" ht="18" customHeight="1" thickTop="1" thickBot="1" x14ac:dyDescent="0.3">
      <c r="A22" s="51" t="s">
        <v>48</v>
      </c>
      <c r="B22" s="71"/>
      <c r="C22" s="79">
        <f t="shared" ref="C22:H22" si="0">SUM(C15:C21)</f>
        <v>0</v>
      </c>
      <c r="D22" s="80">
        <f t="shared" si="0"/>
        <v>0</v>
      </c>
      <c r="E22" s="81">
        <f>SUM(E15:E21)</f>
        <v>0</v>
      </c>
      <c r="F22" s="82">
        <f t="shared" si="0"/>
        <v>0</v>
      </c>
      <c r="G22" s="80">
        <f t="shared" si="0"/>
        <v>0</v>
      </c>
      <c r="H22" s="82">
        <f t="shared" si="0"/>
        <v>0</v>
      </c>
      <c r="I22" s="83">
        <f>C22+D22+E22+F22+G22</f>
        <v>0</v>
      </c>
      <c r="J22" s="106"/>
      <c r="K22" s="51" t="s">
        <v>48</v>
      </c>
      <c r="L22" s="71"/>
      <c r="M22" s="79">
        <f t="shared" ref="M22:R22" si="1">SUM(M15:M21)</f>
        <v>0</v>
      </c>
      <c r="N22" s="80">
        <f>SUM(N15:N21)</f>
        <v>0</v>
      </c>
      <c r="O22" s="81">
        <f>SUM(O15:O21)</f>
        <v>0</v>
      </c>
      <c r="P22" s="82">
        <f t="shared" si="1"/>
        <v>0</v>
      </c>
      <c r="Q22" s="80">
        <f t="shared" si="1"/>
        <v>0</v>
      </c>
      <c r="R22" s="82">
        <f t="shared" si="1"/>
        <v>0</v>
      </c>
      <c r="S22" s="83">
        <f>M22+N22+O22+P22+Q22</f>
        <v>0</v>
      </c>
      <c r="T22" s="107"/>
    </row>
    <row r="23" spans="1:20" s="23" customFormat="1" ht="18" customHeight="1" thickTop="1" x14ac:dyDescent="0.25">
      <c r="A23" s="33" t="s">
        <v>55</v>
      </c>
      <c r="B23" s="68"/>
      <c r="C23" s="75"/>
      <c r="D23" s="76"/>
      <c r="E23" s="34"/>
      <c r="F23" s="35"/>
      <c r="G23" s="36"/>
      <c r="H23" s="37"/>
      <c r="I23" s="27"/>
      <c r="J23" s="106"/>
      <c r="K23" s="33" t="s">
        <v>55</v>
      </c>
      <c r="L23" s="68"/>
      <c r="M23" s="75"/>
      <c r="N23" s="76"/>
      <c r="O23" s="34"/>
      <c r="P23" s="35"/>
      <c r="Q23" s="36"/>
      <c r="R23" s="37"/>
      <c r="S23" s="27"/>
      <c r="T23" s="107"/>
    </row>
    <row r="24" spans="1:20" s="23" customFormat="1" ht="18" customHeight="1" x14ac:dyDescent="0.25">
      <c r="A24" s="38" t="s">
        <v>47</v>
      </c>
      <c r="B24" s="69"/>
      <c r="C24" s="39"/>
      <c r="D24" s="76"/>
      <c r="E24" s="40"/>
      <c r="F24" s="38"/>
      <c r="G24" s="41"/>
      <c r="H24" s="40"/>
      <c r="I24" s="27"/>
      <c r="J24" s="106"/>
      <c r="K24" s="38" t="s">
        <v>47</v>
      </c>
      <c r="L24" s="69"/>
      <c r="M24" s="39"/>
      <c r="N24" s="76"/>
      <c r="O24" s="40"/>
      <c r="P24" s="38"/>
      <c r="Q24" s="41"/>
      <c r="R24" s="40"/>
      <c r="S24" s="27"/>
      <c r="T24" s="107"/>
    </row>
    <row r="25" spans="1:20" s="23" customFormat="1" ht="18" customHeight="1" x14ac:dyDescent="0.25">
      <c r="A25" s="38" t="s">
        <v>57</v>
      </c>
      <c r="B25" s="69"/>
      <c r="C25" s="39"/>
      <c r="D25" s="76"/>
      <c r="E25" s="40"/>
      <c r="F25" s="38"/>
      <c r="G25" s="41"/>
      <c r="H25" s="40"/>
      <c r="I25" s="27"/>
      <c r="J25" s="106"/>
      <c r="K25" s="38" t="s">
        <v>57</v>
      </c>
      <c r="L25" s="69"/>
      <c r="M25" s="39"/>
      <c r="N25" s="76"/>
      <c r="O25" s="40"/>
      <c r="P25" s="38"/>
      <c r="Q25" s="41"/>
      <c r="R25" s="40"/>
      <c r="S25" s="27"/>
      <c r="T25" s="107"/>
    </row>
    <row r="26" spans="1:20" s="23" customFormat="1" ht="18" customHeight="1" x14ac:dyDescent="0.25">
      <c r="A26" s="38" t="s">
        <v>58</v>
      </c>
      <c r="B26" s="69"/>
      <c r="C26" s="39"/>
      <c r="D26" s="76"/>
      <c r="E26" s="40"/>
      <c r="F26" s="38"/>
      <c r="G26" s="41"/>
      <c r="H26" s="40"/>
      <c r="I26" s="27"/>
      <c r="J26" s="106"/>
      <c r="K26" s="38" t="s">
        <v>58</v>
      </c>
      <c r="L26" s="69"/>
      <c r="M26" s="39"/>
      <c r="N26" s="76"/>
      <c r="O26" s="40"/>
      <c r="P26" s="38"/>
      <c r="Q26" s="41"/>
      <c r="R26" s="40"/>
      <c r="S26" s="27"/>
      <c r="T26" s="107"/>
    </row>
    <row r="27" spans="1:20" s="23" customFormat="1" ht="18" customHeight="1" x14ac:dyDescent="0.25">
      <c r="A27" s="38" t="s">
        <v>59</v>
      </c>
      <c r="B27" s="69"/>
      <c r="C27" s="39"/>
      <c r="D27" s="76"/>
      <c r="E27" s="40"/>
      <c r="F27" s="38"/>
      <c r="G27" s="41"/>
      <c r="H27" s="40"/>
      <c r="I27" s="27"/>
      <c r="J27" s="106"/>
      <c r="K27" s="38" t="s">
        <v>59</v>
      </c>
      <c r="L27" s="69"/>
      <c r="M27" s="39"/>
      <c r="N27" s="76"/>
      <c r="O27" s="40"/>
      <c r="P27" s="38"/>
      <c r="Q27" s="41"/>
      <c r="R27" s="40"/>
      <c r="S27" s="27"/>
      <c r="T27" s="107"/>
    </row>
    <row r="28" spans="1:20" s="23" customFormat="1" ht="18" customHeight="1" x14ac:dyDescent="0.25">
      <c r="A28" s="38" t="s">
        <v>60</v>
      </c>
      <c r="B28" s="69"/>
      <c r="C28" s="42"/>
      <c r="D28" s="84"/>
      <c r="E28" s="43"/>
      <c r="F28" s="44"/>
      <c r="G28" s="45"/>
      <c r="H28" s="43"/>
      <c r="I28" s="27"/>
      <c r="J28" s="106"/>
      <c r="K28" s="38" t="s">
        <v>60</v>
      </c>
      <c r="L28" s="69"/>
      <c r="M28" s="42"/>
      <c r="N28" s="84"/>
      <c r="O28" s="43"/>
      <c r="P28" s="44"/>
      <c r="Q28" s="45"/>
      <c r="R28" s="43"/>
      <c r="S28" s="27"/>
      <c r="T28" s="107"/>
    </row>
    <row r="29" spans="1:20" s="23" customFormat="1" ht="18" customHeight="1" thickBot="1" x14ac:dyDescent="0.3">
      <c r="A29" s="46" t="s">
        <v>61</v>
      </c>
      <c r="B29" s="70"/>
      <c r="C29" s="47"/>
      <c r="D29" s="84"/>
      <c r="E29" s="48"/>
      <c r="F29" s="49"/>
      <c r="G29" s="50"/>
      <c r="H29" s="48"/>
      <c r="I29" s="27"/>
      <c r="J29" s="106"/>
      <c r="K29" s="46" t="s">
        <v>61</v>
      </c>
      <c r="L29" s="72"/>
      <c r="M29" s="47"/>
      <c r="N29" s="84"/>
      <c r="O29" s="48"/>
      <c r="P29" s="49"/>
      <c r="Q29" s="50"/>
      <c r="R29" s="48"/>
      <c r="S29" s="27"/>
      <c r="T29" s="107"/>
    </row>
    <row r="30" spans="1:20" s="23" customFormat="1" ht="18" customHeight="1" thickTop="1" thickBot="1" x14ac:dyDescent="0.3">
      <c r="A30" s="51" t="s">
        <v>48</v>
      </c>
      <c r="B30" s="71"/>
      <c r="C30" s="79">
        <f t="shared" ref="C30:H30" si="2">SUM(C23:C29)</f>
        <v>0</v>
      </c>
      <c r="D30" s="80">
        <f>SUM(D23:D29)</f>
        <v>0</v>
      </c>
      <c r="E30" s="81">
        <f>SUM(E23:E29)</f>
        <v>0</v>
      </c>
      <c r="F30" s="82">
        <f t="shared" si="2"/>
        <v>0</v>
      </c>
      <c r="G30" s="80">
        <f t="shared" si="2"/>
        <v>0</v>
      </c>
      <c r="H30" s="82">
        <f t="shared" si="2"/>
        <v>0</v>
      </c>
      <c r="I30" s="83">
        <f>C30+D30+E30+F30+G30</f>
        <v>0</v>
      </c>
      <c r="J30" s="106"/>
      <c r="K30" s="51" t="s">
        <v>48</v>
      </c>
      <c r="L30" s="71"/>
      <c r="M30" s="79">
        <f t="shared" ref="M30:R30" si="3">SUM(M23:M29)</f>
        <v>0</v>
      </c>
      <c r="N30" s="80">
        <f>SUM(N23:N29)</f>
        <v>0</v>
      </c>
      <c r="O30" s="81">
        <f>SUM(O23:O29)</f>
        <v>0</v>
      </c>
      <c r="P30" s="82">
        <f t="shared" si="3"/>
        <v>0</v>
      </c>
      <c r="Q30" s="80">
        <f t="shared" si="3"/>
        <v>0</v>
      </c>
      <c r="R30" s="82">
        <f t="shared" si="3"/>
        <v>0</v>
      </c>
      <c r="S30" s="83">
        <f>M30+N30+O30+P30+Q30</f>
        <v>0</v>
      </c>
      <c r="T30" s="107"/>
    </row>
    <row r="31" spans="1:20" s="23" customFormat="1" ht="18" customHeight="1" thickTop="1" x14ac:dyDescent="0.25">
      <c r="A31" s="33" t="s">
        <v>55</v>
      </c>
      <c r="B31" s="68"/>
      <c r="C31" s="75"/>
      <c r="D31" s="76"/>
      <c r="E31" s="34"/>
      <c r="F31" s="35"/>
      <c r="G31" s="36"/>
      <c r="H31" s="37"/>
      <c r="I31" s="27"/>
      <c r="J31" s="106"/>
      <c r="K31" s="33" t="s">
        <v>55</v>
      </c>
      <c r="L31" s="68"/>
      <c r="M31" s="75"/>
      <c r="N31" s="76"/>
      <c r="O31" s="34"/>
      <c r="P31" s="35"/>
      <c r="Q31" s="36"/>
      <c r="R31" s="37"/>
      <c r="S31" s="27"/>
      <c r="T31" s="107"/>
    </row>
    <row r="32" spans="1:20" s="23" customFormat="1" ht="18" customHeight="1" x14ac:dyDescent="0.25">
      <c r="A32" s="38" t="s">
        <v>47</v>
      </c>
      <c r="B32" s="69"/>
      <c r="C32" s="39"/>
      <c r="D32" s="74"/>
      <c r="E32" s="40"/>
      <c r="F32" s="38"/>
      <c r="G32" s="41"/>
      <c r="H32" s="40"/>
      <c r="I32" s="27"/>
      <c r="J32" s="106"/>
      <c r="K32" s="38" t="s">
        <v>47</v>
      </c>
      <c r="L32" s="69"/>
      <c r="M32" s="39"/>
      <c r="N32" s="74"/>
      <c r="O32" s="40"/>
      <c r="P32" s="38"/>
      <c r="Q32" s="41"/>
      <c r="R32" s="40"/>
      <c r="S32" s="27"/>
      <c r="T32" s="107"/>
    </row>
    <row r="33" spans="1:27" s="23" customFormat="1" ht="18" customHeight="1" x14ac:dyDescent="0.25">
      <c r="A33" s="38" t="s">
        <v>57</v>
      </c>
      <c r="B33" s="69"/>
      <c r="C33" s="39"/>
      <c r="D33" s="74"/>
      <c r="E33" s="40"/>
      <c r="F33" s="38"/>
      <c r="G33" s="41"/>
      <c r="H33" s="40"/>
      <c r="I33" s="27"/>
      <c r="J33" s="106"/>
      <c r="K33" s="38" t="s">
        <v>57</v>
      </c>
      <c r="L33" s="69"/>
      <c r="M33" s="39"/>
      <c r="N33" s="74"/>
      <c r="O33" s="40"/>
      <c r="P33" s="38"/>
      <c r="Q33" s="41"/>
      <c r="R33" s="40"/>
      <c r="S33" s="27"/>
      <c r="T33" s="107"/>
    </row>
    <row r="34" spans="1:27" s="23" customFormat="1" ht="18" customHeight="1" x14ac:dyDescent="0.25">
      <c r="A34" s="38" t="s">
        <v>58</v>
      </c>
      <c r="B34" s="69"/>
      <c r="C34" s="39"/>
      <c r="D34" s="74"/>
      <c r="E34" s="40"/>
      <c r="F34" s="38"/>
      <c r="G34" s="41"/>
      <c r="H34" s="40"/>
      <c r="I34" s="27"/>
      <c r="J34" s="106"/>
      <c r="K34" s="38" t="s">
        <v>58</v>
      </c>
      <c r="L34" s="69"/>
      <c r="M34" s="39"/>
      <c r="N34" s="74"/>
      <c r="O34" s="40"/>
      <c r="P34" s="38"/>
      <c r="Q34" s="41"/>
      <c r="R34" s="40"/>
      <c r="S34" s="27"/>
      <c r="T34" s="107"/>
    </row>
    <row r="35" spans="1:27" s="23" customFormat="1" ht="18" customHeight="1" x14ac:dyDescent="0.25">
      <c r="A35" s="38" t="s">
        <v>59</v>
      </c>
      <c r="B35" s="69"/>
      <c r="C35" s="39"/>
      <c r="D35" s="74"/>
      <c r="E35" s="40"/>
      <c r="F35" s="38"/>
      <c r="G35" s="41"/>
      <c r="H35" s="40"/>
      <c r="I35" s="27"/>
      <c r="J35" s="106"/>
      <c r="K35" s="38" t="s">
        <v>59</v>
      </c>
      <c r="L35" s="69"/>
      <c r="M35" s="39"/>
      <c r="N35" s="74"/>
      <c r="O35" s="40"/>
      <c r="P35" s="38"/>
      <c r="Q35" s="41"/>
      <c r="R35" s="40"/>
      <c r="S35" s="27"/>
      <c r="T35" s="107"/>
    </row>
    <row r="36" spans="1:27" s="23" customFormat="1" ht="18" customHeight="1" x14ac:dyDescent="0.25">
      <c r="A36" s="38" t="s">
        <v>60</v>
      </c>
      <c r="B36" s="69"/>
      <c r="C36" s="42"/>
      <c r="D36" s="77"/>
      <c r="E36" s="43"/>
      <c r="F36" s="44"/>
      <c r="G36" s="45"/>
      <c r="H36" s="43"/>
      <c r="I36" s="27"/>
      <c r="J36" s="106"/>
      <c r="K36" s="38" t="s">
        <v>60</v>
      </c>
      <c r="L36" s="69"/>
      <c r="M36" s="42"/>
      <c r="N36" s="77"/>
      <c r="O36" s="43"/>
      <c r="P36" s="44"/>
      <c r="Q36" s="45"/>
      <c r="R36" s="43"/>
      <c r="S36" s="27"/>
      <c r="T36" s="107"/>
    </row>
    <row r="37" spans="1:27" s="23" customFormat="1" ht="18" customHeight="1" thickBot="1" x14ac:dyDescent="0.3">
      <c r="A37" s="46" t="s">
        <v>61</v>
      </c>
      <c r="B37" s="70"/>
      <c r="C37" s="47"/>
      <c r="D37" s="78"/>
      <c r="E37" s="48"/>
      <c r="F37" s="49"/>
      <c r="G37" s="50"/>
      <c r="H37" s="48"/>
      <c r="I37" s="24"/>
      <c r="J37" s="106"/>
      <c r="K37" s="46" t="s">
        <v>61</v>
      </c>
      <c r="L37" s="72"/>
      <c r="M37" s="47"/>
      <c r="N37" s="78"/>
      <c r="O37" s="48"/>
      <c r="P37" s="49"/>
      <c r="Q37" s="50"/>
      <c r="R37" s="48"/>
      <c r="S37" s="27"/>
      <c r="T37" s="107"/>
    </row>
    <row r="38" spans="1:27" s="23" customFormat="1" ht="18" customHeight="1" thickTop="1" thickBot="1" x14ac:dyDescent="0.3">
      <c r="A38" s="51" t="s">
        <v>48</v>
      </c>
      <c r="B38" s="71"/>
      <c r="C38" s="79">
        <f t="shared" ref="C38:H38" si="4">SUM(C31:C37)</f>
        <v>0</v>
      </c>
      <c r="D38" s="80">
        <f>SUM(D31:D37)</f>
        <v>0</v>
      </c>
      <c r="E38" s="81">
        <f>SUM(E31:E37)</f>
        <v>0</v>
      </c>
      <c r="F38" s="82">
        <f t="shared" si="4"/>
        <v>0</v>
      </c>
      <c r="G38" s="80">
        <f t="shared" si="4"/>
        <v>0</v>
      </c>
      <c r="H38" s="82">
        <f t="shared" si="4"/>
        <v>0</v>
      </c>
      <c r="I38" s="83">
        <f>C38+D38+E38+F38+G38</f>
        <v>0</v>
      </c>
      <c r="J38" s="106"/>
      <c r="K38" s="51" t="s">
        <v>48</v>
      </c>
      <c r="L38" s="71"/>
      <c r="M38" s="79">
        <f t="shared" ref="M38:R38" si="5">SUM(M31:M37)</f>
        <v>0</v>
      </c>
      <c r="N38" s="80">
        <f>SUM(N31:N37)</f>
        <v>0</v>
      </c>
      <c r="O38" s="81">
        <f>SUM(O31:O37)</f>
        <v>0</v>
      </c>
      <c r="P38" s="82">
        <f t="shared" si="5"/>
        <v>0</v>
      </c>
      <c r="Q38" s="80">
        <f t="shared" si="5"/>
        <v>0</v>
      </c>
      <c r="R38" s="82">
        <f t="shared" si="5"/>
        <v>0</v>
      </c>
      <c r="S38" s="83">
        <f>M38+N38+O38+P38+Q38</f>
        <v>0</v>
      </c>
      <c r="T38" s="107"/>
    </row>
    <row r="39" spans="1:27" s="23" customFormat="1" ht="8.25" customHeight="1" thickTop="1" thickBot="1" x14ac:dyDescent="0.3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85"/>
      <c r="N39" s="1"/>
      <c r="O39" s="1"/>
      <c r="P39" s="1"/>
      <c r="Q39" s="1"/>
      <c r="R39" s="1"/>
      <c r="S39" s="25"/>
      <c r="T39" s="107"/>
    </row>
    <row r="40" spans="1:27" s="23" customFormat="1" ht="18" customHeight="1" thickTop="1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52" t="s">
        <v>62</v>
      </c>
      <c r="L40" s="53"/>
      <c r="M40" s="86">
        <f t="shared" ref="M40:S40" si="6">C22+C30+C38+M22+M30+M38</f>
        <v>0</v>
      </c>
      <c r="N40" s="87">
        <f t="shared" si="6"/>
        <v>0</v>
      </c>
      <c r="O40" s="87">
        <f t="shared" si="6"/>
        <v>0</v>
      </c>
      <c r="P40" s="88">
        <f t="shared" si="6"/>
        <v>0</v>
      </c>
      <c r="Q40" s="88">
        <f t="shared" si="6"/>
        <v>0</v>
      </c>
      <c r="R40" s="87">
        <f>H22+H30+H38+R22+R30+R38</f>
        <v>0</v>
      </c>
      <c r="S40" s="89">
        <f t="shared" si="6"/>
        <v>0</v>
      </c>
      <c r="T40" s="107"/>
    </row>
    <row r="41" spans="1:27" s="23" customFormat="1" ht="18" customHeight="1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54"/>
      <c r="L41" s="54"/>
      <c r="M41" s="1"/>
      <c r="N41" s="1"/>
      <c r="O41" s="1"/>
      <c r="P41" s="1"/>
      <c r="Q41" s="1"/>
      <c r="R41" s="1"/>
      <c r="S41" s="27"/>
    </row>
    <row r="42" spans="1:27" s="57" customFormat="1" ht="18" customHeight="1" thickBot="1" x14ac:dyDescent="0.25">
      <c r="A42" s="118" t="s">
        <v>49</v>
      </c>
      <c r="B42" s="119"/>
      <c r="C42" s="120"/>
      <c r="D42" s="2"/>
      <c r="E42" s="118" t="s">
        <v>50</v>
      </c>
      <c r="F42" s="119"/>
      <c r="G42" s="120"/>
      <c r="H42" s="2"/>
      <c r="I42" s="2"/>
      <c r="J42" s="2"/>
      <c r="K42" s="2"/>
      <c r="L42" s="2"/>
      <c r="M42" s="2"/>
      <c r="N42" s="2"/>
      <c r="O42" s="2"/>
      <c r="P42" s="2"/>
      <c r="Q42" s="2"/>
      <c r="R42" s="55"/>
      <c r="S42" s="56"/>
    </row>
    <row r="43" spans="1:27" ht="14.4" thickBot="1" x14ac:dyDescent="0.35">
      <c r="A43" s="19"/>
      <c r="D43" s="1"/>
      <c r="H43" s="19"/>
      <c r="K43" s="118" t="s">
        <v>63</v>
      </c>
      <c r="L43" s="119"/>
      <c r="M43" s="119"/>
      <c r="N43" s="119"/>
      <c r="O43" s="119"/>
      <c r="P43" s="120"/>
      <c r="Q43" s="114" t="s">
        <v>89</v>
      </c>
      <c r="R43" s="115"/>
      <c r="S43" s="115"/>
      <c r="T43" s="115"/>
      <c r="AA43" s="19"/>
    </row>
    <row r="44" spans="1:27" ht="30" customHeight="1" x14ac:dyDescent="0.3">
      <c r="A44" s="19"/>
      <c r="D44" s="1"/>
      <c r="F44" s="58"/>
      <c r="G44" s="58"/>
      <c r="H44" s="59"/>
      <c r="K44" s="116" t="s">
        <v>76</v>
      </c>
      <c r="L44" s="117"/>
      <c r="M44" s="121">
        <f>Q40+O40</f>
        <v>0</v>
      </c>
      <c r="N44" s="121"/>
      <c r="O44" s="90"/>
      <c r="P44" s="91"/>
      <c r="Q44" s="92" t="s">
        <v>64</v>
      </c>
      <c r="R44" s="122" t="s">
        <v>65</v>
      </c>
      <c r="S44" s="123"/>
      <c r="T44" s="93">
        <f>COUNTIF(G23:G29,"&gt;=3")+COUNTIF(G31:G37,"&gt;=3")+COUNTIF(Q15:Q21,"&gt;=3")+COUNTIF(Q23:Q29,"&gt;=3")+COUNTIF(Q31:Q37,"&gt;=3")+COUNTIF(G15:G21,"&gt;=3")</f>
        <v>0</v>
      </c>
      <c r="AA44" s="19"/>
    </row>
    <row r="45" spans="1:27" ht="30" customHeight="1" thickBot="1" x14ac:dyDescent="0.35">
      <c r="A45" s="19"/>
      <c r="D45" s="1"/>
      <c r="E45" s="61"/>
      <c r="F45" s="61"/>
      <c r="G45" s="61"/>
      <c r="H45" s="59"/>
      <c r="K45" s="108" t="s">
        <v>77</v>
      </c>
      <c r="L45" s="109"/>
      <c r="M45" s="110">
        <f>H22+H30+H38+R22+R30+R38</f>
        <v>0</v>
      </c>
      <c r="N45" s="110"/>
      <c r="O45" s="94"/>
      <c r="P45" s="95"/>
      <c r="Q45" s="96" t="s">
        <v>66</v>
      </c>
      <c r="R45" s="124" t="s">
        <v>67</v>
      </c>
      <c r="S45" s="125"/>
      <c r="T45" s="97">
        <f>T44</f>
        <v>0</v>
      </c>
      <c r="AA45" s="19"/>
    </row>
    <row r="46" spans="1:27" ht="30" customHeight="1" thickBot="1" x14ac:dyDescent="0.35">
      <c r="A46" s="19"/>
      <c r="B46" s="126" t="s">
        <v>68</v>
      </c>
      <c r="C46" s="127"/>
      <c r="D46" s="1"/>
      <c r="E46" s="128" t="s">
        <v>51</v>
      </c>
      <c r="F46" s="129"/>
      <c r="G46" s="130"/>
      <c r="H46" s="59"/>
      <c r="K46" s="108" t="s">
        <v>78</v>
      </c>
      <c r="L46" s="109"/>
      <c r="M46" s="110">
        <f>IF(SUM(F15:H15)&gt;=3.5,1,0)+IF(SUM(F16:H16)&gt;=3.5,1,0)+IF(SUM(F17:H17)&gt;=3.5,1,0)+IF(SUM(F18:H18)&gt;=3.5,1,0)+IF(SUM(F19:H19)&gt;3.5,1,0)+IF(SUM(F20:H20)&gt;=3.5,1,0)+IF(SUM(F21:H21)&gt;=3.5,1,0)+IF(SUM(F23:H23)&gt;=3.5,1,0)+IF(SUM(F24:H24)&gt;=3.5,1,0)+IF(SUM(F25:H25)&gt;=3.5,1,0)+IF(SUM(F26:H26)&gt;=3.5,1,0)+IF(SUM(F27:H27)&gt;=3.5,1,0)+IF(SUM(F28:H28)&gt;=3.5,1,0)+IF(SUM(F29:H29)&gt;=3.5,1,0)+IF(SUM(F31:H31)&gt;=3.5,1,0)+IF(SUM(F32:H32)&gt;=3.5,1,0)+IF(SUM(F33:H33)&gt;=3.5,1,0)+IF(SUM(F34:H34)&gt;=3.5,1,0)+IF(SUM(F35:H35)&gt;=3.5,1,0)+IF(SUM(F36:H36)&gt;=3.5,1,0)+IF(SUM(F37:H37)&gt;=3.5,1,0)+IF(SUM(P15:R15)&gt;=3.5,1,0)+IF(SUM(P16:R16)&gt;=3.5,1,0)+IF(SUM(P17:R17)&gt;=3.5,1,0)+IF(SUM(P18:R18)&gt;=3.5,1,0)+IF(SUM(P19:R19)&gt;3.5,1,0)+IF(SUM(P20:R20)&gt;=3.5,1,0)+IF(SUM(P21:R21)&gt;=3.5,1,0)+IF(SUM(P23:R23)&gt;=3.5,1,0)+IF(SUM(P24:R24)&gt;=3.5,1,0)+IF(SUM(P25:R25)&gt;=3.5,1,0)+IF(SUM(P26:R26)&gt;=3.5,1,0)+IF(SUM(P27:R27)&gt;=3.5,1,0)+IF(SUM(P28:R28)&gt;=3.5,1,0)+IF(SUM(P29:R29)&gt;=3.5,1,0)+IF(SUM(P31:R31)&gt;=3.5,1,0)+IF(SUM(P32:R32)&gt;=3.5,1,0)+IF(SUM(P33:R33)&gt;=3.5,1,0)+IF(SUM(P34:R34)&gt;=3.5,1,0)+IF(SUM(P35:R35)&gt;=3.5,1,0)+IF(SUM(P36:R36)&gt;=3.5,1,0)+IF(SUM(P37:R37)&gt;=3.5,1,0)</f>
        <v>0</v>
      </c>
      <c r="N46" s="110"/>
      <c r="O46" s="94" t="s">
        <v>69</v>
      </c>
      <c r="P46" s="95">
        <v>13.5</v>
      </c>
      <c r="Q46" s="96"/>
      <c r="R46" s="124"/>
      <c r="S46" s="125"/>
      <c r="T46" s="97"/>
      <c r="AA46" s="19"/>
    </row>
    <row r="47" spans="1:27" ht="30" customHeight="1" x14ac:dyDescent="0.3">
      <c r="A47" s="19"/>
      <c r="B47" s="102" t="s">
        <v>73</v>
      </c>
      <c r="C47" s="60">
        <f>COUNTIF(D$15:D$21,"CP")+COUNTIF(D$23:D$29,"CP")+COUNTIF(D$31:D$37,"CP")+COUNTIF(N$15:N$21,"CP")+COUNTIF(N$23:N$29,"CP")+COUNTIF(N$31:N$37,"CP")+COUNTIF(D$15:D$21,"CPA")+COUNTIF(D$23:D$29,"CPA")+COUNTIF(D$31:D$37,"CPA")+COUNTIF(N$15:N$21,"CPA")+COUNTIF(N$23:N$29,"CPA")+COUNTIF(N$31:N$37,"CPA")</f>
        <v>0</v>
      </c>
      <c r="D47" s="1"/>
      <c r="E47" s="147" t="s">
        <v>56</v>
      </c>
      <c r="F47" s="147" t="s">
        <v>56</v>
      </c>
      <c r="G47" s="147" t="s">
        <v>56</v>
      </c>
      <c r="H47" s="59"/>
      <c r="K47" s="108" t="s">
        <v>79</v>
      </c>
      <c r="L47" s="109"/>
      <c r="M47" s="110"/>
      <c r="N47" s="110"/>
      <c r="O47" s="94" t="s">
        <v>69</v>
      </c>
      <c r="P47" s="95"/>
      <c r="Q47" s="96"/>
      <c r="R47" s="124"/>
      <c r="S47" s="125"/>
      <c r="T47" s="97"/>
      <c r="AA47" s="19"/>
    </row>
    <row r="48" spans="1:27" ht="30" customHeight="1" x14ac:dyDescent="0.3">
      <c r="A48" s="19"/>
      <c r="B48" s="103" t="s">
        <v>4</v>
      </c>
      <c r="C48" s="60">
        <f>COUNTIF(D$15:D$21,B48)+COUNTIF(D$23:D$29,B48)+COUNTIF(D$31:D$37,B48)+COUNTIF(N$15:N$21,B48)+COUNTIF(N$23:N$29,B48)+COUNTIF(N$31:N$37,B48)</f>
        <v>0</v>
      </c>
      <c r="D48" s="1"/>
      <c r="E48" s="147" t="s">
        <v>56</v>
      </c>
      <c r="F48" s="147" t="s">
        <v>56</v>
      </c>
      <c r="G48" s="147" t="s">
        <v>56</v>
      </c>
      <c r="H48" s="59"/>
      <c r="K48" s="108" t="s">
        <v>80</v>
      </c>
      <c r="L48" s="109"/>
      <c r="M48" s="110">
        <f>COUNTIF(G23:G29,"&gt;=6,5")+COUNTIF(G31:G37,"&gt;=6,5")+COUNTIF(Q15:Q21,"&gt;=6,5")+COUNTIF(Q23:Q29,"&gt;=6,5")+COUNTIF(Q31:Q37,"&gt;=6,5")+COUNTIF(G15:G21,"&gt;=6,5")</f>
        <v>0</v>
      </c>
      <c r="N48" s="110"/>
      <c r="O48" s="94" t="s">
        <v>69</v>
      </c>
      <c r="P48" s="95">
        <v>3</v>
      </c>
      <c r="Q48" s="96"/>
      <c r="R48" s="124"/>
      <c r="S48" s="125"/>
      <c r="T48" s="97"/>
      <c r="AA48" s="19"/>
    </row>
    <row r="49" spans="1:27" ht="30" customHeight="1" x14ac:dyDescent="0.3">
      <c r="A49" s="19"/>
      <c r="B49" s="103" t="s">
        <v>70</v>
      </c>
      <c r="C49" s="60">
        <f>COUNTIF(D$15:D$21,B49)+COUNTIF(D$23:D$29,B49)+COUNTIF(D$31:D$37,B49)+COUNTIF(N$15:N$21,B49)+COUNTIF(N$23:N$29,B49)+COUNTIF(N$31:N$37,B49)</f>
        <v>0</v>
      </c>
      <c r="D49" s="1"/>
      <c r="E49" s="147" t="s">
        <v>56</v>
      </c>
      <c r="F49" s="147" t="s">
        <v>56</v>
      </c>
      <c r="G49" s="147" t="s">
        <v>56</v>
      </c>
      <c r="H49" s="59"/>
      <c r="K49" s="108" t="s">
        <v>81</v>
      </c>
      <c r="L49" s="109"/>
      <c r="M49" s="110"/>
      <c r="N49" s="110"/>
      <c r="O49" s="94" t="s">
        <v>69</v>
      </c>
      <c r="P49" s="95">
        <v>5</v>
      </c>
      <c r="Q49" s="96"/>
      <c r="R49" s="124"/>
      <c r="S49" s="125"/>
      <c r="T49" s="97"/>
      <c r="AA49" s="19"/>
    </row>
    <row r="50" spans="1:27" ht="30" customHeight="1" x14ac:dyDescent="0.3">
      <c r="A50" s="19"/>
      <c r="B50" s="103" t="s">
        <v>16</v>
      </c>
      <c r="C50" s="60">
        <f>COUNTIF(D$15:D$21,B50)+COUNTIF(D$23:D$29,B50)+COUNTIF(D$31:D$37,B50)+COUNTIF(N$15:N$21,B50)+COUNTIF(N$23:N$29,B50)+COUNTIF(N$31:N$37,B50)</f>
        <v>0</v>
      </c>
      <c r="D50" s="1"/>
      <c r="E50" s="147" t="s">
        <v>56</v>
      </c>
      <c r="F50" s="147" t="s">
        <v>56</v>
      </c>
      <c r="G50" s="147" t="s">
        <v>56</v>
      </c>
      <c r="H50" s="59"/>
      <c r="K50" s="108" t="s">
        <v>82</v>
      </c>
      <c r="L50" s="109"/>
      <c r="M50" s="110"/>
      <c r="N50" s="110"/>
      <c r="O50" s="94" t="s">
        <v>69</v>
      </c>
      <c r="P50" s="95"/>
      <c r="Q50" s="96"/>
      <c r="R50" s="124"/>
      <c r="S50" s="125"/>
      <c r="T50" s="97"/>
      <c r="AA50" s="19"/>
    </row>
    <row r="51" spans="1:27" ht="30" customHeight="1" x14ac:dyDescent="0.3">
      <c r="A51" s="19"/>
      <c r="B51" s="104" t="s">
        <v>74</v>
      </c>
      <c r="C51" s="60">
        <f>COUNTIF(D$15:D$21,"MAT")+COUNTIF(D$23:D$29,"MAT")+COUNTIF(D$31:D$37,"MAT")+COUNTIF(N$15:N$21,"MAT")+COUNTIF(N$23:N$29,"MAT")+COUNTIF(N$31:N$37,"MAT")+COUNTIF(D$15:D$21,"MAT")+COUNTIF(D$23:D$29,"PAT")+COUNTIF(D$31:D$37,"PAT")+COUNTIF(N$15:N$21,"PAT")+COUNTIF(N$23:N$29,"PAT")+COUNTIF(N$31:N$37,"PAT")</f>
        <v>0</v>
      </c>
      <c r="D51" s="1"/>
      <c r="E51" s="147" t="s">
        <v>56</v>
      </c>
      <c r="F51" s="147" t="s">
        <v>56</v>
      </c>
      <c r="G51" s="147" t="s">
        <v>56</v>
      </c>
      <c r="H51" s="59"/>
      <c r="K51" s="108" t="s">
        <v>83</v>
      </c>
      <c r="L51" s="109"/>
      <c r="M51" s="110"/>
      <c r="N51" s="110"/>
      <c r="O51" s="94" t="s">
        <v>69</v>
      </c>
      <c r="P51" s="95"/>
      <c r="Q51" s="96"/>
      <c r="R51" s="124"/>
      <c r="S51" s="125"/>
      <c r="T51" s="97"/>
      <c r="AA51" s="19"/>
    </row>
    <row r="52" spans="1:27" ht="30" customHeight="1" x14ac:dyDescent="0.3">
      <c r="A52" s="19"/>
      <c r="B52" s="103" t="s">
        <v>5</v>
      </c>
      <c r="C52" s="60">
        <f>COUNTIF(D$15:D$21,B52)+COUNTIF(D$23:D$29,B52)+COUNTIF(D$31:D$37,B52)+COUNTIF(N$15:N$21,B52)+COUNTIF(N$23:N$29,B52)+COUNTIF(N$31:N$37,B52)</f>
        <v>0</v>
      </c>
      <c r="D52" s="19"/>
      <c r="E52" s="147" t="s">
        <v>56</v>
      </c>
      <c r="F52" s="147" t="s">
        <v>56</v>
      </c>
      <c r="G52" s="147" t="s">
        <v>56</v>
      </c>
      <c r="H52" s="59"/>
      <c r="K52" s="108" t="s">
        <v>84</v>
      </c>
      <c r="L52" s="109"/>
      <c r="M52" s="110"/>
      <c r="N52" s="110"/>
      <c r="O52" s="94" t="s">
        <v>69</v>
      </c>
      <c r="P52" s="95"/>
      <c r="Q52" s="96"/>
      <c r="R52" s="124"/>
      <c r="S52" s="125"/>
      <c r="T52" s="97"/>
      <c r="AA52" s="19"/>
    </row>
    <row r="53" spans="1:27" ht="30" customHeight="1" x14ac:dyDescent="0.3">
      <c r="A53" s="19"/>
      <c r="B53" s="103" t="s">
        <v>11</v>
      </c>
      <c r="C53" s="60">
        <f>COUNTIF(D$15:D$21,B53)+COUNTIF(D$23:D$29,B53)+COUNTIF(D$31:D$37,B53)+COUNTIF(N$15:N$21,B53)+COUNTIF(N$23:N$29,B53)+COUNTIF(N$31:N$37,B53)</f>
        <v>0</v>
      </c>
      <c r="D53" s="19"/>
      <c r="E53" s="147" t="s">
        <v>56</v>
      </c>
      <c r="F53" s="147" t="s">
        <v>56</v>
      </c>
      <c r="G53" s="147" t="s">
        <v>56</v>
      </c>
      <c r="H53" s="59"/>
      <c r="K53" s="108" t="s">
        <v>90</v>
      </c>
      <c r="L53" s="109"/>
      <c r="M53" s="110">
        <f>COUNTIFS(H15:H21,"0,5",D15:D21,"="&amp;"")+COUNTIFS(H23:H29,"0,5",D23:D29,"="&amp;"")+COUNTIFS(H31:H37,"0,5",D31:D37,"="&amp;"")+COUNTIFS(R15:R21,"0,5",N15:N21,"="&amp;"")+COUNTIFS(R23:R29,"0,5",N23:N29,"="&amp;"")+COUNTIFS(R31:R37,"0,5",N31:N37,"="&amp;"")
+COUNTIF(J19:J21,"VSD")+COUNTIF(J27:J29,"VSD")+COUNTIF(J35:J37,"VSD")+COUNTIF(T19:T21,"VSD")+COUNTIF(T27:T29,"VSD")+COUNTIF(T35:T37,"VSD")</f>
        <v>0</v>
      </c>
      <c r="N53" s="110"/>
      <c r="O53" s="94" t="s">
        <v>69</v>
      </c>
      <c r="P53" s="95">
        <v>0.8</v>
      </c>
      <c r="Q53" s="96"/>
      <c r="R53" s="124"/>
      <c r="S53" s="125"/>
      <c r="T53" s="97"/>
      <c r="AA53" s="19"/>
    </row>
    <row r="54" spans="1:27" ht="30" customHeight="1" x14ac:dyDescent="0.3">
      <c r="A54" s="19"/>
      <c r="B54" s="103" t="s">
        <v>6</v>
      </c>
      <c r="C54" s="60">
        <f>COUNTIF(D$15:D$21,B54)+COUNTIF(D$23:D$29,B54)+COUNTIF(D$31:D$37,B54)+COUNTIF(N$15:N$21,B54)+COUNTIF(N$23:N$29,B54)+COUNTIF(N$31:N$37,B54)</f>
        <v>0</v>
      </c>
      <c r="D54" s="19"/>
      <c r="E54" s="147" t="s">
        <v>56</v>
      </c>
      <c r="F54" s="147" t="s">
        <v>56</v>
      </c>
      <c r="G54" s="147" t="s">
        <v>56</v>
      </c>
      <c r="H54" s="19"/>
      <c r="K54" s="108" t="s">
        <v>85</v>
      </c>
      <c r="L54" s="109"/>
      <c r="M54" s="110"/>
      <c r="N54" s="110"/>
      <c r="O54" s="94" t="s">
        <v>69</v>
      </c>
      <c r="P54" s="95"/>
      <c r="Q54" s="96"/>
      <c r="R54" s="124"/>
      <c r="S54" s="125"/>
      <c r="T54" s="97"/>
      <c r="AA54" s="19"/>
    </row>
    <row r="55" spans="1:27" ht="30" customHeight="1" x14ac:dyDescent="0.3">
      <c r="A55" s="62"/>
      <c r="B55" s="103" t="s">
        <v>7</v>
      </c>
      <c r="C55" s="60">
        <f>COUNTIF(D$15:D$21,B55)+COUNTIF(D$23:D$29,B55)+COUNTIF(D$31:D$37,B55)+COUNTIF(N$15:N$21,B55)+COUNTIF(N$23:N$29,B55)+COUNTIF(N$31:N$37,B55)</f>
        <v>0</v>
      </c>
      <c r="D55" s="63"/>
      <c r="E55" s="147" t="s">
        <v>56</v>
      </c>
      <c r="F55" s="147" t="s">
        <v>56</v>
      </c>
      <c r="G55" s="147" t="s">
        <v>56</v>
      </c>
      <c r="H55" s="63"/>
      <c r="K55" s="108" t="s">
        <v>86</v>
      </c>
      <c r="L55" s="109"/>
      <c r="M55" s="110"/>
      <c r="N55" s="110"/>
      <c r="O55" s="94" t="s">
        <v>69</v>
      </c>
      <c r="P55" s="95"/>
      <c r="Q55" s="96"/>
      <c r="R55" s="124"/>
      <c r="S55" s="125"/>
      <c r="T55" s="97"/>
      <c r="AA55" s="19"/>
    </row>
    <row r="56" spans="1:27" ht="30" customHeight="1" x14ac:dyDescent="0.3">
      <c r="A56" s="19"/>
      <c r="B56" s="104" t="s">
        <v>75</v>
      </c>
      <c r="C56" s="60">
        <f>COUNTIF(D$15:D$21,"EVT")+COUNTIF(D$23:D$29,"EVT")+COUNTIF(D$31:D$37,"EVT")+COUNTIF(N$15:N$21,"EVT")+COUNTIF(N$23:N$29,"EVT")+COUNTIF(N$31:N$37,"EVT")+COUNTIF(D$15:D$21,"FAM")+COUNTIF(D$23:D$29,"FAM")+COUNTIF(D$31:D$37,"FAM")+COUNTIF(N$15:N$21,"FAM")+COUNTIF(N$23:N$29,"FAM")+COUNTIF(N$31:N$37,"FAM")</f>
        <v>0</v>
      </c>
      <c r="D56" s="19"/>
      <c r="E56" s="147" t="s">
        <v>56</v>
      </c>
      <c r="F56" s="147" t="s">
        <v>56</v>
      </c>
      <c r="G56" s="147" t="s">
        <v>56</v>
      </c>
      <c r="H56" s="19"/>
      <c r="K56" s="108" t="s">
        <v>87</v>
      </c>
      <c r="L56" s="109"/>
      <c r="M56" s="110"/>
      <c r="N56" s="110"/>
      <c r="O56" s="98" t="s">
        <v>69</v>
      </c>
      <c r="P56" s="99"/>
      <c r="Q56" s="96"/>
      <c r="R56" s="124"/>
      <c r="S56" s="125"/>
      <c r="T56" s="97"/>
      <c r="AA56" s="19"/>
    </row>
    <row r="57" spans="1:27" ht="27" customHeight="1" thickBot="1" x14ac:dyDescent="0.3">
      <c r="B57" s="105" t="s">
        <v>14</v>
      </c>
      <c r="C57" s="64">
        <f>COUNTIF(D$15:D$21,B57)+COUNTIF(D$23:D$29,B57)+COUNTIF(D$31:D$37,B57)+COUNTIF(N$15:N$21,B57)+COUNTIF(N$23:N$29,B57)+COUNTIF(N$31:N$37,B57)</f>
        <v>0</v>
      </c>
      <c r="E57" s="147" t="s">
        <v>56</v>
      </c>
      <c r="F57" s="147" t="s">
        <v>56</v>
      </c>
      <c r="G57" s="147" t="s">
        <v>56</v>
      </c>
      <c r="K57" s="111" t="s">
        <v>88</v>
      </c>
      <c r="L57" s="112"/>
      <c r="M57" s="113"/>
      <c r="N57" s="113"/>
      <c r="O57" s="100" t="s">
        <v>69</v>
      </c>
      <c r="P57" s="101"/>
      <c r="Q57" s="96"/>
      <c r="R57" s="124"/>
      <c r="S57" s="125"/>
      <c r="T57" s="97"/>
    </row>
  </sheetData>
  <mergeCells count="63">
    <mergeCell ref="R47:S47"/>
    <mergeCell ref="R48:S48"/>
    <mergeCell ref="R49:S49"/>
    <mergeCell ref="R50:S50"/>
    <mergeCell ref="R51:S51"/>
    <mergeCell ref="R52:S52"/>
    <mergeCell ref="R53:S53"/>
    <mergeCell ref="F13:H13"/>
    <mergeCell ref="P13:R13"/>
    <mergeCell ref="E47:G57"/>
    <mergeCell ref="R54:S54"/>
    <mergeCell ref="R55:S55"/>
    <mergeCell ref="R56:S56"/>
    <mergeCell ref="R57:S57"/>
    <mergeCell ref="K53:L53"/>
    <mergeCell ref="K54:L54"/>
    <mergeCell ref="K55:L55"/>
    <mergeCell ref="M53:N53"/>
    <mergeCell ref="M54:N54"/>
    <mergeCell ref="M55:N55"/>
    <mergeCell ref="K56:L56"/>
    <mergeCell ref="A8:C8"/>
    <mergeCell ref="D8:G8"/>
    <mergeCell ref="J8:M8"/>
    <mergeCell ref="O8:R8"/>
    <mergeCell ref="D10:G10"/>
    <mergeCell ref="J10:M10"/>
    <mergeCell ref="O10:R10"/>
    <mergeCell ref="F3:P3"/>
    <mergeCell ref="A6:C6"/>
    <mergeCell ref="D6:G6"/>
    <mergeCell ref="J6:M6"/>
    <mergeCell ref="O6:R6"/>
    <mergeCell ref="A42:C42"/>
    <mergeCell ref="E42:G42"/>
    <mergeCell ref="R44:S44"/>
    <mergeCell ref="R45:S45"/>
    <mergeCell ref="B46:C46"/>
    <mergeCell ref="E46:G46"/>
    <mergeCell ref="R46:S46"/>
    <mergeCell ref="K57:L57"/>
    <mergeCell ref="M56:N56"/>
    <mergeCell ref="M57:N57"/>
    <mergeCell ref="Q43:T43"/>
    <mergeCell ref="K44:L44"/>
    <mergeCell ref="K45:L45"/>
    <mergeCell ref="K46:L46"/>
    <mergeCell ref="K47:L47"/>
    <mergeCell ref="K43:P43"/>
    <mergeCell ref="M44:N44"/>
    <mergeCell ref="M45:N45"/>
    <mergeCell ref="M46:N46"/>
    <mergeCell ref="M47:N47"/>
    <mergeCell ref="K48:L48"/>
    <mergeCell ref="K49:L49"/>
    <mergeCell ref="K50:L50"/>
    <mergeCell ref="K51:L51"/>
    <mergeCell ref="K52:L52"/>
    <mergeCell ref="M48:N48"/>
    <mergeCell ref="M49:N49"/>
    <mergeCell ref="M50:N50"/>
    <mergeCell ref="M51:N51"/>
    <mergeCell ref="M52:N52"/>
  </mergeCells>
  <conditionalFormatting sqref="B15:B21">
    <cfRule type="cellIs" dxfId="42" priority="22" stopIfTrue="1" operator="lessThanOrEqual">
      <formula>0</formula>
    </cfRule>
  </conditionalFormatting>
  <conditionalFormatting sqref="B23:B29">
    <cfRule type="cellIs" dxfId="41" priority="21" stopIfTrue="1" operator="lessThanOrEqual">
      <formula>0</formula>
    </cfRule>
  </conditionalFormatting>
  <conditionalFormatting sqref="B31:B37">
    <cfRule type="cellIs" dxfId="40" priority="20" stopIfTrue="1" operator="lessThanOrEqual">
      <formula>0</formula>
    </cfRule>
  </conditionalFormatting>
  <conditionalFormatting sqref="C47:C57">
    <cfRule type="expression" dxfId="39" priority="1" stopIfTrue="1">
      <formula>IF(C47&gt;0,1,0)</formula>
    </cfRule>
  </conditionalFormatting>
  <conditionalFormatting sqref="C22:I22">
    <cfRule type="containsText" dxfId="38" priority="53" operator="containsText" text="CP">
      <formula>NOT(ISERROR(SEARCH("CP",C22)))</formula>
    </cfRule>
    <cfRule type="containsText" dxfId="37" priority="52" operator="containsText" text="Férié">
      <formula>NOT(ISERROR(SEARCH("Férié",C22)))</formula>
    </cfRule>
    <cfRule type="containsText" dxfId="36" priority="51" operator="containsText" text="RTT">
      <formula>NOT(ISERROR(SEARCH("RTT",C22)))</formula>
    </cfRule>
    <cfRule type="containsText" dxfId="35" priority="50" operator="containsText" text="RTTE">
      <formula>NOT(ISERROR(SEARCH("RTTE",C22)))</formula>
    </cfRule>
    <cfRule type="containsText" dxfId="34" priority="49" operator="containsText" text="RTTS">
      <formula>NOT(ISERROR(SEARCH("RTTS",C22)))</formula>
    </cfRule>
  </conditionalFormatting>
  <conditionalFormatting sqref="C30:I30">
    <cfRule type="containsText" dxfId="33" priority="47" operator="containsText" text="Férié">
      <formula>NOT(ISERROR(SEARCH("Férié",C30)))</formula>
    </cfRule>
    <cfRule type="containsText" dxfId="32" priority="48" operator="containsText" text="CP">
      <formula>NOT(ISERROR(SEARCH("CP",C30)))</formula>
    </cfRule>
    <cfRule type="containsText" dxfId="31" priority="46" operator="containsText" text="RTT">
      <formula>NOT(ISERROR(SEARCH("RTT",C30)))</formula>
    </cfRule>
    <cfRule type="containsText" dxfId="30" priority="45" operator="containsText" text="RTTE">
      <formula>NOT(ISERROR(SEARCH("RTTE",C30)))</formula>
    </cfRule>
    <cfRule type="containsText" dxfId="29" priority="44" operator="containsText" text="RTTS">
      <formula>NOT(ISERROR(SEARCH("RTTS",C30)))</formula>
    </cfRule>
  </conditionalFormatting>
  <conditionalFormatting sqref="C38:I38">
    <cfRule type="containsText" dxfId="28" priority="43" operator="containsText" text="CP">
      <formula>NOT(ISERROR(SEARCH("CP",C38)))</formula>
    </cfRule>
    <cfRule type="containsText" dxfId="27" priority="42" operator="containsText" text="Férié">
      <formula>NOT(ISERROR(SEARCH("Férié",C38)))</formula>
    </cfRule>
    <cfRule type="containsText" dxfId="26" priority="41" operator="containsText" text="RTT">
      <formula>NOT(ISERROR(SEARCH("RTT",C38)))</formula>
    </cfRule>
    <cfRule type="containsText" dxfId="25" priority="40" operator="containsText" text="RTTE">
      <formula>NOT(ISERROR(SEARCH("RTTE",C38)))</formula>
    </cfRule>
    <cfRule type="containsText" dxfId="24" priority="39" operator="containsText" text="RTTS">
      <formula>NOT(ISERROR(SEARCH("RTTS",C38)))</formula>
    </cfRule>
  </conditionalFormatting>
  <conditionalFormatting sqref="L15:L21">
    <cfRule type="cellIs" dxfId="23" priority="19" stopIfTrue="1" operator="lessThanOrEqual">
      <formula>0</formula>
    </cfRule>
  </conditionalFormatting>
  <conditionalFormatting sqref="L15:L37">
    <cfRule type="containsText" dxfId="22" priority="15" operator="containsText" text="Férié">
      <formula>NOT(ISERROR(SEARCH("Férié",L15)))</formula>
    </cfRule>
    <cfRule type="containsText" dxfId="21" priority="12" operator="containsText" text="RTTS">
      <formula>NOT(ISERROR(SEARCH("RTTS",L15)))</formula>
    </cfRule>
    <cfRule type="containsText" dxfId="20" priority="13" operator="containsText" text="RTTE">
      <formula>NOT(ISERROR(SEARCH("RTTE",L15)))</formula>
    </cfRule>
    <cfRule type="containsText" dxfId="19" priority="14" operator="containsText" text="RTT">
      <formula>NOT(ISERROR(SEARCH("RTT",L15)))</formula>
    </cfRule>
    <cfRule type="containsText" dxfId="18" priority="16" operator="containsText" text="CP">
      <formula>NOT(ISERROR(SEARCH("CP",L15)))</formula>
    </cfRule>
  </conditionalFormatting>
  <conditionalFormatting sqref="L23:L29">
    <cfRule type="cellIs" dxfId="17" priority="18" stopIfTrue="1" operator="lessThanOrEqual">
      <formula>0</formula>
    </cfRule>
  </conditionalFormatting>
  <conditionalFormatting sqref="L31:L37">
    <cfRule type="cellIs" dxfId="16" priority="17" stopIfTrue="1" operator="lessThanOrEqual">
      <formula>0</formula>
    </cfRule>
  </conditionalFormatting>
  <conditionalFormatting sqref="M22:S22">
    <cfRule type="containsText" dxfId="15" priority="34" operator="containsText" text="RTTS">
      <formula>NOT(ISERROR(SEARCH("RTTS",M22)))</formula>
    </cfRule>
    <cfRule type="containsText" dxfId="14" priority="36" operator="containsText" text="RTT">
      <formula>NOT(ISERROR(SEARCH("RTT",M22)))</formula>
    </cfRule>
    <cfRule type="containsText" dxfId="13" priority="37" operator="containsText" text="Férié">
      <formula>NOT(ISERROR(SEARCH("Férié",M22)))</formula>
    </cfRule>
    <cfRule type="containsText" dxfId="12" priority="38" operator="containsText" text="CP">
      <formula>NOT(ISERROR(SEARCH("CP",M22)))</formula>
    </cfRule>
    <cfRule type="containsText" dxfId="11" priority="35" operator="containsText" text="RTTE">
      <formula>NOT(ISERROR(SEARCH("RTTE",M22)))</formula>
    </cfRule>
  </conditionalFormatting>
  <conditionalFormatting sqref="M30:S30">
    <cfRule type="containsText" dxfId="10" priority="30" operator="containsText" text="RTTE">
      <formula>NOT(ISERROR(SEARCH("RTTE",M30)))</formula>
    </cfRule>
    <cfRule type="containsText" dxfId="9" priority="31" operator="containsText" text="RTT">
      <formula>NOT(ISERROR(SEARCH("RTT",M30)))</formula>
    </cfRule>
    <cfRule type="containsText" dxfId="8" priority="32" operator="containsText" text="Férié">
      <formula>NOT(ISERROR(SEARCH("Férié",M30)))</formula>
    </cfRule>
    <cfRule type="containsText" dxfId="7" priority="33" operator="containsText" text="CP">
      <formula>NOT(ISERROR(SEARCH("CP",M30)))</formula>
    </cfRule>
    <cfRule type="containsText" dxfId="6" priority="29" operator="containsText" text="RTTS">
      <formula>NOT(ISERROR(SEARCH("RTTS",M30)))</formula>
    </cfRule>
  </conditionalFormatting>
  <conditionalFormatting sqref="M38:S38">
    <cfRule type="containsText" dxfId="5" priority="28" operator="containsText" text="CP">
      <formula>NOT(ISERROR(SEARCH("CP",M38)))</formula>
    </cfRule>
    <cfRule type="containsText" dxfId="4" priority="27" operator="containsText" text="Férié">
      <formula>NOT(ISERROR(SEARCH("Férié",M38)))</formula>
    </cfRule>
    <cfRule type="containsText" dxfId="3" priority="26" operator="containsText" text="RTT">
      <formula>NOT(ISERROR(SEARCH("RTT",M38)))</formula>
    </cfRule>
    <cfRule type="containsText" dxfId="2" priority="25" operator="containsText" text="RTTE">
      <formula>NOT(ISERROR(SEARCH("RTTE",M38)))</formula>
    </cfRule>
    <cfRule type="containsText" dxfId="1" priority="24" operator="containsText" text="RTTS">
      <formula>NOT(ISERROR(SEARCH("RTTS",M38)))</formula>
    </cfRule>
  </conditionalFormatting>
  <conditionalFormatting sqref="O8">
    <cfRule type="cellIs" dxfId="0" priority="76" stopIfTrue="1" operator="equal">
      <formula>"INTERIMAIRE"</formula>
    </cfRule>
  </conditionalFormatting>
  <pageMargins left="0.39370078740157483" right="0.27559055118110237" top="0.39370078740157483" bottom="0.39370078740157483" header="0.31496062992125984" footer="0.31496062992125984"/>
  <pageSetup paperSize="9" scale="69" orientation="portrait" r:id="rId1"/>
  <headerFooter alignWithMargins="0">
    <oddFooter>&amp;LD-0708 - FR - Edition 1
01/09/2017&amp;CDOCUMENT QUALITE AAA - FR
Reproduction interdite sans autorisation écrite de AAA - FR&amp;RPage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992571-13E4-4598-88D8-C2E41E484E28}"/>
</file>

<file path=customXml/itemProps2.xml><?xml version="1.0" encoding="utf-8"?>
<ds:datastoreItem xmlns:ds="http://schemas.openxmlformats.org/officeDocument/2006/customXml" ds:itemID="{E4E80D8A-29A7-4982-8140-5BD89399B591}"/>
</file>

<file path=customXml/itemProps3.xml><?xml version="1.0" encoding="utf-8"?>
<ds:datastoreItem xmlns:ds="http://schemas.openxmlformats.org/officeDocument/2006/customXml" ds:itemID="{43734373-BB4E-4273-B6E1-71B2510401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codes</vt:lpstr>
      <vt:lpstr>Releve d heures</vt:lpstr>
      <vt:lpstr>'Releve d heures'!Zone_d_impression</vt:lpstr>
    </vt:vector>
  </TitlesOfParts>
  <Company>AAA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secretaire</dc:creator>
  <cp:lastModifiedBy>FAUGE Pauline</cp:lastModifiedBy>
  <cp:lastPrinted>2015-04-17T12:57:44Z</cp:lastPrinted>
  <dcterms:created xsi:type="dcterms:W3CDTF">2002-01-09T15:21:15Z</dcterms:created>
  <dcterms:modified xsi:type="dcterms:W3CDTF">2024-03-29T07:23:06Z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