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fauge\Desktop\"/>
    </mc:Choice>
  </mc:AlternateContent>
  <xr:revisionPtr revIDLastSave="0" documentId="13_ncr:1_{3AFC599A-E091-4EE1-9BCC-25EBE7FED640}" xr6:coauthVersionLast="47" xr6:coauthVersionMax="47" xr10:uidLastSave="{00000000-0000-0000-0000-000000000000}"/>
  <bookViews>
    <workbookView xWindow="-108" yWindow="-108" windowWidth="23256" windowHeight="12576" tabRatio="331" xr2:uid="{00000000-000D-0000-FFFF-FFFF00000000}"/>
  </bookViews>
  <sheets>
    <sheet name="Estimation" sheetId="1" r:id="rId1"/>
    <sheet name="Acces" sheetId="4" r:id="rId2"/>
    <sheet name="Vue utilisateur" sheetId="2" r:id="rId3"/>
    <sheet name="Couleurs Vue" sheetId="3" r:id="rId4"/>
  </sheets>
  <definedNames>
    <definedName name="_xlnm._FilterDatabase" localSheetId="1" hidden="1">Acces!$A$1:$P$184</definedName>
    <definedName name="_xlnm._FilterDatabase" localSheetId="0" hidden="1">Estimation!$A$5:$G$10</definedName>
    <definedName name="_xlnm._FilterDatabase" localSheetId="2" hidden="1">'Vue utilisateur'!$A$1:$V$47</definedName>
    <definedName name="_xlnm.Print_Area" localSheetId="0">Estimation!$A$1:$G$10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6" i="1"/>
  <c r="E8" i="1"/>
  <c r="E7" i="1"/>
  <c r="E6" i="1"/>
  <c r="E33" i="1"/>
  <c r="E35" i="1"/>
  <c r="E34" i="1"/>
  <c r="E10" i="1"/>
  <c r="C2" i="1"/>
  <c r="V40" i="2"/>
  <c r="V39" i="2"/>
  <c r="V38" i="2"/>
  <c r="V37" i="2"/>
  <c r="V36" i="2"/>
  <c r="V35" i="2"/>
  <c r="V34" i="2"/>
  <c r="V25" i="2"/>
  <c r="V12" i="2"/>
  <c r="V11" i="2"/>
  <c r="V10" i="2"/>
  <c r="V9" i="2"/>
  <c r="V8" i="2"/>
  <c r="V7" i="2"/>
  <c r="V5" i="2"/>
  <c r="V4" i="2"/>
  <c r="V2" i="2"/>
  <c r="E17" i="1" l="1"/>
  <c r="D2" i="1"/>
  <c r="E30" i="1"/>
  <c r="E25" i="1" l="1"/>
  <c r="E43" i="1"/>
  <c r="E18" i="1"/>
  <c r="E19" i="1"/>
  <c r="E20" i="1"/>
  <c r="E21" i="1"/>
  <c r="E22" i="1"/>
  <c r="E23" i="1"/>
  <c r="E24" i="1"/>
  <c r="E16" i="1"/>
  <c r="E11" i="1"/>
  <c r="E12" i="1"/>
  <c r="E13" i="1"/>
  <c r="E14" i="1"/>
  <c r="E15" i="1"/>
  <c r="E26" i="1"/>
  <c r="E37" i="1"/>
  <c r="E27" i="1"/>
  <c r="E28" i="1"/>
  <c r="E29" i="1"/>
  <c r="E44" i="1"/>
  <c r="E38" i="1"/>
  <c r="E39" i="1"/>
  <c r="E40" i="1"/>
  <c r="E31" i="1"/>
  <c r="E41" i="1"/>
  <c r="E32" i="1"/>
  <c r="E42" i="1"/>
  <c r="G3" i="1" s="1"/>
  <c r="G2" i="1" l="1"/>
  <c r="E9" i="1"/>
  <c r="G1" i="1" s="1"/>
</calcChain>
</file>

<file path=xl/sharedStrings.xml><?xml version="1.0" encoding="utf-8"?>
<sst xmlns="http://schemas.openxmlformats.org/spreadsheetml/2006/main" count="1198" uniqueCount="362">
  <si>
    <t>REALISATION</t>
  </si>
  <si>
    <t>Partie 1</t>
  </si>
  <si>
    <t>Partie 2</t>
  </si>
  <si>
    <t>RESTANT en Jours</t>
  </si>
  <si>
    <t>TOTAL 
en Jours</t>
  </si>
  <si>
    <t>Nb jours</t>
  </si>
  <si>
    <t>PROJET GPAO</t>
  </si>
  <si>
    <t>Taux de réalisation</t>
  </si>
  <si>
    <t>Nb restant</t>
  </si>
  <si>
    <t>Priorité</t>
  </si>
  <si>
    <t>Tâches</t>
  </si>
  <si>
    <t>Création de la base de données</t>
  </si>
  <si>
    <t>General Display WO</t>
  </si>
  <si>
    <t>Coordination Display WO</t>
  </si>
  <si>
    <t>Create WO</t>
  </si>
  <si>
    <t>Production Display WO</t>
  </si>
  <si>
    <t>Daily TERA / REWORK</t>
  </si>
  <si>
    <t>Quality Display WO</t>
  </si>
  <si>
    <t>Display Concession</t>
  </si>
  <si>
    <t>Customer Display</t>
  </si>
  <si>
    <t>SQCDP</t>
  </si>
  <si>
    <t>REQUESTS</t>
  </si>
  <si>
    <t>PRODUCTION TIME</t>
  </si>
  <si>
    <t>Listes déroulantes</t>
  </si>
  <si>
    <t>Droits d'accès</t>
  </si>
  <si>
    <t>Logistic - Display Parts</t>
  </si>
  <si>
    <t>Import des données Access -&gt; la nouvelle BDD (2 Gmbh + 1 Sud Est)</t>
  </si>
  <si>
    <t>Partie 3</t>
  </si>
  <si>
    <t>Update WO</t>
  </si>
  <si>
    <t>Deliverable WO</t>
  </si>
  <si>
    <t>Production WO</t>
  </si>
  <si>
    <t>Category of Work WO</t>
  </si>
  <si>
    <t>Quality WO</t>
  </si>
  <si>
    <t>CMTE WO</t>
  </si>
  <si>
    <t>Chemical Product WO</t>
  </si>
  <si>
    <t>Intervention Card WO</t>
  </si>
  <si>
    <t>Coordination WO</t>
  </si>
  <si>
    <t>Concession WO</t>
  </si>
  <si>
    <t>Commentaire</t>
  </si>
  <si>
    <t>WO Logistic</t>
  </si>
  <si>
    <t>Customer</t>
  </si>
  <si>
    <t>Imputation</t>
  </si>
  <si>
    <t>Type</t>
  </si>
  <si>
    <t>MSN</t>
  </si>
  <si>
    <t>Position</t>
  </si>
  <si>
    <t>AM/BNC</t>
  </si>
  <si>
    <t>OF/OT</t>
  </si>
  <si>
    <t>NC</t>
  </si>
  <si>
    <t>QLB</t>
  </si>
  <si>
    <t>Para</t>
  </si>
  <si>
    <t>TLB</t>
  </si>
  <si>
    <t>Concession</t>
  </si>
  <si>
    <t>Designation</t>
  </si>
  <si>
    <t>Priority</t>
  </si>
  <si>
    <t>First EoW</t>
  </si>
  <si>
    <t>Last EoW</t>
  </si>
  <si>
    <t>Working Shift</t>
  </si>
  <si>
    <t>Tandem Update Date</t>
  </si>
  <si>
    <t>OTD EoW</t>
  </si>
  <si>
    <t>OTD Comments</t>
  </si>
  <si>
    <t>Last Status</t>
  </si>
  <si>
    <t>Last Status Date</t>
  </si>
  <si>
    <t>Status Comments</t>
  </si>
  <si>
    <t>Comments A/CM S1</t>
  </si>
  <si>
    <t>Comments A/CM S2</t>
  </si>
  <si>
    <t>Creation Date</t>
  </si>
  <si>
    <t>%</t>
  </si>
  <si>
    <t>Target time</t>
  </si>
  <si>
    <t>Action</t>
  </si>
  <si>
    <t>Interface Position</t>
  </si>
  <si>
    <t>Interface WO</t>
  </si>
  <si>
    <t>Interface Planification According Priorities</t>
  </si>
  <si>
    <t>Status WO</t>
  </si>
  <si>
    <t>[DernierDeStatus]="TERC CLOSED" Ou [DernierDeStatus]="TERC AIRBUS"  ==&gt; VERT</t>
  </si>
  <si>
    <t>[DernierDeStatus]="TERC CUSTOMER" ==&gt; GRIS</t>
  </si>
  <si>
    <t>[DernierDeStatus]="TRANSFERRED" ==&gt; BLANC</t>
  </si>
  <si>
    <t>[PLAN DATE] &lt; Date du jour = ROUGE</t>
  </si>
  <si>
    <t>[DernierDeStatus]="TERA" Ou [DernierDeStatus]="QUALITY TERA"  =&gt; BLEU CLAIR</t>
  </si>
  <si>
    <t>[DernierDeStatus]="ACCESS PRODUCTION" Ou [DernierDeStatus]="ACCESS QUALITY" Ou [DernierDeStatus]="BLOCKED IS" Ou [DernierDeStatus]="PARTS MISSING" Ou [DernierDeStatus]="WAITING DESIGN OFFICE (BE)" Ou [DernierDeStatus]="BLOCKED ACCESS" Ou [DernierDeStatus]="BLOCKED AR" ==&gt; ROSE</t>
  </si>
  <si>
    <t>[DernierDeStatus]="PROD LAUNCHED" Ou [DernierDeStatus]="LAUNCHED" Ou [DernierDeStatus]="SANDBLASTING" =&gt; BLEU FONCE</t>
  </si>
  <si>
    <t>[DernierDeStatus]="PROD SHOPFLOOR" Ou [DernierDeStatus]="PROD READY" =&gt; AUTRE BLEU</t>
  </si>
  <si>
    <t>Escalation Point</t>
  </si>
  <si>
    <t>Plan Date</t>
  </si>
  <si>
    <t>New EoW</t>
  </si>
  <si>
    <t>Archives</t>
  </si>
  <si>
    <t>General WO</t>
  </si>
  <si>
    <t>Skills</t>
  </si>
  <si>
    <t>FOT Date</t>
  </si>
  <si>
    <t>EoW DQ1</t>
  </si>
  <si>
    <t>New EoW DQ1</t>
  </si>
  <si>
    <t>Creation Date DQ1</t>
  </si>
  <si>
    <t>Comment DQ1</t>
  </si>
  <si>
    <t>Follow Up Concession</t>
  </si>
  <si>
    <t>[Plan date]&lt;Date() =&gt; ROUGE</t>
  </si>
  <si>
    <t>[Plan date]=Date() =&gt; BLEU</t>
  </si>
  <si>
    <t>Logistic</t>
  </si>
  <si>
    <t>Interface Logistic</t>
  </si>
  <si>
    <t>Part number</t>
  </si>
  <si>
    <t>Quantity</t>
  </si>
  <si>
    <t>CMS</t>
  </si>
  <si>
    <t>DIV</t>
  </si>
  <si>
    <t>Parts delivery date</t>
  </si>
  <si>
    <t>Parts received on</t>
  </si>
  <si>
    <t>[Escalation Point]="Yes" =&gt; ROUGE FONCE</t>
  </si>
  <si>
    <t>Closure Date</t>
  </si>
  <si>
    <t>Titre</t>
  </si>
  <si>
    <t>Valeur</t>
  </si>
  <si>
    <t>EscalationPoint</t>
  </si>
  <si>
    <t>PlanDate</t>
  </si>
  <si>
    <t>FOTDate</t>
  </si>
  <si>
    <t>EoWDQ1</t>
  </si>
  <si>
    <t>NewEoWDQ1</t>
  </si>
  <si>
    <t>CreationDateDQ1</t>
  </si>
  <si>
    <t>NewEoW</t>
  </si>
  <si>
    <t>LastEoW</t>
  </si>
  <si>
    <t>WorkingShift</t>
  </si>
  <si>
    <t>OTDEoW</t>
  </si>
  <si>
    <t>LastStatus</t>
  </si>
  <si>
    <t>LastStatusDate</t>
  </si>
  <si>
    <t>ClosureDate</t>
  </si>
  <si>
    <t>CreationDate</t>
  </si>
  <si>
    <t>TargetTime</t>
  </si>
  <si>
    <t>WorkingProgress</t>
  </si>
  <si>
    <t>FollowUpConcession</t>
  </si>
  <si>
    <t>PartNumber</t>
  </si>
  <si>
    <t>PartsDeliveryDate</t>
  </si>
  <si>
    <t>PartsReceivedOn</t>
  </si>
  <si>
    <t>REQ</t>
  </si>
  <si>
    <t>% Archives</t>
  </si>
  <si>
    <t>% Coordination WO</t>
  </si>
  <si>
    <t>% Quality WO</t>
  </si>
  <si>
    <t>% Concession</t>
  </si>
  <si>
    <t>% Customer</t>
  </si>
  <si>
    <t>PX General WO</t>
  </si>
  <si>
    <t>AM</t>
  </si>
  <si>
    <t>OF</t>
  </si>
  <si>
    <t>CommentsA_CMS2</t>
  </si>
  <si>
    <t>StatusComment</t>
  </si>
  <si>
    <t>Comments</t>
  </si>
  <si>
    <t>UpdateDateTandem</t>
  </si>
  <si>
    <t>Texte</t>
  </si>
  <si>
    <t>Booleen</t>
  </si>
  <si>
    <t>Date</t>
  </si>
  <si>
    <t>DateTime</t>
  </si>
  <si>
    <t>Nombre</t>
  </si>
  <si>
    <t>OTDComment</t>
  </si>
  <si>
    <t>LimitDateFOT</t>
  </si>
  <si>
    <t>% Production WO</t>
  </si>
  <si>
    <t>Action Logistic</t>
  </si>
  <si>
    <t>% Logisitc</t>
  </si>
  <si>
    <t>CommentsDQ1</t>
  </si>
  <si>
    <t>Archives WO</t>
  </si>
  <si>
    <t>RefDIV</t>
  </si>
  <si>
    <t>Creation date</t>
  </si>
  <si>
    <t>Invoicing</t>
  </si>
  <si>
    <t>Non réalisé car implique de donner accès à l'extranet au client</t>
  </si>
  <si>
    <t>Non réalisé car non utilisé sur AAA Gmbh</t>
  </si>
  <si>
    <t>F_AEROLIA</t>
  </si>
  <si>
    <t>F_extract_target_time</t>
  </si>
  <si>
    <t>F_Aircraft</t>
  </si>
  <si>
    <t>F_CreateAircraft</t>
  </si>
  <si>
    <t>F_createWO_AE</t>
  </si>
  <si>
    <t>F_CreateWO_Doors</t>
  </si>
  <si>
    <t>F_Wocategory_NT</t>
  </si>
  <si>
    <t>F_Wodetails_AE</t>
  </si>
  <si>
    <t>F_Wodetails_Doors</t>
  </si>
  <si>
    <t>F_Wodetails_NT</t>
  </si>
  <si>
    <t>F_Wologistics_NT</t>
  </si>
  <si>
    <t>F_WOProduction</t>
  </si>
  <si>
    <t>SF_createWO_AE</t>
  </si>
  <si>
    <t>F_admin</t>
  </si>
  <si>
    <t>F_general requests_quality</t>
  </si>
  <si>
    <t>R_WO_AE</t>
  </si>
  <si>
    <t>R_WO_Doors</t>
  </si>
  <si>
    <t>R_WO_NT</t>
  </si>
  <si>
    <t>SF_createWO_NT</t>
  </si>
  <si>
    <t>SF_createWO_Doors</t>
  </si>
  <si>
    <t>F_Doors</t>
  </si>
  <si>
    <t>SF_logistics_NT</t>
  </si>
  <si>
    <t>SF_production</t>
  </si>
  <si>
    <t>SF_StatusQuality</t>
  </si>
  <si>
    <t>SF_WOCategoryNT</t>
  </si>
  <si>
    <t>Welcome</t>
  </si>
  <si>
    <t>SF_StatusWO</t>
  </si>
  <si>
    <t>F_WOQuality</t>
  </si>
  <si>
    <t>SF_Category_AE</t>
  </si>
  <si>
    <t>R_PartsMissing_NT</t>
  </si>
  <si>
    <t>OSW_NT</t>
  </si>
  <si>
    <t>F_Parts to be sent</t>
  </si>
  <si>
    <t>F_A400M</t>
  </si>
  <si>
    <t>F_createWO_A400M</t>
  </si>
  <si>
    <t>SF_createWO_A400M</t>
  </si>
  <si>
    <t>R_WO_A400M</t>
  </si>
  <si>
    <t>F_Wodetails_Bremen</t>
  </si>
  <si>
    <t>F_A350</t>
  </si>
  <si>
    <t>F_createWO_A350</t>
  </si>
  <si>
    <t>SF_createWO_A350</t>
  </si>
  <si>
    <t>R_WO_A350</t>
  </si>
  <si>
    <t>F_Airbus_NT</t>
  </si>
  <si>
    <t>F_Aircraft_temp</t>
  </si>
  <si>
    <t>F_Request_NT</t>
  </si>
  <si>
    <t>F_idle_time</t>
  </si>
  <si>
    <t>F_production_overview_ae_Update</t>
  </si>
  <si>
    <t>F_Wologisitics_Bremen</t>
  </si>
  <si>
    <t>Aerolia</t>
  </si>
  <si>
    <t>Airbus_Nantes</t>
  </si>
  <si>
    <t>CT_AE</t>
  </si>
  <si>
    <t>CT_Bremen</t>
  </si>
  <si>
    <t>CT_Doors</t>
  </si>
  <si>
    <t>CT_Leonardo</t>
  </si>
  <si>
    <t>CT_NT</t>
  </si>
  <si>
    <t>CT_NZ</t>
  </si>
  <si>
    <t>CT_SONACA</t>
  </si>
  <si>
    <t>CT_TAI</t>
  </si>
  <si>
    <t>Prod</t>
  </si>
  <si>
    <t>Quality</t>
  </si>
  <si>
    <t>Utilisateurs</t>
  </si>
  <si>
    <t>X</t>
  </si>
  <si>
    <t>F_Request_AE</t>
  </si>
  <si>
    <t>F_production hours</t>
  </si>
  <si>
    <t>R_SF_customer_validation</t>
  </si>
  <si>
    <t>F_Wocategory_AE</t>
  </si>
  <si>
    <t>F_WO_check_customer_ae</t>
  </si>
  <si>
    <t>Customer Validation sous-formulaire</t>
  </si>
  <si>
    <t>F_AE_Waiting Time</t>
  </si>
  <si>
    <t>F_AE_Waiting Time_graph</t>
  </si>
  <si>
    <t>F_AE_Lead Time_KPI</t>
  </si>
  <si>
    <t>F_AE_Quality Time</t>
  </si>
  <si>
    <t>F_FAQ requests</t>
  </si>
  <si>
    <t>SF_DeliverableSelected</t>
  </si>
  <si>
    <t>F_WODeliverableSelect</t>
  </si>
  <si>
    <t>R_WO_AE_customer</t>
  </si>
  <si>
    <t>F_Archives_NT</t>
  </si>
  <si>
    <t>F_production_overview_ae</t>
  </si>
  <si>
    <t>F_production_overview_NT</t>
  </si>
  <si>
    <t>F_archives_A350</t>
  </si>
  <si>
    <t>F_archives_A400M</t>
  </si>
  <si>
    <t>F_production_workers</t>
  </si>
  <si>
    <t>CostCenter</t>
  </si>
  <si>
    <t>Cost Center List</t>
  </si>
  <si>
    <t>F_DisplayWO_changeDate</t>
  </si>
  <si>
    <t>SF_logistics_bremen</t>
  </si>
  <si>
    <t>F_PartsMissing_bremen</t>
  </si>
  <si>
    <t>F_logistique_ChangeDnOrTn</t>
  </si>
  <si>
    <t>F_logistique_Change_Date</t>
  </si>
  <si>
    <t>F_Add_CostCenter</t>
  </si>
  <si>
    <t>F_Wodetails_UpdateCostCenter</t>
  </si>
  <si>
    <t>F_archives_Doors</t>
  </si>
  <si>
    <t>Formulaire</t>
  </si>
  <si>
    <t>F_Wocategory_Doors</t>
  </si>
  <si>
    <t>SF_Category_Doors</t>
  </si>
  <si>
    <t>F_Request_Doors</t>
  </si>
  <si>
    <t>R_WO_PRIMUS_KPI</t>
  </si>
  <si>
    <t>F_WO_A320_Doors_Para_missing</t>
  </si>
  <si>
    <t>F_createWO_NT</t>
  </si>
  <si>
    <t>F_Worker_hours</t>
  </si>
  <si>
    <t>F_Consult_Stock</t>
  </si>
  <si>
    <t>F_NT_Overview_Hall 1</t>
  </si>
  <si>
    <t>F_NT_Overview_Hall 2</t>
  </si>
  <si>
    <t>F_NT_Overview_Hall 6</t>
  </si>
  <si>
    <t>F_NT_Overview_transit</t>
  </si>
  <si>
    <t>F_Overview_NT</t>
  </si>
  <si>
    <t>F_NT_Overview_Hall 8</t>
  </si>
  <si>
    <t>F_Lead_Time_overview_NT</t>
  </si>
  <si>
    <t>F_WOdetails_Lead_Time</t>
  </si>
  <si>
    <t>SF_Lead_Time_NT</t>
  </si>
  <si>
    <t>R_Lead_Time_Explanation_overniew</t>
  </si>
  <si>
    <t>F_NT_Overview_Status</t>
  </si>
  <si>
    <t>F_NZ</t>
  </si>
  <si>
    <t>SF_createWO_NZ</t>
  </si>
  <si>
    <t>F_createWO_NZ</t>
  </si>
  <si>
    <t>SF_createWO_A320_NZ</t>
  </si>
  <si>
    <t>F_WO_A320_NZ</t>
  </si>
  <si>
    <t>F_Archive_A320_NZ</t>
  </si>
  <si>
    <t>F_createWO_TAI</t>
  </si>
  <si>
    <t>SF_crerateWO_A320_TAI</t>
  </si>
  <si>
    <t>F_Archive_A320_SONACA</t>
  </si>
  <si>
    <t>F_SONACA A320</t>
  </si>
  <si>
    <t>SF_createWO_A320_SONACA</t>
  </si>
  <si>
    <t>F_WO_A320_SONACA</t>
  </si>
  <si>
    <t>F_createWO_SONACA</t>
  </si>
  <si>
    <t>F_WO_A320_TAI</t>
  </si>
  <si>
    <t>F_Wodetails_A320_TAI</t>
  </si>
  <si>
    <t>F_TAI_A320</t>
  </si>
  <si>
    <t>F_Archive_A320_TAI</t>
  </si>
  <si>
    <t>F_WO_A320_TAI_Report</t>
  </si>
  <si>
    <t>F_Logistic_HAM</t>
  </si>
  <si>
    <t>F_Wologistics_Hamburg</t>
  </si>
  <si>
    <t>SF_logistics_Hamburg</t>
  </si>
  <si>
    <t>F_general_requests</t>
  </si>
  <si>
    <t>F_Prod_Idle_Time_Graphic</t>
  </si>
  <si>
    <t>SF_Prod_Idle_Time_Graphic_Month</t>
  </si>
  <si>
    <t>SF_Prod_Idle_Time_Graphic_Weeks</t>
  </si>
  <si>
    <t>SF_Prod_Idle_Time_Graphic_Days</t>
  </si>
  <si>
    <t>F_WO_RSP_Production_Prios</t>
  </si>
  <si>
    <t>SF_Prod_Repartition_Prod_Time_Graph</t>
  </si>
  <si>
    <t>F_TimeProduction</t>
  </si>
  <si>
    <t>F_TimeProduction_listWO</t>
  </si>
  <si>
    <t>F_TimeProduction_Enter</t>
  </si>
  <si>
    <t>Time Production Check</t>
  </si>
  <si>
    <t>SF_TimeProduction_Enter</t>
  </si>
  <si>
    <t>SF_TimeProduction_StatusWO</t>
  </si>
  <si>
    <t>R_Nombre_TERA</t>
  </si>
  <si>
    <t>F_Wodetails_LEONARDO</t>
  </si>
  <si>
    <t>F_CMTE_NZ</t>
  </si>
  <si>
    <t>F_CMTEWarning</t>
  </si>
  <si>
    <t>F_CMTEWarning_subform</t>
  </si>
  <si>
    <t>R_SF_CMTE_NZ_subform</t>
  </si>
  <si>
    <t>R_SF_CMTE_NZ_subform 1</t>
  </si>
  <si>
    <t>SF_CMTE_NZ</t>
  </si>
  <si>
    <t>F_ChemicalProduct_NZ</t>
  </si>
  <si>
    <t>F_ChemicalProductWarning</t>
  </si>
  <si>
    <t>F_SearchChemicalProdct_NZ</t>
  </si>
  <si>
    <t>R_ChemicalProductWarning subform</t>
  </si>
  <si>
    <t>SF_ChemicalProduct_NZ</t>
  </si>
  <si>
    <t>F_InterventionCard_NZ</t>
  </si>
  <si>
    <t>R_InterventionCard_NZ subform</t>
  </si>
  <si>
    <t>R_InterventionCard_NZ subform 1</t>
  </si>
  <si>
    <t>F_ICSearch_NZ</t>
  </si>
  <si>
    <t>F_SearchTool_NZ</t>
  </si>
  <si>
    <t>SF_SearchTool_NZ</t>
  </si>
  <si>
    <t>F_IC_NZ</t>
  </si>
  <si>
    <t>SF_IC_NZ</t>
  </si>
  <si>
    <t>F_WOTC</t>
  </si>
  <si>
    <t>SF_StatusTC</t>
  </si>
  <si>
    <t>F_FollowUp_AE</t>
  </si>
  <si>
    <t>Work Station Worker Overview subform</t>
  </si>
  <si>
    <t>Work Station Worker Overview subform 1</t>
  </si>
  <si>
    <t>Work Station Worker Overview</t>
  </si>
  <si>
    <t>F_WOCoordination</t>
  </si>
  <si>
    <t>SF_coordination</t>
  </si>
  <si>
    <t>F_DisplayWO_changeShift</t>
  </si>
  <si>
    <t>F_DisplayConcession</t>
  </si>
  <si>
    <t>F_DisplayWO_Position</t>
  </si>
  <si>
    <t>R_Display_WO_Coordination</t>
  </si>
  <si>
    <t>R_WO_Production</t>
  </si>
  <si>
    <t>R_WO_Quality</t>
  </si>
  <si>
    <t>F_WO_Production</t>
  </si>
  <si>
    <t>QMS</t>
  </si>
  <si>
    <t>F_Archives_AE</t>
  </si>
  <si>
    <t>F_Reworks per Customer per Week</t>
  </si>
  <si>
    <t>F_Reworks_type of reworks</t>
  </si>
  <si>
    <t>F_WO-for Qualification Sheet</t>
  </si>
  <si>
    <t>R_Splot_Status_QI</t>
  </si>
  <si>
    <t>F_Leonardo</t>
  </si>
  <si>
    <t>F_createWO_LEONARDO</t>
  </si>
  <si>
    <t>R_WO_LEONARDO</t>
  </si>
  <si>
    <t>SF_createWO_LEONARDO</t>
  </si>
  <si>
    <t>R_WO_Archive_LEONARDO</t>
  </si>
  <si>
    <t>F_Archives_LEONARDO</t>
  </si>
  <si>
    <t>F_Conc_AE</t>
  </si>
  <si>
    <t>Accéder aux fichiers Access Gmbh</t>
  </si>
  <si>
    <t>Ajouter les extracts nécessaire pour Sud Est</t>
  </si>
  <si>
    <t>Ajouter les interfaces manquantes de Sud Est</t>
  </si>
  <si>
    <t>Afficher les champs en fonction de la GPAO</t>
  </si>
  <si>
    <t>Ne fonctionne pas donc non réalisé</t>
  </si>
  <si>
    <t>Accès GPAO Stelia</t>
  </si>
  <si>
    <t>Accès GPAO NZ</t>
  </si>
  <si>
    <t>Accès GPAO SE</t>
  </si>
  <si>
    <t>Partie KPI view per Cost Center et Workforce Shedule per day non utilisé (validé par P. Laporte)</t>
  </si>
  <si>
    <t>QUALITY</t>
  </si>
  <si>
    <t>Ajouter les paramétrage Sud Est aux extracts (Status)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</si>
</sst>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3" borderId="0" xfId="0" applyFill="1"/>
    <xf numFmtId="0" fontId="0" fillId="3" borderId="0" xfId="0" applyFill="1" applyAlignment="1">
      <alignment horizontal="center"/>
    </xf>
    <xf numFmtId="9" fontId="0" fillId="3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2" fillId="3" borderId="0" xfId="0" applyFont="1" applyFill="1"/>
    <xf numFmtId="164" fontId="0" fillId="0" borderId="0" xfId="0" applyNumberFormat="1" applyAlignment="1">
      <alignment horizontal="center"/>
    </xf>
    <xf numFmtId="0" fontId="3" fillId="4" borderId="1" xfId="0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2" fontId="3" fillId="4" borderId="1" xfId="0" applyNumberFormat="1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2" fillId="0" borderId="0" xfId="0" applyFont="1"/>
    <xf numFmtId="0" fontId="0" fillId="5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textRotation="90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textRotation="90"/>
    </xf>
    <xf numFmtId="0" fontId="0" fillId="2" borderId="1" xfId="0" applyFill="1" applyBorder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20" fontId="0" fillId="3" borderId="0" xfId="0" applyNumberFormat="1" applyFill="1"/>
    <xf numFmtId="0" fontId="5" fillId="4" borderId="1" xfId="0" applyFont="1" applyFill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165" fontId="4" fillId="4" borderId="2" xfId="0" applyNumberFormat="1" applyFont="1" applyFill="1" applyBorder="1" applyAlignment="1">
      <alignment horizontal="center" vertical="center"/>
    </xf>
    <xf numFmtId="165" fontId="4" fillId="4" borderId="3" xfId="0" applyNumberFormat="1" applyFont="1" applyFill="1" applyBorder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  <xf numFmtId="164" fontId="6" fillId="2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0">
    <dxf>
      <fill>
        <patternFill>
          <bgColor theme="8" tint="0.59996337778862885"/>
        </patternFill>
      </fill>
    </dxf>
    <dxf>
      <fill>
        <patternFill>
          <bgColor rgb="FF92D050"/>
        </patternFill>
      </fill>
    </dxf>
    <dxf>
      <fill>
        <patternFill patternType="none">
          <fgColor indexed="64"/>
          <bgColor auto="1"/>
        </patternFill>
      </fill>
    </dxf>
    <dxf>
      <numFmt numFmtId="2" formatCode="0.0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numFmt numFmtId="13" formatCode="0%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colors>
    <mruColors>
      <color rgb="FFFF89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91AF6C4-477D-4D59-B26F-C5E214DF12CD}" name="Tableau3" displayName="Tableau3" ref="A5:F44" totalsRowShown="0" headerRowDxfId="9" dataDxfId="8">
  <autoFilter ref="A5:F44" xr:uid="{191AF6C4-477D-4D59-B26F-C5E214DF12CD}"/>
  <sortState xmlns:xlrd2="http://schemas.microsoft.com/office/spreadsheetml/2017/richdata2" ref="A6:F44">
    <sortCondition ref="A5:A44"/>
  </sortState>
  <tableColumns count="6">
    <tableColumn id="1" xr3:uid="{BCD2AD3D-7A4D-44AD-8694-FA30E6318413}" name="Priorité" dataDxfId="7"/>
    <tableColumn id="2" xr3:uid="{A29E212C-4A28-4F86-8DEC-4FF380BE6340}" name="Tâches" dataDxfId="6"/>
    <tableColumn id="3" xr3:uid="{FDE44BAF-9C10-46DD-9B67-FCFBDDD78DF4}" name="Nb jours" dataDxfId="5"/>
    <tableColumn id="4" xr3:uid="{58ABB1B0-0AE7-4984-9EC4-2CC89F315A27}" name="Taux de réalisation" dataDxfId="4"/>
    <tableColumn id="5" xr3:uid="{8D89FBCE-1C52-46E4-A659-083E60A91591}" name="Nb restant" dataDxfId="3"/>
    <tableColumn id="6" xr3:uid="{78E18824-1757-49BB-9DA6-7C784BD9CAFF}" name="Commentaire" dataDxfId="2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44"/>
  <sheetViews>
    <sheetView tabSelected="1" workbookViewId="0">
      <selection activeCell="E46" sqref="E46"/>
    </sheetView>
  </sheetViews>
  <sheetFormatPr baseColWidth="10" defaultColWidth="11.44140625" defaultRowHeight="14.4" x14ac:dyDescent="0.3"/>
  <cols>
    <col min="1" max="1" width="7.5546875" style="5" customWidth="1"/>
    <col min="2" max="2" width="55.21875" style="1" customWidth="1"/>
    <col min="3" max="3" width="9" style="2" customWidth="1"/>
    <col min="4" max="4" width="16.21875" style="3" customWidth="1"/>
    <col min="5" max="5" width="11.6640625" style="4" customWidth="1"/>
    <col min="6" max="6" width="85.88671875" style="1" customWidth="1"/>
    <col min="7" max="7" width="17.5546875" style="1" customWidth="1"/>
    <col min="8" max="8" width="16.88671875" style="1" customWidth="1"/>
    <col min="9" max="16384" width="11.44140625" style="1"/>
  </cols>
  <sheetData>
    <row r="1" spans="1:10" ht="31.2" x14ac:dyDescent="0.3">
      <c r="A1" s="29" t="s">
        <v>6</v>
      </c>
      <c r="B1" s="29"/>
      <c r="C1" s="11" t="s">
        <v>4</v>
      </c>
      <c r="D1" s="12" t="s">
        <v>0</v>
      </c>
      <c r="E1" s="13" t="s">
        <v>3</v>
      </c>
      <c r="F1" s="14" t="s">
        <v>1</v>
      </c>
      <c r="G1" s="15">
        <f>SUMIF(A9:A48,1,E9:E48)</f>
        <v>10</v>
      </c>
    </row>
    <row r="2" spans="1:10" ht="18" x14ac:dyDescent="0.3">
      <c r="A2" s="29"/>
      <c r="B2" s="29"/>
      <c r="C2" s="30">
        <f>SUM(C9:C52)</f>
        <v>50.300000000000004</v>
      </c>
      <c r="D2" s="32">
        <f>AVERAGE(Tableau3[Taux de réalisation])</f>
        <v>0.80641025641025643</v>
      </c>
      <c r="E2" s="34">
        <f>SUM(G1:G3)</f>
        <v>24.45</v>
      </c>
      <c r="F2" s="14" t="s">
        <v>2</v>
      </c>
      <c r="G2" s="15">
        <f>SUMIF(A9:A48,2,E9:E48)</f>
        <v>9.9499999999999993</v>
      </c>
    </row>
    <row r="3" spans="1:10" ht="18" x14ac:dyDescent="0.3">
      <c r="A3" s="29"/>
      <c r="B3" s="29"/>
      <c r="C3" s="31"/>
      <c r="D3" s="33"/>
      <c r="E3" s="35"/>
      <c r="F3" s="14" t="s">
        <v>27</v>
      </c>
      <c r="G3" s="15">
        <f>SUMIF(A9:A48,3,E9:E48)</f>
        <v>4.5</v>
      </c>
    </row>
    <row r="5" spans="1:10" x14ac:dyDescent="0.3">
      <c r="A5" s="6" t="s">
        <v>9</v>
      </c>
      <c r="B5" t="s">
        <v>10</v>
      </c>
      <c r="C5" s="6" t="s">
        <v>5</v>
      </c>
      <c r="D5" s="7" t="s">
        <v>7</v>
      </c>
      <c r="E5" s="8" t="s">
        <v>8</v>
      </c>
      <c r="F5" t="s">
        <v>38</v>
      </c>
    </row>
    <row r="6" spans="1:10" x14ac:dyDescent="0.3">
      <c r="A6" s="6">
        <v>1</v>
      </c>
      <c r="B6" t="s">
        <v>356</v>
      </c>
      <c r="C6" s="6">
        <v>1</v>
      </c>
      <c r="D6" s="7">
        <v>1</v>
      </c>
      <c r="E6" s="10">
        <f t="shared" ref="E6:E44" si="0">C6-(C6*D6)</f>
        <v>0</v>
      </c>
      <c r="F6"/>
    </row>
    <row r="7" spans="1:10" x14ac:dyDescent="0.3">
      <c r="A7" s="6">
        <v>1</v>
      </c>
      <c r="B7" t="s">
        <v>357</v>
      </c>
      <c r="C7" s="6">
        <v>2</v>
      </c>
      <c r="D7" s="7">
        <v>1</v>
      </c>
      <c r="E7" s="10">
        <f t="shared" si="0"/>
        <v>0</v>
      </c>
      <c r="F7"/>
    </row>
    <row r="8" spans="1:10" x14ac:dyDescent="0.3">
      <c r="A8" s="6">
        <v>1</v>
      </c>
      <c r="B8" t="s">
        <v>358</v>
      </c>
      <c r="C8" s="6">
        <v>5</v>
      </c>
      <c r="D8" s="7">
        <v>1</v>
      </c>
      <c r="E8" s="10">
        <f t="shared" si="0"/>
        <v>0</v>
      </c>
      <c r="F8"/>
    </row>
    <row r="9" spans="1:10" x14ac:dyDescent="0.3">
      <c r="A9" s="6">
        <v>1</v>
      </c>
      <c r="B9" t="s">
        <v>11</v>
      </c>
      <c r="C9" s="6">
        <v>3</v>
      </c>
      <c r="D9" s="7">
        <v>1</v>
      </c>
      <c r="E9" s="10">
        <f t="shared" si="0"/>
        <v>0</v>
      </c>
      <c r="F9" s="16"/>
      <c r="G9" s="9"/>
    </row>
    <row r="10" spans="1:10" x14ac:dyDescent="0.3">
      <c r="A10" s="6">
        <v>1</v>
      </c>
      <c r="B10" t="s">
        <v>351</v>
      </c>
      <c r="C10" s="6">
        <v>3</v>
      </c>
      <c r="D10" s="7">
        <v>1</v>
      </c>
      <c r="E10" s="10">
        <f t="shared" si="0"/>
        <v>0</v>
      </c>
      <c r="F10" s="16"/>
      <c r="G10" s="9"/>
    </row>
    <row r="11" spans="1:10" x14ac:dyDescent="0.3">
      <c r="A11" s="6">
        <v>1</v>
      </c>
      <c r="B11" t="s">
        <v>23</v>
      </c>
      <c r="C11" s="6">
        <v>2</v>
      </c>
      <c r="D11" s="7">
        <v>1</v>
      </c>
      <c r="E11" s="10">
        <f t="shared" si="0"/>
        <v>0</v>
      </c>
      <c r="F11" s="16"/>
      <c r="G11" s="9"/>
    </row>
    <row r="12" spans="1:10" x14ac:dyDescent="0.3">
      <c r="A12" s="6">
        <v>1</v>
      </c>
      <c r="B12" t="s">
        <v>12</v>
      </c>
      <c r="C12" s="6">
        <v>2</v>
      </c>
      <c r="D12" s="7">
        <v>1</v>
      </c>
      <c r="E12" s="10">
        <f t="shared" si="0"/>
        <v>0</v>
      </c>
      <c r="F12"/>
      <c r="G12" s="9"/>
      <c r="I12" s="3"/>
      <c r="J12" s="4"/>
    </row>
    <row r="13" spans="1:10" x14ac:dyDescent="0.3">
      <c r="A13" s="6">
        <v>1</v>
      </c>
      <c r="B13" t="s">
        <v>151</v>
      </c>
      <c r="C13" s="6">
        <v>0.5</v>
      </c>
      <c r="D13" s="7">
        <v>1</v>
      </c>
      <c r="E13" s="10">
        <f t="shared" si="0"/>
        <v>0</v>
      </c>
      <c r="F13"/>
    </row>
    <row r="14" spans="1:10" x14ac:dyDescent="0.3">
      <c r="A14" s="6">
        <v>1</v>
      </c>
      <c r="B14" t="s">
        <v>13</v>
      </c>
      <c r="C14" s="6">
        <v>0.5</v>
      </c>
      <c r="D14" s="7">
        <v>1</v>
      </c>
      <c r="E14" s="10">
        <f t="shared" si="0"/>
        <v>0</v>
      </c>
      <c r="F14"/>
    </row>
    <row r="15" spans="1:10" x14ac:dyDescent="0.3">
      <c r="A15" s="6">
        <v>1</v>
      </c>
      <c r="B15" t="s">
        <v>14</v>
      </c>
      <c r="C15" s="6">
        <v>1</v>
      </c>
      <c r="D15" s="7">
        <v>1</v>
      </c>
      <c r="E15" s="10">
        <f t="shared" si="0"/>
        <v>0</v>
      </c>
      <c r="F15"/>
    </row>
    <row r="16" spans="1:10" x14ac:dyDescent="0.3">
      <c r="A16" s="6">
        <v>1</v>
      </c>
      <c r="B16" t="s">
        <v>28</v>
      </c>
      <c r="C16" s="6">
        <v>0.5</v>
      </c>
      <c r="D16" s="7">
        <v>1</v>
      </c>
      <c r="E16" s="10">
        <f t="shared" si="0"/>
        <v>0</v>
      </c>
      <c r="F16"/>
    </row>
    <row r="17" spans="1:9" x14ac:dyDescent="0.3">
      <c r="A17" s="6">
        <v>1</v>
      </c>
      <c r="B17" t="s">
        <v>72</v>
      </c>
      <c r="C17" s="6">
        <v>0.3</v>
      </c>
      <c r="D17" s="7">
        <v>1</v>
      </c>
      <c r="E17" s="10">
        <f t="shared" si="0"/>
        <v>0</v>
      </c>
      <c r="F17"/>
      <c r="I17" s="28"/>
    </row>
    <row r="18" spans="1:9" x14ac:dyDescent="0.3">
      <c r="A18" s="6">
        <v>1</v>
      </c>
      <c r="B18" t="s">
        <v>30</v>
      </c>
      <c r="C18" s="6">
        <v>0.3</v>
      </c>
      <c r="D18" s="7">
        <v>1</v>
      </c>
      <c r="E18" s="10">
        <f t="shared" si="0"/>
        <v>0</v>
      </c>
      <c r="F18"/>
    </row>
    <row r="19" spans="1:9" x14ac:dyDescent="0.3">
      <c r="A19" s="6">
        <v>1</v>
      </c>
      <c r="B19" t="s">
        <v>31</v>
      </c>
      <c r="C19" s="6">
        <v>0.3</v>
      </c>
      <c r="D19" s="7">
        <v>1</v>
      </c>
      <c r="E19" s="10">
        <f t="shared" si="0"/>
        <v>0</v>
      </c>
      <c r="F19"/>
    </row>
    <row r="20" spans="1:9" x14ac:dyDescent="0.3">
      <c r="A20" s="6">
        <v>1</v>
      </c>
      <c r="B20" t="s">
        <v>32</v>
      </c>
      <c r="C20" s="6">
        <v>0.3</v>
      </c>
      <c r="D20" s="7">
        <v>1</v>
      </c>
      <c r="E20" s="10">
        <f t="shared" si="0"/>
        <v>0</v>
      </c>
      <c r="F20"/>
    </row>
    <row r="21" spans="1:9" x14ac:dyDescent="0.3">
      <c r="A21" s="6">
        <v>1</v>
      </c>
      <c r="B21" t="s">
        <v>33</v>
      </c>
      <c r="C21" s="6">
        <v>0.3</v>
      </c>
      <c r="D21" s="7">
        <v>1</v>
      </c>
      <c r="E21" s="10">
        <f t="shared" si="0"/>
        <v>0</v>
      </c>
      <c r="F21"/>
    </row>
    <row r="22" spans="1:9" x14ac:dyDescent="0.3">
      <c r="A22" s="6">
        <v>1</v>
      </c>
      <c r="B22" t="s">
        <v>34</v>
      </c>
      <c r="C22" s="6">
        <v>0.3</v>
      </c>
      <c r="D22" s="7">
        <v>1</v>
      </c>
      <c r="E22" s="10">
        <f t="shared" si="0"/>
        <v>0</v>
      </c>
      <c r="F22"/>
    </row>
    <row r="23" spans="1:9" x14ac:dyDescent="0.3">
      <c r="A23" s="6">
        <v>1</v>
      </c>
      <c r="B23" t="s">
        <v>35</v>
      </c>
      <c r="C23" s="6">
        <v>0.3</v>
      </c>
      <c r="D23" s="7">
        <v>1</v>
      </c>
      <c r="E23" s="10">
        <f t="shared" si="0"/>
        <v>0</v>
      </c>
      <c r="F23"/>
    </row>
    <row r="24" spans="1:9" x14ac:dyDescent="0.3">
      <c r="A24" s="6">
        <v>1</v>
      </c>
      <c r="B24" t="s">
        <v>36</v>
      </c>
      <c r="C24" s="6">
        <v>0.3</v>
      </c>
      <c r="D24" s="7">
        <v>1</v>
      </c>
      <c r="E24" s="10">
        <f t="shared" si="0"/>
        <v>0</v>
      </c>
      <c r="F24"/>
    </row>
    <row r="25" spans="1:9" x14ac:dyDescent="0.3">
      <c r="A25" s="6">
        <v>1</v>
      </c>
      <c r="B25" t="s">
        <v>37</v>
      </c>
      <c r="C25" s="6">
        <v>0.3</v>
      </c>
      <c r="D25" s="7">
        <v>1</v>
      </c>
      <c r="E25" s="10">
        <f t="shared" si="0"/>
        <v>0</v>
      </c>
      <c r="F25"/>
    </row>
    <row r="26" spans="1:9" x14ac:dyDescent="0.3">
      <c r="A26" s="6">
        <v>1</v>
      </c>
      <c r="B26" t="s">
        <v>15</v>
      </c>
      <c r="C26" s="6">
        <v>0.5</v>
      </c>
      <c r="D26" s="7">
        <v>1</v>
      </c>
      <c r="E26" s="10">
        <f t="shared" si="0"/>
        <v>0</v>
      </c>
      <c r="F26"/>
    </row>
    <row r="27" spans="1:9" x14ac:dyDescent="0.3">
      <c r="A27" s="6">
        <v>1</v>
      </c>
      <c r="B27" t="s">
        <v>17</v>
      </c>
      <c r="C27" s="6">
        <v>0.5</v>
      </c>
      <c r="D27" s="7">
        <v>1</v>
      </c>
      <c r="E27" s="10">
        <f t="shared" si="0"/>
        <v>0</v>
      </c>
      <c r="F27"/>
    </row>
    <row r="28" spans="1:9" x14ac:dyDescent="0.3">
      <c r="A28" s="6">
        <v>1</v>
      </c>
      <c r="B28" t="s">
        <v>18</v>
      </c>
      <c r="C28" s="6">
        <v>0.5</v>
      </c>
      <c r="D28" s="7">
        <v>1</v>
      </c>
      <c r="E28" s="10">
        <f t="shared" si="0"/>
        <v>0</v>
      </c>
      <c r="F28"/>
    </row>
    <row r="29" spans="1:9" x14ac:dyDescent="0.3">
      <c r="A29" s="6">
        <v>1</v>
      </c>
      <c r="B29" t="s">
        <v>25</v>
      </c>
      <c r="C29" s="6">
        <v>0.5</v>
      </c>
      <c r="D29" s="7">
        <v>1</v>
      </c>
      <c r="E29" s="10">
        <f t="shared" si="0"/>
        <v>0</v>
      </c>
      <c r="F29"/>
    </row>
    <row r="30" spans="1:9" x14ac:dyDescent="0.3">
      <c r="A30" s="6">
        <v>1</v>
      </c>
      <c r="B30" t="s">
        <v>39</v>
      </c>
      <c r="C30" s="6">
        <v>0.3</v>
      </c>
      <c r="D30" s="7">
        <v>1</v>
      </c>
      <c r="E30" s="10">
        <f t="shared" si="0"/>
        <v>0</v>
      </c>
      <c r="F30"/>
    </row>
    <row r="31" spans="1:9" x14ac:dyDescent="0.3">
      <c r="A31" s="6">
        <v>1</v>
      </c>
      <c r="B31" t="s">
        <v>154</v>
      </c>
      <c r="C31" s="6">
        <v>2</v>
      </c>
      <c r="D31" s="7">
        <v>1</v>
      </c>
      <c r="E31" s="10">
        <f t="shared" si="0"/>
        <v>0</v>
      </c>
      <c r="F31"/>
    </row>
    <row r="32" spans="1:9" x14ac:dyDescent="0.3">
      <c r="A32" s="6">
        <v>1</v>
      </c>
      <c r="B32" t="s">
        <v>24</v>
      </c>
      <c r="C32" s="6">
        <v>2</v>
      </c>
      <c r="D32" s="7">
        <v>0</v>
      </c>
      <c r="E32" s="10">
        <f t="shared" si="0"/>
        <v>2</v>
      </c>
      <c r="F32"/>
    </row>
    <row r="33" spans="1:6" x14ac:dyDescent="0.3">
      <c r="A33" s="6">
        <v>1</v>
      </c>
      <c r="B33" t="s">
        <v>354</v>
      </c>
      <c r="C33" s="6">
        <v>3</v>
      </c>
      <c r="D33" s="7">
        <v>0</v>
      </c>
      <c r="E33" s="10">
        <f t="shared" si="0"/>
        <v>3</v>
      </c>
      <c r="F33"/>
    </row>
    <row r="34" spans="1:6" x14ac:dyDescent="0.3">
      <c r="A34" s="6">
        <v>1</v>
      </c>
      <c r="B34" t="s">
        <v>353</v>
      </c>
      <c r="C34" s="6">
        <v>5</v>
      </c>
      <c r="D34" s="7">
        <v>0</v>
      </c>
      <c r="E34" s="10">
        <f t="shared" si="0"/>
        <v>5</v>
      </c>
      <c r="F34"/>
    </row>
    <row r="35" spans="1:6" x14ac:dyDescent="0.3">
      <c r="A35" s="6">
        <v>2</v>
      </c>
      <c r="B35" t="s">
        <v>352</v>
      </c>
      <c r="C35" s="6">
        <v>5</v>
      </c>
      <c r="D35" s="7">
        <v>0</v>
      </c>
      <c r="E35" s="10">
        <f t="shared" si="0"/>
        <v>5</v>
      </c>
      <c r="F35"/>
    </row>
    <row r="36" spans="1:6" x14ac:dyDescent="0.3">
      <c r="A36" s="27">
        <v>2</v>
      </c>
      <c r="B36" t="s">
        <v>361</v>
      </c>
      <c r="C36" s="6">
        <v>3</v>
      </c>
      <c r="D36" s="7">
        <v>0</v>
      </c>
      <c r="E36" s="10">
        <f t="shared" si="0"/>
        <v>3</v>
      </c>
      <c r="F36"/>
    </row>
    <row r="37" spans="1:6" x14ac:dyDescent="0.3">
      <c r="A37" s="6">
        <v>2</v>
      </c>
      <c r="B37" t="s">
        <v>16</v>
      </c>
      <c r="C37" s="6">
        <v>0.5</v>
      </c>
      <c r="D37" s="7">
        <v>1</v>
      </c>
      <c r="E37" s="10">
        <f t="shared" si="0"/>
        <v>0</v>
      </c>
      <c r="F37" t="s">
        <v>355</v>
      </c>
    </row>
    <row r="38" spans="1:6" x14ac:dyDescent="0.3">
      <c r="A38" s="6">
        <v>2</v>
      </c>
      <c r="B38" t="s">
        <v>20</v>
      </c>
      <c r="C38" s="6">
        <v>0.5</v>
      </c>
      <c r="D38" s="7">
        <v>0.6</v>
      </c>
      <c r="E38" s="10">
        <f t="shared" si="0"/>
        <v>0.2</v>
      </c>
      <c r="F38"/>
    </row>
    <row r="39" spans="1:6" x14ac:dyDescent="0.3">
      <c r="A39" s="6">
        <v>2</v>
      </c>
      <c r="B39" t="s">
        <v>360</v>
      </c>
      <c r="C39" s="6">
        <v>3</v>
      </c>
      <c r="D39" s="7">
        <v>0.75</v>
      </c>
      <c r="E39" s="10">
        <f t="shared" si="0"/>
        <v>0.75</v>
      </c>
      <c r="F39"/>
    </row>
    <row r="40" spans="1:6" x14ac:dyDescent="0.3">
      <c r="A40" s="6">
        <v>2</v>
      </c>
      <c r="B40" t="s">
        <v>21</v>
      </c>
      <c r="C40" s="6">
        <v>2</v>
      </c>
      <c r="D40" s="7">
        <v>1</v>
      </c>
      <c r="E40" s="10">
        <f t="shared" si="0"/>
        <v>0</v>
      </c>
      <c r="F40" s="26" t="s">
        <v>359</v>
      </c>
    </row>
    <row r="41" spans="1:6" x14ac:dyDescent="0.3">
      <c r="A41" s="6">
        <v>2</v>
      </c>
      <c r="B41" t="s">
        <v>22</v>
      </c>
      <c r="C41" s="6">
        <v>1</v>
      </c>
      <c r="D41" s="7">
        <v>0</v>
      </c>
      <c r="E41" s="10">
        <f t="shared" si="0"/>
        <v>1</v>
      </c>
      <c r="F41"/>
    </row>
    <row r="42" spans="1:6" x14ac:dyDescent="0.3">
      <c r="A42" s="6">
        <v>3</v>
      </c>
      <c r="B42" t="s">
        <v>26</v>
      </c>
      <c r="C42" s="6">
        <v>5</v>
      </c>
      <c r="D42" s="7">
        <v>0.1</v>
      </c>
      <c r="E42" s="10">
        <f t="shared" si="0"/>
        <v>4.5</v>
      </c>
      <c r="F42" s="16"/>
    </row>
    <row r="43" spans="1:6" x14ac:dyDescent="0.3">
      <c r="A43" s="6">
        <v>4</v>
      </c>
      <c r="B43" t="s">
        <v>29</v>
      </c>
      <c r="C43" s="6">
        <v>0.3</v>
      </c>
      <c r="D43" s="7">
        <v>1</v>
      </c>
      <c r="E43" s="10">
        <f t="shared" si="0"/>
        <v>0</v>
      </c>
      <c r="F43" t="s">
        <v>156</v>
      </c>
    </row>
    <row r="44" spans="1:6" x14ac:dyDescent="0.3">
      <c r="A44" s="6">
        <v>4</v>
      </c>
      <c r="B44" t="s">
        <v>19</v>
      </c>
      <c r="C44" s="6">
        <v>0.5</v>
      </c>
      <c r="D44" s="7">
        <v>1</v>
      </c>
      <c r="E44" s="10">
        <f t="shared" si="0"/>
        <v>0</v>
      </c>
      <c r="F44" t="s">
        <v>155</v>
      </c>
    </row>
  </sheetData>
  <mergeCells count="4">
    <mergeCell ref="A1:B3"/>
    <mergeCell ref="C2:C3"/>
    <mergeCell ref="D2:D3"/>
    <mergeCell ref="E2:E3"/>
  </mergeCells>
  <phoneticPr fontId="7" type="noConversion"/>
  <conditionalFormatting sqref="A6:F44">
    <cfRule type="expression" dxfId="1" priority="1">
      <formula>$D6=1</formula>
    </cfRule>
  </conditionalFormatting>
  <pageMargins left="0.7" right="0.7" top="0.75" bottom="0.75" header="0.3" footer="0.3"/>
  <pageSetup paperSize="9" scale="53" fitToWidth="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46142-D4B5-4C9F-A10A-A142E650F241}">
  <sheetPr>
    <pageSetUpPr fitToPage="1"/>
  </sheetPr>
  <dimension ref="A1:P184"/>
  <sheetViews>
    <sheetView zoomScale="120" zoomScaleNormal="120" workbookViewId="0">
      <selection activeCell="S1" sqref="S1"/>
    </sheetView>
  </sheetViews>
  <sheetFormatPr baseColWidth="10" defaultRowHeight="14.4" x14ac:dyDescent="0.3"/>
  <cols>
    <col min="1" max="1" width="36.6640625" bestFit="1" customWidth="1"/>
    <col min="2" max="5" width="4.109375" customWidth="1"/>
    <col min="6" max="14" width="4.109375" style="6" customWidth="1"/>
    <col min="15" max="15" width="4.109375" style="6" bestFit="1" customWidth="1"/>
    <col min="16" max="16" width="4.109375" style="6" hidden="1" customWidth="1"/>
  </cols>
  <sheetData>
    <row r="1" spans="1:16" ht="87" customHeight="1" x14ac:dyDescent="0.3">
      <c r="A1" s="23" t="s">
        <v>248</v>
      </c>
      <c r="B1" s="21" t="s">
        <v>204</v>
      </c>
      <c r="C1" s="21" t="s">
        <v>205</v>
      </c>
      <c r="D1" s="21" t="s">
        <v>206</v>
      </c>
      <c r="E1" s="21" t="s">
        <v>207</v>
      </c>
      <c r="F1" s="24" t="s">
        <v>208</v>
      </c>
      <c r="G1" s="24" t="s">
        <v>209</v>
      </c>
      <c r="H1" s="24" t="s">
        <v>210</v>
      </c>
      <c r="I1" s="24" t="s">
        <v>211</v>
      </c>
      <c r="J1" s="24" t="s">
        <v>212</v>
      </c>
      <c r="K1" s="24" t="s">
        <v>213</v>
      </c>
      <c r="L1" s="24" t="s">
        <v>95</v>
      </c>
      <c r="M1" s="24" t="s">
        <v>214</v>
      </c>
      <c r="N1" s="24" t="s">
        <v>338</v>
      </c>
      <c r="O1" s="24" t="s">
        <v>215</v>
      </c>
      <c r="P1" s="24" t="s">
        <v>216</v>
      </c>
    </row>
    <row r="2" spans="1:16" x14ac:dyDescent="0.3">
      <c r="A2" s="20" t="s">
        <v>230</v>
      </c>
      <c r="B2" s="23" t="s">
        <v>217</v>
      </c>
      <c r="C2" s="23" t="s">
        <v>217</v>
      </c>
      <c r="D2" s="23" t="s">
        <v>217</v>
      </c>
      <c r="E2" s="23" t="s">
        <v>217</v>
      </c>
      <c r="F2" s="22" t="s">
        <v>217</v>
      </c>
      <c r="G2" s="22"/>
      <c r="H2" s="22" t="s">
        <v>217</v>
      </c>
      <c r="I2" s="22"/>
      <c r="J2" s="22" t="s">
        <v>217</v>
      </c>
      <c r="K2" s="22" t="s">
        <v>217</v>
      </c>
      <c r="L2" s="22"/>
      <c r="M2" s="22"/>
      <c r="N2" s="22"/>
      <c r="O2" s="22" t="s">
        <v>217</v>
      </c>
      <c r="P2" s="22" t="s">
        <v>217</v>
      </c>
    </row>
    <row r="3" spans="1:16" x14ac:dyDescent="0.3">
      <c r="A3" s="20" t="s">
        <v>229</v>
      </c>
      <c r="B3" s="23" t="s">
        <v>217</v>
      </c>
      <c r="C3" s="23" t="s">
        <v>217</v>
      </c>
      <c r="D3" s="23" t="s">
        <v>217</v>
      </c>
      <c r="E3" s="23" t="s">
        <v>217</v>
      </c>
      <c r="F3" s="22" t="s">
        <v>217</v>
      </c>
      <c r="G3" s="22"/>
      <c r="H3" s="22" t="s">
        <v>217</v>
      </c>
      <c r="I3" s="22"/>
      <c r="J3" s="22" t="s">
        <v>217</v>
      </c>
      <c r="K3" s="22" t="s">
        <v>217</v>
      </c>
      <c r="L3" s="22"/>
      <c r="M3" s="22"/>
      <c r="N3" s="22"/>
      <c r="O3" s="22" t="s">
        <v>217</v>
      </c>
      <c r="P3" s="22" t="s">
        <v>217</v>
      </c>
    </row>
    <row r="4" spans="1:16" x14ac:dyDescent="0.3">
      <c r="A4" s="25" t="s">
        <v>179</v>
      </c>
      <c r="B4" s="23" t="s">
        <v>217</v>
      </c>
      <c r="C4" s="23" t="s">
        <v>217</v>
      </c>
      <c r="D4" s="23" t="s">
        <v>217</v>
      </c>
      <c r="E4" s="23" t="s">
        <v>217</v>
      </c>
      <c r="F4" s="22"/>
      <c r="G4" s="22"/>
      <c r="H4" s="22"/>
      <c r="I4" s="22"/>
      <c r="J4" s="22"/>
      <c r="K4" s="22"/>
      <c r="L4" s="22"/>
      <c r="M4" s="22" t="s">
        <v>217</v>
      </c>
      <c r="N4" s="22"/>
      <c r="O4" s="22"/>
      <c r="P4" s="22" t="s">
        <v>217</v>
      </c>
    </row>
    <row r="5" spans="1:16" x14ac:dyDescent="0.3">
      <c r="A5" s="25" t="s">
        <v>183</v>
      </c>
      <c r="B5" s="23"/>
      <c r="C5" s="23" t="s">
        <v>217</v>
      </c>
      <c r="D5" s="23" t="s">
        <v>217</v>
      </c>
      <c r="E5" s="23" t="s">
        <v>217</v>
      </c>
      <c r="F5" s="22" t="s">
        <v>217</v>
      </c>
      <c r="G5" s="22"/>
      <c r="H5" s="22" t="s">
        <v>217</v>
      </c>
      <c r="I5" s="22"/>
      <c r="J5" s="22"/>
      <c r="K5" s="22"/>
      <c r="L5" s="22"/>
      <c r="M5" s="22" t="s">
        <v>217</v>
      </c>
      <c r="N5" s="22"/>
      <c r="O5" s="22" t="s">
        <v>217</v>
      </c>
      <c r="P5" s="22" t="s">
        <v>217</v>
      </c>
    </row>
    <row r="6" spans="1:16" x14ac:dyDescent="0.3">
      <c r="A6" s="25" t="s">
        <v>160</v>
      </c>
      <c r="B6" s="23" t="s">
        <v>217</v>
      </c>
      <c r="C6" s="23"/>
      <c r="D6" s="23" t="s">
        <v>217</v>
      </c>
      <c r="E6" s="23" t="s">
        <v>217</v>
      </c>
      <c r="F6" s="22" t="s">
        <v>217</v>
      </c>
      <c r="G6" s="22" t="s">
        <v>217</v>
      </c>
      <c r="H6" s="22" t="s">
        <v>217</v>
      </c>
      <c r="I6" s="22"/>
      <c r="J6" s="22" t="s">
        <v>217</v>
      </c>
      <c r="K6" s="22" t="s">
        <v>217</v>
      </c>
      <c r="L6" s="22"/>
      <c r="M6" s="22" t="s">
        <v>217</v>
      </c>
      <c r="N6" s="22"/>
      <c r="O6" s="22"/>
      <c r="P6" s="22" t="s">
        <v>217</v>
      </c>
    </row>
    <row r="7" spans="1:16" x14ac:dyDescent="0.3">
      <c r="A7" s="20" t="s">
        <v>228</v>
      </c>
      <c r="B7" s="23" t="s">
        <v>217</v>
      </c>
      <c r="C7" s="23"/>
      <c r="D7" s="23" t="s">
        <v>217</v>
      </c>
      <c r="E7" s="23" t="s">
        <v>217</v>
      </c>
      <c r="F7" s="22" t="s">
        <v>217</v>
      </c>
      <c r="G7" s="22"/>
      <c r="H7" s="22"/>
      <c r="I7" s="22"/>
      <c r="J7" s="22" t="s">
        <v>217</v>
      </c>
      <c r="K7" s="22" t="s">
        <v>217</v>
      </c>
      <c r="L7" s="22"/>
      <c r="M7" s="22"/>
      <c r="N7" s="22"/>
      <c r="O7" s="22"/>
      <c r="P7" s="22" t="s">
        <v>217</v>
      </c>
    </row>
    <row r="8" spans="1:16" x14ac:dyDescent="0.3">
      <c r="A8" s="25" t="s">
        <v>219</v>
      </c>
      <c r="B8" s="23" t="s">
        <v>217</v>
      </c>
      <c r="C8" s="23"/>
      <c r="D8" s="23" t="s">
        <v>217</v>
      </c>
      <c r="E8" s="23" t="s">
        <v>217</v>
      </c>
      <c r="F8" s="22" t="s">
        <v>217</v>
      </c>
      <c r="G8" s="22"/>
      <c r="H8" s="22" t="s">
        <v>217</v>
      </c>
      <c r="I8" s="22"/>
      <c r="J8" s="22" t="s">
        <v>217</v>
      </c>
      <c r="K8" s="22" t="s">
        <v>217</v>
      </c>
      <c r="L8" s="22"/>
      <c r="M8" s="22"/>
      <c r="N8" s="22"/>
      <c r="O8" s="22"/>
      <c r="P8" s="22" t="s">
        <v>217</v>
      </c>
    </row>
    <row r="9" spans="1:16" x14ac:dyDescent="0.3">
      <c r="A9" s="20" t="s">
        <v>194</v>
      </c>
      <c r="B9" s="23"/>
      <c r="C9" s="23"/>
      <c r="D9" s="23" t="s">
        <v>217</v>
      </c>
      <c r="E9" s="23" t="s">
        <v>217</v>
      </c>
      <c r="F9" s="22"/>
      <c r="G9" s="22"/>
      <c r="H9" s="22"/>
      <c r="I9" s="22"/>
      <c r="J9" s="22"/>
      <c r="K9" s="22"/>
      <c r="L9" s="22"/>
      <c r="M9" s="22" t="s">
        <v>217</v>
      </c>
      <c r="N9" s="22"/>
      <c r="O9" s="22" t="s">
        <v>217</v>
      </c>
      <c r="P9" s="22" t="s">
        <v>217</v>
      </c>
    </row>
    <row r="10" spans="1:16" x14ac:dyDescent="0.3">
      <c r="A10" s="20" t="s">
        <v>189</v>
      </c>
      <c r="B10" s="23"/>
      <c r="C10" s="23"/>
      <c r="D10" s="23" t="s">
        <v>217</v>
      </c>
      <c r="E10" s="23" t="s">
        <v>217</v>
      </c>
      <c r="F10" s="22"/>
      <c r="G10" s="22"/>
      <c r="H10" s="22"/>
      <c r="I10" s="22"/>
      <c r="J10" s="22"/>
      <c r="K10" s="22"/>
      <c r="L10" s="22"/>
      <c r="M10" s="22" t="s">
        <v>217</v>
      </c>
      <c r="N10" s="22"/>
      <c r="O10" s="22" t="s">
        <v>217</v>
      </c>
      <c r="P10" s="22" t="s">
        <v>217</v>
      </c>
    </row>
    <row r="11" spans="1:16" x14ac:dyDescent="0.3">
      <c r="A11" s="20" t="s">
        <v>195</v>
      </c>
      <c r="B11" s="23"/>
      <c r="C11" s="23"/>
      <c r="D11" s="23" t="s">
        <v>217</v>
      </c>
      <c r="E11" s="23" t="s">
        <v>217</v>
      </c>
      <c r="F11" s="22"/>
      <c r="G11" s="22"/>
      <c r="H11" s="22"/>
      <c r="I11" s="22"/>
      <c r="J11" s="22"/>
      <c r="K11" s="22"/>
      <c r="L11" s="22"/>
      <c r="M11" s="22" t="s">
        <v>217</v>
      </c>
      <c r="N11" s="22"/>
      <c r="O11" s="22" t="s">
        <v>217</v>
      </c>
      <c r="P11" s="22" t="s">
        <v>217</v>
      </c>
    </row>
    <row r="12" spans="1:16" x14ac:dyDescent="0.3">
      <c r="A12" s="20" t="s">
        <v>190</v>
      </c>
      <c r="B12" s="23"/>
      <c r="C12" s="23"/>
      <c r="D12" s="23" t="s">
        <v>217</v>
      </c>
      <c r="E12" s="23" t="s">
        <v>217</v>
      </c>
      <c r="F12" s="22"/>
      <c r="G12" s="22"/>
      <c r="H12" s="22"/>
      <c r="I12" s="22"/>
      <c r="J12" s="22"/>
      <c r="K12" s="22"/>
      <c r="L12" s="22"/>
      <c r="M12" s="22" t="s">
        <v>217</v>
      </c>
      <c r="N12" s="22"/>
      <c r="O12" s="22" t="s">
        <v>217</v>
      </c>
      <c r="P12" s="22" t="s">
        <v>217</v>
      </c>
    </row>
    <row r="13" spans="1:16" x14ac:dyDescent="0.3">
      <c r="A13" s="20" t="s">
        <v>193</v>
      </c>
      <c r="B13" s="23"/>
      <c r="C13" s="23"/>
      <c r="D13" s="23" t="s">
        <v>217</v>
      </c>
      <c r="E13" s="23" t="s">
        <v>217</v>
      </c>
      <c r="F13" s="22"/>
      <c r="G13" s="22"/>
      <c r="H13" s="22"/>
      <c r="I13" s="22"/>
      <c r="J13" s="22"/>
      <c r="K13" s="22"/>
      <c r="L13" s="22"/>
      <c r="M13" s="22" t="s">
        <v>217</v>
      </c>
      <c r="N13" s="22"/>
      <c r="O13" s="22" t="s">
        <v>217</v>
      </c>
      <c r="P13" s="22" t="s">
        <v>217</v>
      </c>
    </row>
    <row r="14" spans="1:16" x14ac:dyDescent="0.3">
      <c r="A14" s="20" t="s">
        <v>203</v>
      </c>
      <c r="B14" s="23"/>
      <c r="C14" s="23"/>
      <c r="D14" s="23" t="s">
        <v>217</v>
      </c>
      <c r="E14" s="23" t="s">
        <v>217</v>
      </c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 t="s">
        <v>217</v>
      </c>
    </row>
    <row r="15" spans="1:16" x14ac:dyDescent="0.3">
      <c r="A15" s="20" t="s">
        <v>197</v>
      </c>
      <c r="B15" s="23"/>
      <c r="C15" s="23"/>
      <c r="D15" s="23" t="s">
        <v>217</v>
      </c>
      <c r="E15" s="23" t="s">
        <v>217</v>
      </c>
      <c r="F15" s="22"/>
      <c r="G15" s="22"/>
      <c r="H15" s="22"/>
      <c r="I15" s="22"/>
      <c r="J15" s="22"/>
      <c r="K15" s="22" t="s">
        <v>217</v>
      </c>
      <c r="L15" s="22"/>
      <c r="M15" s="22" t="s">
        <v>217</v>
      </c>
      <c r="N15" s="22"/>
      <c r="O15" s="22" t="s">
        <v>217</v>
      </c>
      <c r="P15" s="22" t="s">
        <v>217</v>
      </c>
    </row>
    <row r="16" spans="1:16" x14ac:dyDescent="0.3">
      <c r="A16" s="20" t="s">
        <v>192</v>
      </c>
      <c r="B16" s="23"/>
      <c r="C16" s="23"/>
      <c r="D16" s="23" t="s">
        <v>217</v>
      </c>
      <c r="E16" s="23" t="s">
        <v>217</v>
      </c>
      <c r="F16" s="22"/>
      <c r="G16" s="22"/>
      <c r="H16" s="22"/>
      <c r="I16" s="22"/>
      <c r="J16" s="22"/>
      <c r="K16" s="22"/>
      <c r="L16" s="22"/>
      <c r="M16" s="22"/>
      <c r="N16" s="22"/>
      <c r="O16" s="22" t="s">
        <v>217</v>
      </c>
      <c r="P16" s="22" t="s">
        <v>217</v>
      </c>
    </row>
    <row r="17" spans="1:16" x14ac:dyDescent="0.3">
      <c r="A17" s="20" t="s">
        <v>196</v>
      </c>
      <c r="B17" s="23"/>
      <c r="C17" s="23"/>
      <c r="D17" s="23" t="s">
        <v>217</v>
      </c>
      <c r="E17" s="23" t="s">
        <v>217</v>
      </c>
      <c r="F17" s="22"/>
      <c r="G17" s="22"/>
      <c r="H17" s="22"/>
      <c r="I17" s="22"/>
      <c r="J17" s="22"/>
      <c r="K17" s="22"/>
      <c r="L17" s="22"/>
      <c r="M17" s="22"/>
      <c r="N17" s="22"/>
      <c r="O17" s="22" t="s">
        <v>217</v>
      </c>
      <c r="P17" s="22" t="s">
        <v>217</v>
      </c>
    </row>
    <row r="18" spans="1:16" x14ac:dyDescent="0.3">
      <c r="A18" s="20" t="s">
        <v>191</v>
      </c>
      <c r="B18" s="23"/>
      <c r="C18" s="23"/>
      <c r="D18" s="23" t="s">
        <v>217</v>
      </c>
      <c r="E18" s="23" t="s">
        <v>217</v>
      </c>
      <c r="F18" s="22"/>
      <c r="G18" s="22"/>
      <c r="H18" s="22"/>
      <c r="I18" s="22"/>
      <c r="J18" s="22"/>
      <c r="K18" s="22"/>
      <c r="L18" s="22"/>
      <c r="M18" s="22" t="s">
        <v>217</v>
      </c>
      <c r="N18" s="22"/>
      <c r="O18" s="22" t="s">
        <v>217</v>
      </c>
      <c r="P18" s="22" t="s">
        <v>217</v>
      </c>
    </row>
    <row r="19" spans="1:16" x14ac:dyDescent="0.3">
      <c r="A19" s="20" t="s">
        <v>239</v>
      </c>
      <c r="B19" s="22"/>
      <c r="C19" s="22"/>
      <c r="D19" s="22"/>
      <c r="E19" s="22" t="s">
        <v>217</v>
      </c>
      <c r="F19" s="22" t="s">
        <v>217</v>
      </c>
      <c r="G19" s="22"/>
      <c r="H19" s="22" t="s">
        <v>217</v>
      </c>
      <c r="I19" s="22"/>
      <c r="J19" s="22" t="s">
        <v>217</v>
      </c>
      <c r="K19" s="22" t="s">
        <v>217</v>
      </c>
      <c r="L19" s="22"/>
      <c r="M19" s="22"/>
      <c r="N19" s="22"/>
      <c r="O19" s="22" t="s">
        <v>217</v>
      </c>
      <c r="P19" s="22" t="s">
        <v>217</v>
      </c>
    </row>
    <row r="20" spans="1:16" x14ac:dyDescent="0.3">
      <c r="A20" s="20" t="s">
        <v>238</v>
      </c>
      <c r="B20" s="22"/>
      <c r="C20" s="22"/>
      <c r="D20" s="22"/>
      <c r="E20" s="22" t="s">
        <v>217</v>
      </c>
      <c r="F20" s="22" t="s">
        <v>217</v>
      </c>
      <c r="G20" s="22"/>
      <c r="H20" s="22" t="s">
        <v>217</v>
      </c>
      <c r="I20" s="22"/>
      <c r="J20" s="22" t="s">
        <v>217</v>
      </c>
      <c r="K20" s="22" t="s">
        <v>217</v>
      </c>
      <c r="L20" s="22"/>
      <c r="M20" s="22"/>
      <c r="N20" s="22"/>
      <c r="O20" s="22" t="s">
        <v>217</v>
      </c>
      <c r="P20" s="22" t="s">
        <v>217</v>
      </c>
    </row>
    <row r="21" spans="1:16" x14ac:dyDescent="0.3">
      <c r="A21" s="20" t="s">
        <v>245</v>
      </c>
      <c r="B21" s="22"/>
      <c r="C21" s="22"/>
      <c r="D21" s="22"/>
      <c r="E21" s="22" t="s">
        <v>217</v>
      </c>
      <c r="F21" s="22" t="s">
        <v>217</v>
      </c>
      <c r="G21" s="22" t="s">
        <v>217</v>
      </c>
      <c r="H21" s="22" t="s">
        <v>217</v>
      </c>
      <c r="I21" s="22"/>
      <c r="J21" s="22" t="s">
        <v>217</v>
      </c>
      <c r="K21" s="22" t="s">
        <v>217</v>
      </c>
      <c r="L21" s="22"/>
      <c r="M21" s="22"/>
      <c r="N21" s="22"/>
      <c r="O21" s="22"/>
      <c r="P21" s="22" t="s">
        <v>217</v>
      </c>
    </row>
    <row r="22" spans="1:16" x14ac:dyDescent="0.3">
      <c r="A22" s="20" t="s">
        <v>235</v>
      </c>
      <c r="B22" s="23"/>
      <c r="C22" s="23"/>
      <c r="D22" s="23"/>
      <c r="E22" s="23" t="s">
        <v>217</v>
      </c>
      <c r="F22" s="22"/>
      <c r="G22" s="22"/>
      <c r="H22" s="22"/>
      <c r="I22" s="22"/>
      <c r="J22" s="22"/>
      <c r="K22" s="22"/>
      <c r="L22" s="22"/>
      <c r="M22" s="22"/>
      <c r="N22" s="22"/>
      <c r="O22" s="22" t="s">
        <v>217</v>
      </c>
      <c r="P22" s="22" t="s">
        <v>217</v>
      </c>
    </row>
    <row r="23" spans="1:16" x14ac:dyDescent="0.3">
      <c r="A23" s="20" t="s">
        <v>236</v>
      </c>
      <c r="B23" s="23"/>
      <c r="C23" s="23"/>
      <c r="D23" s="23"/>
      <c r="E23" s="23" t="s">
        <v>217</v>
      </c>
      <c r="F23" s="22"/>
      <c r="G23" s="22"/>
      <c r="H23" s="22"/>
      <c r="I23" s="22"/>
      <c r="J23" s="22"/>
      <c r="K23" s="22"/>
      <c r="L23" s="22"/>
      <c r="M23" s="22"/>
      <c r="N23" s="22"/>
      <c r="O23" s="22" t="s">
        <v>217</v>
      </c>
      <c r="P23" s="22" t="s">
        <v>217</v>
      </c>
    </row>
    <row r="24" spans="1:16" x14ac:dyDescent="0.3">
      <c r="A24" s="20" t="s">
        <v>240</v>
      </c>
      <c r="B24" s="22"/>
      <c r="C24" s="22"/>
      <c r="D24" s="22"/>
      <c r="E24" s="22" t="s">
        <v>217</v>
      </c>
      <c r="F24" s="22" t="s">
        <v>217</v>
      </c>
      <c r="G24" s="22"/>
      <c r="H24" s="22" t="s">
        <v>217</v>
      </c>
      <c r="I24" s="22"/>
      <c r="J24" s="22" t="s">
        <v>217</v>
      </c>
      <c r="K24" s="22" t="s">
        <v>217</v>
      </c>
      <c r="L24" s="22"/>
      <c r="M24" s="22"/>
      <c r="N24" s="22"/>
      <c r="O24" s="22"/>
      <c r="P24" s="22" t="s">
        <v>217</v>
      </c>
    </row>
    <row r="25" spans="1:16" x14ac:dyDescent="0.3">
      <c r="A25" s="20" t="s">
        <v>244</v>
      </c>
      <c r="B25" s="22"/>
      <c r="C25" s="22"/>
      <c r="D25" s="22"/>
      <c r="E25" s="22" t="s">
        <v>217</v>
      </c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 t="s">
        <v>217</v>
      </c>
    </row>
    <row r="26" spans="1:16" x14ac:dyDescent="0.3">
      <c r="A26" s="20" t="s">
        <v>243</v>
      </c>
      <c r="B26" s="22"/>
      <c r="C26" s="22"/>
      <c r="D26" s="22"/>
      <c r="E26" s="22" t="s">
        <v>217</v>
      </c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 t="s">
        <v>217</v>
      </c>
    </row>
    <row r="27" spans="1:16" x14ac:dyDescent="0.3">
      <c r="A27" s="20" t="s">
        <v>242</v>
      </c>
      <c r="B27" s="22"/>
      <c r="C27" s="22"/>
      <c r="D27" s="22"/>
      <c r="E27" s="22" t="s">
        <v>217</v>
      </c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 t="s">
        <v>217</v>
      </c>
    </row>
    <row r="28" spans="1:16" x14ac:dyDescent="0.3">
      <c r="A28" s="20" t="s">
        <v>237</v>
      </c>
      <c r="B28" s="23"/>
      <c r="C28" s="23"/>
      <c r="D28" s="23"/>
      <c r="E28" s="23" t="s">
        <v>217</v>
      </c>
      <c r="F28" s="22" t="s">
        <v>217</v>
      </c>
      <c r="G28" s="22"/>
      <c r="H28" s="22" t="s">
        <v>217</v>
      </c>
      <c r="I28" s="22"/>
      <c r="J28" s="22"/>
      <c r="K28" s="22"/>
      <c r="L28" s="22"/>
      <c r="M28" s="22"/>
      <c r="N28" s="22"/>
      <c r="O28" s="22"/>
      <c r="P28" s="22" t="s">
        <v>217</v>
      </c>
    </row>
    <row r="29" spans="1:16" x14ac:dyDescent="0.3">
      <c r="A29" s="20" t="s">
        <v>246</v>
      </c>
      <c r="B29" s="22"/>
      <c r="C29" s="22"/>
      <c r="D29" s="22"/>
      <c r="E29" s="22" t="s">
        <v>217</v>
      </c>
      <c r="F29" s="22"/>
      <c r="G29" s="22"/>
      <c r="H29" s="22" t="s">
        <v>217</v>
      </c>
      <c r="I29" s="22"/>
      <c r="J29" s="22" t="s">
        <v>217</v>
      </c>
      <c r="K29" s="22" t="s">
        <v>217</v>
      </c>
      <c r="L29" s="22"/>
      <c r="M29" s="22"/>
      <c r="N29" s="22"/>
      <c r="O29" s="22"/>
      <c r="P29" s="22" t="s">
        <v>217</v>
      </c>
    </row>
    <row r="30" spans="1:16" x14ac:dyDescent="0.3">
      <c r="A30" s="20" t="s">
        <v>241</v>
      </c>
      <c r="B30" s="22"/>
      <c r="C30" s="22"/>
      <c r="D30" s="22"/>
      <c r="E30" s="22" t="s">
        <v>217</v>
      </c>
      <c r="F30" s="22"/>
      <c r="G30" s="22"/>
      <c r="H30" s="22" t="s">
        <v>217</v>
      </c>
      <c r="I30" s="22"/>
      <c r="J30" s="22"/>
      <c r="K30" s="22"/>
      <c r="L30" s="22"/>
      <c r="M30" s="22"/>
      <c r="N30" s="22"/>
      <c r="O30" s="22"/>
      <c r="P30" s="22" t="s">
        <v>217</v>
      </c>
    </row>
    <row r="31" spans="1:16" x14ac:dyDescent="0.3">
      <c r="A31" s="20" t="s">
        <v>223</v>
      </c>
      <c r="B31" s="23" t="s">
        <v>217</v>
      </c>
      <c r="C31" s="23" t="s">
        <v>217</v>
      </c>
      <c r="D31" s="23" t="s">
        <v>217</v>
      </c>
      <c r="E31" s="23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 t="s">
        <v>217</v>
      </c>
    </row>
    <row r="32" spans="1:16" x14ac:dyDescent="0.3">
      <c r="A32" s="20" t="s">
        <v>157</v>
      </c>
      <c r="B32" s="23" t="s">
        <v>217</v>
      </c>
      <c r="C32" s="23" t="s">
        <v>217</v>
      </c>
      <c r="D32" s="23" t="s">
        <v>217</v>
      </c>
      <c r="E32" s="23"/>
      <c r="F32" s="22"/>
      <c r="G32" s="22"/>
      <c r="H32" s="22"/>
      <c r="I32" s="22"/>
      <c r="J32" s="22"/>
      <c r="K32" s="22"/>
      <c r="L32" s="22"/>
      <c r="M32" s="22"/>
      <c r="N32" s="22"/>
      <c r="O32" s="22" t="s">
        <v>217</v>
      </c>
      <c r="P32" s="22" t="s">
        <v>217</v>
      </c>
    </row>
    <row r="33" spans="1:16" x14ac:dyDescent="0.3">
      <c r="A33" s="20" t="s">
        <v>159</v>
      </c>
      <c r="B33" s="23" t="s">
        <v>217</v>
      </c>
      <c r="C33" s="23" t="s">
        <v>217</v>
      </c>
      <c r="D33" s="23" t="s">
        <v>217</v>
      </c>
      <c r="E33" s="23"/>
      <c r="F33" s="22" t="s">
        <v>217</v>
      </c>
      <c r="G33" s="22" t="s">
        <v>217</v>
      </c>
      <c r="H33" s="22" t="s">
        <v>217</v>
      </c>
      <c r="I33" s="22"/>
      <c r="J33" s="22" t="s">
        <v>217</v>
      </c>
      <c r="K33" s="22" t="s">
        <v>217</v>
      </c>
      <c r="L33" s="22"/>
      <c r="M33" s="22" t="s">
        <v>217</v>
      </c>
      <c r="N33" s="22"/>
      <c r="O33" s="22" t="s">
        <v>217</v>
      </c>
      <c r="P33" s="22" t="s">
        <v>217</v>
      </c>
    </row>
    <row r="34" spans="1:16" x14ac:dyDescent="0.3">
      <c r="A34" s="20" t="s">
        <v>222</v>
      </c>
      <c r="B34" s="23" t="s">
        <v>217</v>
      </c>
      <c r="C34" s="23" t="s">
        <v>217</v>
      </c>
      <c r="D34" s="23" t="s">
        <v>217</v>
      </c>
      <c r="E34" s="23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 t="s">
        <v>217</v>
      </c>
    </row>
    <row r="35" spans="1:16" x14ac:dyDescent="0.3">
      <c r="A35" s="20" t="s">
        <v>168</v>
      </c>
      <c r="B35" s="23" t="s">
        <v>217</v>
      </c>
      <c r="C35" s="23" t="s">
        <v>217</v>
      </c>
      <c r="D35" s="23" t="s">
        <v>217</v>
      </c>
      <c r="E35" s="23"/>
      <c r="F35" s="22"/>
      <c r="G35" s="22"/>
      <c r="H35" s="22"/>
      <c r="I35" s="22"/>
      <c r="J35" s="22"/>
      <c r="K35" s="22"/>
      <c r="L35" s="22"/>
      <c r="M35" s="22" t="s">
        <v>217</v>
      </c>
      <c r="N35" s="22"/>
      <c r="O35" s="22"/>
      <c r="P35" s="22" t="s">
        <v>217</v>
      </c>
    </row>
    <row r="36" spans="1:16" x14ac:dyDescent="0.3">
      <c r="A36" s="20" t="s">
        <v>220</v>
      </c>
      <c r="B36" s="23" t="s">
        <v>217</v>
      </c>
      <c r="C36" s="23" t="s">
        <v>217</v>
      </c>
      <c r="D36" s="23" t="s">
        <v>217</v>
      </c>
      <c r="E36" s="23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 t="s">
        <v>217</v>
      </c>
    </row>
    <row r="37" spans="1:16" x14ac:dyDescent="0.3">
      <c r="A37" s="20" t="s">
        <v>232</v>
      </c>
      <c r="B37" s="23"/>
      <c r="C37" s="23" t="s">
        <v>217</v>
      </c>
      <c r="D37" s="23" t="s">
        <v>217</v>
      </c>
      <c r="E37" s="23"/>
      <c r="F37" s="22"/>
      <c r="G37" s="22"/>
      <c r="H37" s="22" t="s">
        <v>217</v>
      </c>
      <c r="I37" s="22"/>
      <c r="J37" s="22"/>
      <c r="K37" s="22"/>
      <c r="L37" s="22"/>
      <c r="M37" s="22"/>
      <c r="N37" s="22"/>
      <c r="O37" s="22" t="s">
        <v>217</v>
      </c>
      <c r="P37" s="22" t="s">
        <v>217</v>
      </c>
    </row>
    <row r="38" spans="1:16" x14ac:dyDescent="0.3">
      <c r="A38" s="20" t="s">
        <v>188</v>
      </c>
      <c r="B38" s="23"/>
      <c r="C38" s="23" t="s">
        <v>217</v>
      </c>
      <c r="D38" s="23" t="s">
        <v>217</v>
      </c>
      <c r="E38" s="23"/>
      <c r="F38" s="22"/>
      <c r="G38" s="22"/>
      <c r="H38" s="22" t="s">
        <v>217</v>
      </c>
      <c r="I38" s="22"/>
      <c r="J38" s="22"/>
      <c r="K38" s="22"/>
      <c r="L38" s="22"/>
      <c r="M38" s="22" t="s">
        <v>217</v>
      </c>
      <c r="N38" s="22"/>
      <c r="O38" s="22"/>
      <c r="P38" s="22" t="s">
        <v>217</v>
      </c>
    </row>
    <row r="39" spans="1:16" x14ac:dyDescent="0.3">
      <c r="A39" s="20" t="s">
        <v>233</v>
      </c>
      <c r="B39" s="23"/>
      <c r="C39" s="23" t="s">
        <v>217</v>
      </c>
      <c r="D39" s="23" t="s">
        <v>217</v>
      </c>
      <c r="E39" s="23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 t="s">
        <v>217</v>
      </c>
    </row>
    <row r="40" spans="1:16" x14ac:dyDescent="0.3">
      <c r="A40" s="20" t="s">
        <v>234</v>
      </c>
      <c r="B40" s="23"/>
      <c r="C40" s="23" t="s">
        <v>217</v>
      </c>
      <c r="D40" s="23" t="s">
        <v>217</v>
      </c>
      <c r="E40" s="23"/>
      <c r="F40" s="22"/>
      <c r="G40" s="22"/>
      <c r="H40" s="22" t="s">
        <v>217</v>
      </c>
      <c r="I40" s="22"/>
      <c r="J40" s="22"/>
      <c r="K40" s="22"/>
      <c r="L40" s="22"/>
      <c r="M40" s="22"/>
      <c r="N40" s="22"/>
      <c r="O40" s="22"/>
      <c r="P40" s="22" t="s">
        <v>217</v>
      </c>
    </row>
    <row r="41" spans="1:16" x14ac:dyDescent="0.3">
      <c r="A41" s="20" t="s">
        <v>200</v>
      </c>
      <c r="B41" s="23"/>
      <c r="C41" s="23" t="s">
        <v>217</v>
      </c>
      <c r="D41" s="23" t="s">
        <v>217</v>
      </c>
      <c r="E41" s="23"/>
      <c r="F41" s="22"/>
      <c r="G41" s="22"/>
      <c r="H41" s="22" t="s">
        <v>217</v>
      </c>
      <c r="I41" s="22"/>
      <c r="J41" s="22"/>
      <c r="K41" s="22"/>
      <c r="L41" s="22"/>
      <c r="M41" s="22" t="s">
        <v>217</v>
      </c>
      <c r="N41" s="22"/>
      <c r="O41" s="22" t="s">
        <v>217</v>
      </c>
      <c r="P41" s="22" t="s">
        <v>217</v>
      </c>
    </row>
    <row r="42" spans="1:16" x14ac:dyDescent="0.3">
      <c r="A42" s="20" t="s">
        <v>163</v>
      </c>
      <c r="B42" s="23"/>
      <c r="C42" s="23" t="s">
        <v>217</v>
      </c>
      <c r="D42" s="23" t="s">
        <v>217</v>
      </c>
      <c r="E42" s="23"/>
      <c r="F42" s="22"/>
      <c r="G42" s="22"/>
      <c r="H42" s="22" t="s">
        <v>217</v>
      </c>
      <c r="I42" s="22"/>
      <c r="J42" s="22"/>
      <c r="K42" s="22"/>
      <c r="L42" s="22"/>
      <c r="M42" s="22" t="s">
        <v>217</v>
      </c>
      <c r="N42" s="22"/>
      <c r="O42" s="22"/>
      <c r="P42" s="22" t="s">
        <v>217</v>
      </c>
    </row>
    <row r="43" spans="1:16" x14ac:dyDescent="0.3">
      <c r="A43" s="20" t="s">
        <v>166</v>
      </c>
      <c r="B43" s="23"/>
      <c r="C43" s="23" t="s">
        <v>217</v>
      </c>
      <c r="D43" s="23" t="s">
        <v>217</v>
      </c>
      <c r="E43" s="23"/>
      <c r="F43" s="22"/>
      <c r="G43" s="22"/>
      <c r="H43" s="22"/>
      <c r="I43" s="22"/>
      <c r="J43" s="22"/>
      <c r="K43" s="22"/>
      <c r="L43" s="22"/>
      <c r="M43" s="22" t="s">
        <v>217</v>
      </c>
      <c r="N43" s="22"/>
      <c r="O43" s="22" t="s">
        <v>217</v>
      </c>
      <c r="P43" s="22" t="s">
        <v>217</v>
      </c>
    </row>
    <row r="44" spans="1:16" x14ac:dyDescent="0.3">
      <c r="A44" s="20" t="s">
        <v>167</v>
      </c>
      <c r="B44" s="23"/>
      <c r="C44" s="23" t="s">
        <v>217</v>
      </c>
      <c r="D44" s="23" t="s">
        <v>217</v>
      </c>
      <c r="E44" s="23"/>
      <c r="F44" s="22"/>
      <c r="G44" s="22"/>
      <c r="H44" s="22" t="s">
        <v>217</v>
      </c>
      <c r="I44" s="22"/>
      <c r="J44" s="22"/>
      <c r="K44" s="22"/>
      <c r="L44" s="22"/>
      <c r="M44" s="22" t="s">
        <v>217</v>
      </c>
      <c r="N44" s="22"/>
      <c r="O44" s="22"/>
      <c r="P44" s="22" t="s">
        <v>217</v>
      </c>
    </row>
    <row r="45" spans="1:16" x14ac:dyDescent="0.3">
      <c r="A45" s="20" t="s">
        <v>187</v>
      </c>
      <c r="B45" s="23"/>
      <c r="C45" s="23" t="s">
        <v>217</v>
      </c>
      <c r="D45" s="23" t="s">
        <v>217</v>
      </c>
      <c r="E45" s="23"/>
      <c r="F45" s="22"/>
      <c r="G45" s="22"/>
      <c r="H45" s="22" t="s">
        <v>217</v>
      </c>
      <c r="I45" s="22"/>
      <c r="J45" s="22"/>
      <c r="K45" s="22"/>
      <c r="L45" s="22"/>
      <c r="M45" s="22" t="s">
        <v>217</v>
      </c>
      <c r="N45" s="22"/>
      <c r="O45" s="22"/>
      <c r="P45" s="22" t="s">
        <v>217</v>
      </c>
    </row>
    <row r="46" spans="1:16" x14ac:dyDescent="0.3">
      <c r="A46" s="20" t="s">
        <v>186</v>
      </c>
      <c r="B46" s="23"/>
      <c r="C46" s="23" t="s">
        <v>217</v>
      </c>
      <c r="D46" s="23" t="s">
        <v>217</v>
      </c>
      <c r="E46" s="23"/>
      <c r="F46" s="22"/>
      <c r="G46" s="22"/>
      <c r="H46" s="22" t="s">
        <v>217</v>
      </c>
      <c r="I46" s="22"/>
      <c r="J46" s="22"/>
      <c r="K46" s="22"/>
      <c r="L46" s="22"/>
      <c r="M46" s="22" t="s">
        <v>217</v>
      </c>
      <c r="N46" s="22"/>
      <c r="O46" s="22"/>
      <c r="P46" s="22" t="s">
        <v>217</v>
      </c>
    </row>
    <row r="47" spans="1:16" x14ac:dyDescent="0.3">
      <c r="A47" s="20" t="s">
        <v>174</v>
      </c>
      <c r="B47" s="23"/>
      <c r="C47" s="23" t="s">
        <v>217</v>
      </c>
      <c r="D47" s="23" t="s">
        <v>217</v>
      </c>
      <c r="E47" s="23"/>
      <c r="F47" s="22"/>
      <c r="G47" s="22"/>
      <c r="H47" s="22" t="s">
        <v>217</v>
      </c>
      <c r="I47" s="22"/>
      <c r="J47" s="22"/>
      <c r="K47" s="22"/>
      <c r="L47" s="22"/>
      <c r="M47" s="22" t="s">
        <v>217</v>
      </c>
      <c r="N47" s="22"/>
      <c r="O47" s="22" t="s">
        <v>217</v>
      </c>
      <c r="P47" s="22" t="s">
        <v>217</v>
      </c>
    </row>
    <row r="48" spans="1:16" x14ac:dyDescent="0.3">
      <c r="A48" s="20" t="s">
        <v>178</v>
      </c>
      <c r="B48" s="23"/>
      <c r="C48" s="23" t="s">
        <v>217</v>
      </c>
      <c r="D48" s="23" t="s">
        <v>217</v>
      </c>
      <c r="E48" s="23"/>
      <c r="F48" s="22"/>
      <c r="G48" s="22"/>
      <c r="H48" s="22" t="s">
        <v>217</v>
      </c>
      <c r="I48" s="22"/>
      <c r="J48" s="22"/>
      <c r="K48" s="22"/>
      <c r="L48" s="22"/>
      <c r="M48" s="22" t="s">
        <v>217</v>
      </c>
      <c r="N48" s="22"/>
      <c r="O48" s="22"/>
      <c r="P48" s="22" t="s">
        <v>217</v>
      </c>
    </row>
    <row r="49" spans="1:16" x14ac:dyDescent="0.3">
      <c r="A49" s="25" t="s">
        <v>180</v>
      </c>
      <c r="B49" s="23"/>
      <c r="C49" s="23" t="s">
        <v>217</v>
      </c>
      <c r="D49" s="23" t="s">
        <v>217</v>
      </c>
      <c r="E49" s="23"/>
      <c r="F49" s="22" t="s">
        <v>217</v>
      </c>
      <c r="G49" s="22"/>
      <c r="H49" s="22"/>
      <c r="I49" s="22"/>
      <c r="J49" s="22"/>
      <c r="K49" s="22"/>
      <c r="L49" s="22"/>
      <c r="M49" s="22" t="s">
        <v>217</v>
      </c>
      <c r="N49" s="22"/>
      <c r="O49" s="22" t="s">
        <v>217</v>
      </c>
      <c r="P49" s="22" t="s">
        <v>217</v>
      </c>
    </row>
    <row r="50" spans="1:16" x14ac:dyDescent="0.3">
      <c r="A50" s="20" t="s">
        <v>181</v>
      </c>
      <c r="B50" s="23"/>
      <c r="C50" s="23" t="s">
        <v>217</v>
      </c>
      <c r="D50" s="23" t="s">
        <v>217</v>
      </c>
      <c r="E50" s="23"/>
      <c r="F50" s="22"/>
      <c r="G50" s="22"/>
      <c r="H50" s="22" t="s">
        <v>217</v>
      </c>
      <c r="I50" s="22"/>
      <c r="J50" s="22"/>
      <c r="K50" s="22"/>
      <c r="L50" s="22"/>
      <c r="M50" s="22" t="s">
        <v>217</v>
      </c>
      <c r="N50" s="22"/>
      <c r="O50" s="22"/>
      <c r="P50" s="22" t="s">
        <v>217</v>
      </c>
    </row>
    <row r="51" spans="1:16" x14ac:dyDescent="0.3">
      <c r="A51" s="20" t="s">
        <v>226</v>
      </c>
      <c r="B51" s="23" t="s">
        <v>217</v>
      </c>
      <c r="C51" s="23"/>
      <c r="D51" s="23" t="s">
        <v>217</v>
      </c>
      <c r="E51" s="23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 t="s">
        <v>217</v>
      </c>
    </row>
    <row r="52" spans="1:16" x14ac:dyDescent="0.3">
      <c r="A52" s="20" t="s">
        <v>227</v>
      </c>
      <c r="B52" s="23" t="s">
        <v>217</v>
      </c>
      <c r="C52" s="23"/>
      <c r="D52" s="23" t="s">
        <v>217</v>
      </c>
      <c r="E52" s="23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 t="s">
        <v>217</v>
      </c>
    </row>
    <row r="53" spans="1:16" x14ac:dyDescent="0.3">
      <c r="A53" s="20" t="s">
        <v>224</v>
      </c>
      <c r="B53" s="23" t="s">
        <v>217</v>
      </c>
      <c r="C53" s="23"/>
      <c r="D53" s="23" t="s">
        <v>217</v>
      </c>
      <c r="E53" s="23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 t="s">
        <v>217</v>
      </c>
    </row>
    <row r="54" spans="1:16" x14ac:dyDescent="0.3">
      <c r="A54" s="20" t="s">
        <v>225</v>
      </c>
      <c r="B54" s="23" t="s">
        <v>217</v>
      </c>
      <c r="C54" s="23"/>
      <c r="D54" s="23" t="s">
        <v>217</v>
      </c>
      <c r="E54" s="23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 t="s">
        <v>217</v>
      </c>
    </row>
    <row r="55" spans="1:16" x14ac:dyDescent="0.3">
      <c r="A55" s="20" t="s">
        <v>218</v>
      </c>
      <c r="B55" s="23" t="s">
        <v>217</v>
      </c>
      <c r="C55" s="23"/>
      <c r="D55" s="23" t="s">
        <v>217</v>
      </c>
      <c r="E55" s="23"/>
      <c r="F55" s="22"/>
      <c r="G55" s="22"/>
      <c r="H55" s="22"/>
      <c r="I55" s="22"/>
      <c r="J55" s="22"/>
      <c r="K55" s="22"/>
      <c r="L55" s="22"/>
      <c r="M55" s="22"/>
      <c r="N55" s="22"/>
      <c r="O55" s="22" t="s">
        <v>217</v>
      </c>
      <c r="P55" s="22" t="s">
        <v>217</v>
      </c>
    </row>
    <row r="56" spans="1:16" x14ac:dyDescent="0.3">
      <c r="A56" s="25" t="s">
        <v>221</v>
      </c>
      <c r="B56" s="23" t="s">
        <v>217</v>
      </c>
      <c r="C56" s="23"/>
      <c r="D56" s="23" t="s">
        <v>217</v>
      </c>
      <c r="E56" s="23"/>
      <c r="F56" s="22"/>
      <c r="G56" s="22"/>
      <c r="H56" s="22"/>
      <c r="I56" s="22"/>
      <c r="J56" s="22"/>
      <c r="K56" s="22"/>
      <c r="L56" s="22"/>
      <c r="M56" s="22" t="s">
        <v>217</v>
      </c>
      <c r="N56" s="22"/>
      <c r="O56" s="22" t="s">
        <v>217</v>
      </c>
      <c r="P56" s="22" t="s">
        <v>217</v>
      </c>
    </row>
    <row r="57" spans="1:16" x14ac:dyDescent="0.3">
      <c r="A57" s="25" t="s">
        <v>231</v>
      </c>
      <c r="B57" s="23" t="s">
        <v>217</v>
      </c>
      <c r="C57" s="23"/>
      <c r="D57" s="23" t="s">
        <v>217</v>
      </c>
      <c r="E57" s="23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 t="s">
        <v>217</v>
      </c>
    </row>
    <row r="58" spans="1:16" x14ac:dyDescent="0.3">
      <c r="A58" s="25" t="s">
        <v>185</v>
      </c>
      <c r="B58" s="23" t="s">
        <v>217</v>
      </c>
      <c r="C58" s="23"/>
      <c r="D58" s="23" t="s">
        <v>217</v>
      </c>
      <c r="E58" s="23"/>
      <c r="F58" s="22"/>
      <c r="G58" s="22"/>
      <c r="H58" s="22"/>
      <c r="I58" s="22"/>
      <c r="J58" s="22"/>
      <c r="K58" s="22"/>
      <c r="L58" s="22"/>
      <c r="M58" s="22"/>
      <c r="N58" s="22"/>
      <c r="O58" s="22" t="s">
        <v>217</v>
      </c>
      <c r="P58" s="22" t="s">
        <v>217</v>
      </c>
    </row>
    <row r="59" spans="1:16" x14ac:dyDescent="0.3">
      <c r="A59" s="25" t="s">
        <v>182</v>
      </c>
      <c r="B59" s="23" t="s">
        <v>217</v>
      </c>
      <c r="C59" s="23"/>
      <c r="D59" s="23" t="s">
        <v>217</v>
      </c>
      <c r="E59" s="23"/>
      <c r="F59" s="22" t="s">
        <v>217</v>
      </c>
      <c r="G59" s="22" t="s">
        <v>217</v>
      </c>
      <c r="H59" s="22" t="s">
        <v>217</v>
      </c>
      <c r="I59" s="22"/>
      <c r="J59" s="22" t="s">
        <v>217</v>
      </c>
      <c r="K59" s="22" t="s">
        <v>217</v>
      </c>
      <c r="L59" s="22" t="s">
        <v>217</v>
      </c>
      <c r="M59" s="22" t="s">
        <v>217</v>
      </c>
      <c r="N59" s="22" t="s">
        <v>217</v>
      </c>
      <c r="O59" s="22" t="s">
        <v>217</v>
      </c>
      <c r="P59" s="22" t="s">
        <v>217</v>
      </c>
    </row>
    <row r="60" spans="1:16" x14ac:dyDescent="0.3">
      <c r="A60" s="25" t="s">
        <v>170</v>
      </c>
      <c r="B60" s="23"/>
      <c r="C60" s="23"/>
      <c r="D60" s="23" t="s">
        <v>217</v>
      </c>
      <c r="E60" s="23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 t="s">
        <v>217</v>
      </c>
    </row>
    <row r="61" spans="1:16" x14ac:dyDescent="0.3">
      <c r="A61" s="20" t="s">
        <v>198</v>
      </c>
      <c r="B61" s="23"/>
      <c r="C61" s="23"/>
      <c r="D61" s="23" t="s">
        <v>217</v>
      </c>
      <c r="E61" s="23"/>
      <c r="F61" s="22"/>
      <c r="G61" s="22"/>
      <c r="H61" s="22" t="s">
        <v>217</v>
      </c>
      <c r="I61" s="22"/>
      <c r="J61" s="22"/>
      <c r="K61" s="22"/>
      <c r="L61" s="22"/>
      <c r="M61" s="22"/>
      <c r="N61" s="22"/>
      <c r="O61" s="22" t="s">
        <v>217</v>
      </c>
      <c r="P61" s="22" t="s">
        <v>217</v>
      </c>
    </row>
    <row r="62" spans="1:16" x14ac:dyDescent="0.3">
      <c r="A62" s="20" t="s">
        <v>199</v>
      </c>
      <c r="B62" s="23"/>
      <c r="C62" s="23"/>
      <c r="D62" s="23" t="s">
        <v>217</v>
      </c>
      <c r="E62" s="23"/>
      <c r="F62" s="22"/>
      <c r="G62" s="22"/>
      <c r="H62" s="22" t="s">
        <v>217</v>
      </c>
      <c r="I62" s="22"/>
      <c r="J62" s="22"/>
      <c r="K62" s="22" t="s">
        <v>217</v>
      </c>
      <c r="L62" s="22"/>
      <c r="M62" s="22"/>
      <c r="N62" s="22"/>
      <c r="O62" s="22"/>
      <c r="P62" s="22" t="s">
        <v>217</v>
      </c>
    </row>
    <row r="63" spans="1:16" x14ac:dyDescent="0.3">
      <c r="A63" s="25" t="s">
        <v>161</v>
      </c>
      <c r="B63" s="23"/>
      <c r="C63" s="23"/>
      <c r="D63" s="23" t="s">
        <v>217</v>
      </c>
      <c r="E63" s="23"/>
      <c r="F63" s="22"/>
      <c r="G63" s="22"/>
      <c r="H63" s="22"/>
      <c r="I63" s="22"/>
      <c r="J63" s="22"/>
      <c r="K63" s="22"/>
      <c r="L63" s="22"/>
      <c r="M63" s="22"/>
      <c r="N63" s="22"/>
      <c r="O63" s="22" t="s">
        <v>217</v>
      </c>
      <c r="P63" s="22" t="s">
        <v>217</v>
      </c>
    </row>
    <row r="64" spans="1:16" x14ac:dyDescent="0.3">
      <c r="A64" s="20" t="s">
        <v>162</v>
      </c>
      <c r="B64" s="23"/>
      <c r="C64" s="23"/>
      <c r="D64" s="23" t="s">
        <v>217</v>
      </c>
      <c r="E64" s="23"/>
      <c r="F64" s="22" t="s">
        <v>217</v>
      </c>
      <c r="G64" s="22"/>
      <c r="H64" s="22"/>
      <c r="I64" s="22"/>
      <c r="J64" s="22"/>
      <c r="K64" s="22"/>
      <c r="L64" s="22"/>
      <c r="M64" s="22"/>
      <c r="N64" s="22"/>
      <c r="O64" s="22" t="s">
        <v>217</v>
      </c>
      <c r="P64" s="22" t="s">
        <v>217</v>
      </c>
    </row>
    <row r="65" spans="1:16" x14ac:dyDescent="0.3">
      <c r="A65" s="20" t="s">
        <v>177</v>
      </c>
      <c r="B65" s="23"/>
      <c r="C65" s="23"/>
      <c r="D65" s="23" t="s">
        <v>217</v>
      </c>
      <c r="E65" s="23"/>
      <c r="F65" s="22" t="s">
        <v>217</v>
      </c>
      <c r="G65" s="22"/>
      <c r="H65" s="22"/>
      <c r="I65" s="22"/>
      <c r="J65" s="22"/>
      <c r="K65" s="22"/>
      <c r="L65" s="22"/>
      <c r="M65" s="22"/>
      <c r="N65" s="22"/>
      <c r="O65" s="22" t="s">
        <v>217</v>
      </c>
      <c r="P65" s="22" t="s">
        <v>217</v>
      </c>
    </row>
    <row r="66" spans="1:16" x14ac:dyDescent="0.3">
      <c r="A66" s="20" t="s">
        <v>158</v>
      </c>
      <c r="B66" s="23"/>
      <c r="C66" s="23"/>
      <c r="D66" s="23" t="s">
        <v>217</v>
      </c>
      <c r="E66" s="23"/>
      <c r="F66" s="22"/>
      <c r="G66" s="22"/>
      <c r="H66" s="22" t="s">
        <v>217</v>
      </c>
      <c r="I66" s="22"/>
      <c r="J66" s="22"/>
      <c r="K66" s="22"/>
      <c r="L66" s="22"/>
      <c r="M66" s="22"/>
      <c r="N66" s="22"/>
      <c r="O66" s="22" t="s">
        <v>217</v>
      </c>
      <c r="P66" s="22" t="s">
        <v>217</v>
      </c>
    </row>
    <row r="67" spans="1:16" x14ac:dyDescent="0.3">
      <c r="A67" s="25" t="s">
        <v>171</v>
      </c>
      <c r="B67" s="23"/>
      <c r="C67" s="23"/>
      <c r="D67" s="23" t="s">
        <v>217</v>
      </c>
      <c r="E67" s="23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 t="s">
        <v>217</v>
      </c>
    </row>
    <row r="68" spans="1:16" x14ac:dyDescent="0.3">
      <c r="A68" s="20" t="s">
        <v>201</v>
      </c>
      <c r="B68" s="23"/>
      <c r="C68" s="23"/>
      <c r="D68" s="23" t="s">
        <v>217</v>
      </c>
      <c r="E68" s="23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 t="s">
        <v>217</v>
      </c>
    </row>
    <row r="69" spans="1:16" x14ac:dyDescent="0.3">
      <c r="A69" s="20" t="s">
        <v>202</v>
      </c>
      <c r="B69" s="23"/>
      <c r="C69" s="23"/>
      <c r="D69" s="23" t="s">
        <v>217</v>
      </c>
      <c r="E69" s="23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 t="s">
        <v>217</v>
      </c>
    </row>
    <row r="70" spans="1:16" x14ac:dyDescent="0.3">
      <c r="A70" s="20" t="s">
        <v>164</v>
      </c>
      <c r="B70" s="23"/>
      <c r="C70" s="23"/>
      <c r="D70" s="23" t="s">
        <v>217</v>
      </c>
      <c r="E70" s="23"/>
      <c r="F70" s="22"/>
      <c r="G70" s="22"/>
      <c r="H70" s="22"/>
      <c r="I70" s="22"/>
      <c r="J70" s="22"/>
      <c r="K70" s="22"/>
      <c r="L70" s="22"/>
      <c r="M70" s="22" t="s">
        <v>217</v>
      </c>
      <c r="N70" s="22"/>
      <c r="O70" s="22" t="s">
        <v>217</v>
      </c>
      <c r="P70" s="22" t="s">
        <v>217</v>
      </c>
    </row>
    <row r="71" spans="1:16" x14ac:dyDescent="0.3">
      <c r="A71" s="20" t="s">
        <v>165</v>
      </c>
      <c r="B71" s="23"/>
      <c r="C71" s="23"/>
      <c r="D71" s="23" t="s">
        <v>217</v>
      </c>
      <c r="E71" s="23"/>
      <c r="F71" s="22" t="s">
        <v>217</v>
      </c>
      <c r="G71" s="22"/>
      <c r="H71" s="22"/>
      <c r="I71" s="22"/>
      <c r="J71" s="22"/>
      <c r="K71" s="22"/>
      <c r="L71" s="22"/>
      <c r="M71" s="22" t="s">
        <v>217</v>
      </c>
      <c r="N71" s="22"/>
      <c r="O71" s="22" t="s">
        <v>217</v>
      </c>
      <c r="P71" s="22" t="s">
        <v>217</v>
      </c>
    </row>
    <row r="72" spans="1:16" x14ac:dyDescent="0.3">
      <c r="A72" s="25" t="s">
        <v>184</v>
      </c>
      <c r="B72" s="23"/>
      <c r="C72" s="23"/>
      <c r="D72" s="23" t="s">
        <v>217</v>
      </c>
      <c r="E72" s="23"/>
      <c r="F72" s="22" t="s">
        <v>217</v>
      </c>
      <c r="G72" s="22"/>
      <c r="H72" s="22"/>
      <c r="I72" s="22"/>
      <c r="J72" s="22"/>
      <c r="K72" s="22"/>
      <c r="L72" s="22"/>
      <c r="M72" s="22"/>
      <c r="N72" s="22"/>
      <c r="O72" s="22" t="s">
        <v>217</v>
      </c>
      <c r="P72" s="22" t="s">
        <v>217</v>
      </c>
    </row>
    <row r="73" spans="1:16" x14ac:dyDescent="0.3">
      <c r="A73" s="25" t="s">
        <v>154</v>
      </c>
      <c r="B73" s="23"/>
      <c r="C73" s="23"/>
      <c r="D73" s="23" t="s">
        <v>217</v>
      </c>
      <c r="E73" s="23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 t="s">
        <v>217</v>
      </c>
    </row>
    <row r="74" spans="1:16" x14ac:dyDescent="0.3">
      <c r="A74" s="25" t="s">
        <v>172</v>
      </c>
      <c r="B74" s="23"/>
      <c r="C74" s="23"/>
      <c r="D74" s="23" t="s">
        <v>217</v>
      </c>
      <c r="E74" s="23"/>
      <c r="F74" s="22"/>
      <c r="G74" s="22"/>
      <c r="H74" s="22"/>
      <c r="I74" s="22"/>
      <c r="J74" s="22"/>
      <c r="K74" s="22"/>
      <c r="L74" s="22"/>
      <c r="M74" s="22" t="s">
        <v>217</v>
      </c>
      <c r="N74" s="22" t="s">
        <v>217</v>
      </c>
      <c r="O74" s="22" t="s">
        <v>217</v>
      </c>
      <c r="P74" s="22" t="s">
        <v>217</v>
      </c>
    </row>
    <row r="75" spans="1:16" x14ac:dyDescent="0.3">
      <c r="A75" s="20" t="s">
        <v>173</v>
      </c>
      <c r="B75" s="23"/>
      <c r="C75" s="23"/>
      <c r="D75" s="23" t="s">
        <v>217</v>
      </c>
      <c r="E75" s="23"/>
      <c r="F75" s="22" t="s">
        <v>217</v>
      </c>
      <c r="G75" s="22"/>
      <c r="H75" s="22"/>
      <c r="I75" s="22"/>
      <c r="J75" s="22"/>
      <c r="K75" s="22" t="s">
        <v>217</v>
      </c>
      <c r="L75" s="22"/>
      <c r="M75" s="22" t="s">
        <v>217</v>
      </c>
      <c r="N75" s="22"/>
      <c r="O75" s="22" t="s">
        <v>217</v>
      </c>
      <c r="P75" s="22" t="s">
        <v>217</v>
      </c>
    </row>
    <row r="76" spans="1:16" x14ac:dyDescent="0.3">
      <c r="A76" s="20" t="s">
        <v>169</v>
      </c>
      <c r="B76" s="23"/>
      <c r="C76" s="23"/>
      <c r="D76" s="23" t="s">
        <v>217</v>
      </c>
      <c r="E76" s="23"/>
      <c r="F76" s="22"/>
      <c r="G76" s="22"/>
      <c r="H76" s="22"/>
      <c r="I76" s="22"/>
      <c r="J76" s="22"/>
      <c r="K76" s="22"/>
      <c r="L76" s="22"/>
      <c r="M76" s="22" t="s">
        <v>217</v>
      </c>
      <c r="N76" s="22"/>
      <c r="O76" s="22" t="s">
        <v>217</v>
      </c>
      <c r="P76" s="22" t="s">
        <v>217</v>
      </c>
    </row>
    <row r="77" spans="1:16" x14ac:dyDescent="0.3">
      <c r="A77" s="20" t="s">
        <v>176</v>
      </c>
      <c r="B77" s="23"/>
      <c r="C77" s="23"/>
      <c r="D77" s="23" t="s">
        <v>217</v>
      </c>
      <c r="E77" s="23"/>
      <c r="F77" s="22" t="s">
        <v>217</v>
      </c>
      <c r="G77" s="22"/>
      <c r="H77" s="22"/>
      <c r="I77" s="22"/>
      <c r="J77" s="22"/>
      <c r="K77" s="22"/>
      <c r="L77" s="22"/>
      <c r="M77" s="22"/>
      <c r="N77" s="22"/>
      <c r="O77" s="22" t="s">
        <v>217</v>
      </c>
      <c r="P77" s="22" t="s">
        <v>217</v>
      </c>
    </row>
    <row r="78" spans="1:16" x14ac:dyDescent="0.3">
      <c r="A78" s="20" t="s">
        <v>175</v>
      </c>
      <c r="B78" s="23"/>
      <c r="C78" s="23"/>
      <c r="D78" s="23" t="s">
        <v>217</v>
      </c>
      <c r="E78" s="23"/>
      <c r="F78" s="22"/>
      <c r="G78" s="22"/>
      <c r="H78" s="22" t="s">
        <v>217</v>
      </c>
      <c r="I78" s="22"/>
      <c r="J78" s="22"/>
      <c r="K78" s="22"/>
      <c r="L78" s="22"/>
      <c r="M78" s="22" t="s">
        <v>217</v>
      </c>
      <c r="N78" s="22"/>
      <c r="O78" s="22" t="s">
        <v>217</v>
      </c>
      <c r="P78" s="22" t="s">
        <v>217</v>
      </c>
    </row>
    <row r="79" spans="1:16" x14ac:dyDescent="0.3">
      <c r="A79" s="20" t="s">
        <v>273</v>
      </c>
      <c r="B79" s="20"/>
      <c r="C79" s="20"/>
      <c r="D79" s="20"/>
      <c r="E79" s="20"/>
      <c r="F79" s="22"/>
      <c r="G79" s="22"/>
      <c r="H79" s="22"/>
      <c r="I79" s="22" t="s">
        <v>217</v>
      </c>
      <c r="J79" s="22"/>
      <c r="K79" s="22"/>
      <c r="L79" s="22"/>
      <c r="M79" s="22"/>
      <c r="N79" s="22"/>
      <c r="O79" s="22" t="s">
        <v>217</v>
      </c>
      <c r="P79" s="22" t="s">
        <v>217</v>
      </c>
    </row>
    <row r="80" spans="1:16" x14ac:dyDescent="0.3">
      <c r="A80" s="20" t="s">
        <v>276</v>
      </c>
      <c r="B80" s="20"/>
      <c r="C80" s="20"/>
      <c r="D80" s="20"/>
      <c r="E80" s="20"/>
      <c r="F80" s="22"/>
      <c r="G80" s="22"/>
      <c r="H80" s="22"/>
      <c r="I80" s="22"/>
      <c r="J80" s="22" t="s">
        <v>217</v>
      </c>
      <c r="K80" s="22"/>
      <c r="L80" s="22"/>
      <c r="M80" s="22"/>
      <c r="N80" s="22"/>
      <c r="O80" s="22" t="s">
        <v>217</v>
      </c>
      <c r="P80" s="22" t="s">
        <v>217</v>
      </c>
    </row>
    <row r="81" spans="1:16" x14ac:dyDescent="0.3">
      <c r="A81" s="20" t="s">
        <v>284</v>
      </c>
      <c r="B81" s="20"/>
      <c r="C81" s="20"/>
      <c r="D81" s="20"/>
      <c r="E81" s="20"/>
      <c r="F81" s="22"/>
      <c r="G81" s="22"/>
      <c r="H81" s="22"/>
      <c r="I81" s="22"/>
      <c r="J81" s="22"/>
      <c r="K81" s="22" t="s">
        <v>217</v>
      </c>
      <c r="L81" s="22"/>
      <c r="M81" s="22"/>
      <c r="N81" s="22"/>
      <c r="O81" s="22" t="s">
        <v>217</v>
      </c>
      <c r="P81" s="22" t="s">
        <v>217</v>
      </c>
    </row>
    <row r="82" spans="1:16" x14ac:dyDescent="0.3">
      <c r="A82" s="25" t="s">
        <v>339</v>
      </c>
      <c r="B82" s="23"/>
      <c r="C82" s="23"/>
      <c r="D82" s="23"/>
      <c r="E82" s="23"/>
      <c r="F82" s="22"/>
      <c r="G82" s="22"/>
      <c r="H82" s="22"/>
      <c r="I82" s="22"/>
      <c r="J82" s="22"/>
      <c r="K82" s="22"/>
      <c r="L82" s="22"/>
      <c r="M82" s="22"/>
      <c r="N82" s="22"/>
      <c r="O82" s="22" t="s">
        <v>217</v>
      </c>
      <c r="P82" s="22"/>
    </row>
    <row r="83" spans="1:16" x14ac:dyDescent="0.3">
      <c r="A83" s="20" t="s">
        <v>247</v>
      </c>
      <c r="B83" s="23"/>
      <c r="C83" s="23"/>
      <c r="D83" s="23"/>
      <c r="E83" s="23"/>
      <c r="F83" s="22" t="s">
        <v>217</v>
      </c>
      <c r="G83" s="22"/>
      <c r="H83" s="22"/>
      <c r="I83" s="22"/>
      <c r="J83" s="22"/>
      <c r="K83" s="22"/>
      <c r="L83" s="22"/>
      <c r="M83" s="22"/>
      <c r="N83" s="22"/>
      <c r="O83" s="22"/>
      <c r="P83" s="22" t="s">
        <v>217</v>
      </c>
    </row>
    <row r="84" spans="1:16" x14ac:dyDescent="0.3">
      <c r="A84" s="20" t="s">
        <v>349</v>
      </c>
      <c r="B84" s="20"/>
      <c r="C84" s="20"/>
      <c r="D84" s="20"/>
      <c r="E84" s="20"/>
      <c r="F84" s="22"/>
      <c r="G84" s="22"/>
      <c r="H84" s="22"/>
      <c r="I84" s="22"/>
      <c r="J84" s="22"/>
      <c r="K84" s="22"/>
      <c r="L84" s="22"/>
      <c r="M84" s="22"/>
      <c r="N84" s="22"/>
      <c r="O84" s="22" t="s">
        <v>217</v>
      </c>
      <c r="P84" s="22"/>
    </row>
    <row r="85" spans="1:16" x14ac:dyDescent="0.3">
      <c r="A85" s="25" t="s">
        <v>310</v>
      </c>
      <c r="B85" s="20"/>
      <c r="C85" s="20"/>
      <c r="D85" s="20"/>
      <c r="E85" s="20"/>
      <c r="F85" s="22"/>
      <c r="G85" s="22"/>
      <c r="H85" s="22"/>
      <c r="I85" s="22"/>
      <c r="J85" s="22"/>
      <c r="K85" s="22"/>
      <c r="L85" s="22"/>
      <c r="M85" s="22" t="s">
        <v>217</v>
      </c>
      <c r="N85" s="22" t="s">
        <v>217</v>
      </c>
      <c r="O85" s="22" t="s">
        <v>217</v>
      </c>
      <c r="P85" s="22" t="s">
        <v>217</v>
      </c>
    </row>
    <row r="86" spans="1:16" x14ac:dyDescent="0.3">
      <c r="A86" s="25" t="s">
        <v>311</v>
      </c>
      <c r="B86" s="20"/>
      <c r="C86" s="20"/>
      <c r="D86" s="20"/>
      <c r="E86" s="20"/>
      <c r="F86" s="22"/>
      <c r="G86" s="22"/>
      <c r="H86" s="22"/>
      <c r="I86" s="22"/>
      <c r="J86" s="22"/>
      <c r="K86" s="22"/>
      <c r="L86" s="22"/>
      <c r="M86" s="22" t="s">
        <v>217</v>
      </c>
      <c r="N86" s="22" t="s">
        <v>217</v>
      </c>
      <c r="O86" s="22" t="s">
        <v>217</v>
      </c>
      <c r="P86" s="22" t="s">
        <v>217</v>
      </c>
    </row>
    <row r="87" spans="1:16" x14ac:dyDescent="0.3">
      <c r="A87" s="25" t="s">
        <v>304</v>
      </c>
      <c r="B87" s="20"/>
      <c r="C87" s="20"/>
      <c r="D87" s="20"/>
      <c r="E87" s="20"/>
      <c r="F87" s="22"/>
      <c r="G87" s="22"/>
      <c r="H87" s="22"/>
      <c r="I87" s="22"/>
      <c r="J87" s="22"/>
      <c r="K87" s="22"/>
      <c r="L87" s="22"/>
      <c r="M87" s="22" t="s">
        <v>217</v>
      </c>
      <c r="N87" s="22" t="s">
        <v>217</v>
      </c>
      <c r="O87" s="22" t="s">
        <v>217</v>
      </c>
      <c r="P87" s="22" t="s">
        <v>217</v>
      </c>
    </row>
    <row r="88" spans="1:16" x14ac:dyDescent="0.3">
      <c r="A88" s="25" t="s">
        <v>305</v>
      </c>
      <c r="B88" s="20"/>
      <c r="C88" s="20"/>
      <c r="D88" s="20"/>
      <c r="E88" s="20"/>
      <c r="F88" s="22"/>
      <c r="G88" s="22"/>
      <c r="H88" s="22"/>
      <c r="I88" s="22"/>
      <c r="J88" s="22"/>
      <c r="K88" s="22"/>
      <c r="L88" s="22"/>
      <c r="M88" s="22" t="s">
        <v>217</v>
      </c>
      <c r="N88" s="22" t="s">
        <v>217</v>
      </c>
      <c r="O88" s="22" t="s">
        <v>217</v>
      </c>
      <c r="P88" s="22" t="s">
        <v>217</v>
      </c>
    </row>
    <row r="89" spans="1:16" x14ac:dyDescent="0.3">
      <c r="A89" s="20" t="s">
        <v>306</v>
      </c>
      <c r="B89" s="20"/>
      <c r="C89" s="20"/>
      <c r="D89" s="20"/>
      <c r="E89" s="20"/>
      <c r="F89" s="22"/>
      <c r="G89" s="22"/>
      <c r="H89" s="22"/>
      <c r="I89" s="22"/>
      <c r="J89" s="22"/>
      <c r="K89" s="22"/>
      <c r="L89" s="22"/>
      <c r="M89" s="22" t="s">
        <v>217</v>
      </c>
      <c r="N89" s="22" t="s">
        <v>217</v>
      </c>
      <c r="O89" s="22" t="s">
        <v>217</v>
      </c>
      <c r="P89" s="22" t="s">
        <v>217</v>
      </c>
    </row>
    <row r="90" spans="1:16" x14ac:dyDescent="0.3">
      <c r="A90" s="25" t="s">
        <v>350</v>
      </c>
      <c r="B90" s="20"/>
      <c r="C90" s="20"/>
      <c r="D90" s="20"/>
      <c r="E90" s="20"/>
      <c r="F90" s="22"/>
      <c r="G90" s="22"/>
      <c r="H90" s="22"/>
      <c r="I90" s="22"/>
      <c r="J90" s="22"/>
      <c r="K90" s="22"/>
      <c r="L90" s="22"/>
      <c r="M90" s="22"/>
      <c r="N90" s="22"/>
      <c r="O90" s="22" t="s">
        <v>217</v>
      </c>
      <c r="P90" s="22"/>
    </row>
    <row r="91" spans="1:16" x14ac:dyDescent="0.3">
      <c r="A91" s="20" t="s">
        <v>256</v>
      </c>
      <c r="B91" s="20"/>
      <c r="C91" s="20"/>
      <c r="D91" s="20"/>
      <c r="E91" s="20"/>
      <c r="F91" s="22"/>
      <c r="G91" s="22"/>
      <c r="H91" s="22" t="s">
        <v>217</v>
      </c>
      <c r="I91" s="22"/>
      <c r="J91" s="22"/>
      <c r="K91" s="22"/>
      <c r="L91" s="22"/>
      <c r="M91" s="22"/>
      <c r="N91" s="22"/>
      <c r="O91" s="22"/>
      <c r="P91" s="22" t="s">
        <v>217</v>
      </c>
    </row>
    <row r="92" spans="1:16" x14ac:dyDescent="0.3">
      <c r="A92" s="20" t="s">
        <v>345</v>
      </c>
      <c r="B92" s="20"/>
      <c r="C92" s="20"/>
      <c r="D92" s="20"/>
      <c r="E92" s="20"/>
      <c r="F92" s="22"/>
      <c r="G92" s="22"/>
      <c r="H92" s="22"/>
      <c r="I92" s="22"/>
      <c r="J92" s="22"/>
      <c r="K92" s="22"/>
      <c r="L92" s="22"/>
      <c r="M92" s="22"/>
      <c r="N92" s="22"/>
      <c r="O92" s="22" t="s">
        <v>217</v>
      </c>
      <c r="P92" s="22"/>
    </row>
    <row r="93" spans="1:16" x14ac:dyDescent="0.3">
      <c r="A93" s="20" t="s">
        <v>254</v>
      </c>
      <c r="B93" s="23"/>
      <c r="C93" s="23"/>
      <c r="D93" s="23"/>
      <c r="E93" s="23"/>
      <c r="F93" s="22"/>
      <c r="G93" s="22"/>
      <c r="H93" s="22" t="s">
        <v>217</v>
      </c>
      <c r="I93" s="22"/>
      <c r="J93" s="22"/>
      <c r="K93" s="22"/>
      <c r="L93" s="22"/>
      <c r="M93" s="22" t="s">
        <v>217</v>
      </c>
      <c r="N93" s="22"/>
      <c r="O93" s="22" t="s">
        <v>217</v>
      </c>
      <c r="P93" s="22" t="s">
        <v>217</v>
      </c>
    </row>
    <row r="94" spans="1:16" x14ac:dyDescent="0.3">
      <c r="A94" s="20" t="s">
        <v>270</v>
      </c>
      <c r="B94" s="20"/>
      <c r="C94" s="20"/>
      <c r="D94" s="20"/>
      <c r="E94" s="20"/>
      <c r="F94" s="22"/>
      <c r="G94" s="22"/>
      <c r="H94" s="22"/>
      <c r="I94" s="22" t="s">
        <v>217</v>
      </c>
      <c r="J94" s="22"/>
      <c r="K94" s="22"/>
      <c r="L94" s="22"/>
      <c r="M94" s="22"/>
      <c r="N94" s="22"/>
      <c r="O94" s="22" t="s">
        <v>217</v>
      </c>
      <c r="P94" s="22" t="s">
        <v>217</v>
      </c>
    </row>
    <row r="95" spans="1:16" x14ac:dyDescent="0.3">
      <c r="A95" s="20" t="s">
        <v>280</v>
      </c>
      <c r="B95" s="20"/>
      <c r="C95" s="20"/>
      <c r="D95" s="20"/>
      <c r="E95" s="20"/>
      <c r="F95" s="22"/>
      <c r="G95" s="22"/>
      <c r="H95" s="22"/>
      <c r="I95" s="22"/>
      <c r="J95" s="22" t="s">
        <v>217</v>
      </c>
      <c r="K95" s="22"/>
      <c r="L95" s="22"/>
      <c r="M95" s="22"/>
      <c r="N95" s="22"/>
      <c r="O95" s="22" t="s">
        <v>217</v>
      </c>
      <c r="P95" s="22" t="s">
        <v>217</v>
      </c>
    </row>
    <row r="96" spans="1:16" x14ac:dyDescent="0.3">
      <c r="A96" s="20" t="s">
        <v>274</v>
      </c>
      <c r="B96" s="20"/>
      <c r="C96" s="20"/>
      <c r="D96" s="20"/>
      <c r="E96" s="20"/>
      <c r="F96" s="22"/>
      <c r="G96" s="22"/>
      <c r="H96" s="22"/>
      <c r="I96" s="22"/>
      <c r="J96" s="22" t="s">
        <v>217</v>
      </c>
      <c r="K96" s="22" t="s">
        <v>217</v>
      </c>
      <c r="L96" s="22"/>
      <c r="M96" s="22" t="s">
        <v>217</v>
      </c>
      <c r="N96" s="22"/>
      <c r="O96" s="22" t="s">
        <v>217</v>
      </c>
      <c r="P96" s="22" t="s">
        <v>217</v>
      </c>
    </row>
    <row r="97" spans="1:16" x14ac:dyDescent="0.3">
      <c r="A97" s="25" t="s">
        <v>332</v>
      </c>
      <c r="B97" s="20"/>
      <c r="C97" s="20"/>
      <c r="D97" s="20"/>
      <c r="E97" s="20"/>
      <c r="F97" s="22"/>
      <c r="G97" s="22"/>
      <c r="H97" s="22"/>
      <c r="I97" s="22"/>
      <c r="J97" s="22"/>
      <c r="K97" s="22"/>
      <c r="L97" s="22"/>
      <c r="M97" s="22" t="s">
        <v>217</v>
      </c>
      <c r="N97" s="22" t="s">
        <v>217</v>
      </c>
      <c r="O97" s="22" t="s">
        <v>217</v>
      </c>
      <c r="P97" s="22" t="s">
        <v>217</v>
      </c>
    </row>
    <row r="98" spans="1:16" x14ac:dyDescent="0.3">
      <c r="A98" s="20" t="s">
        <v>331</v>
      </c>
      <c r="B98" s="20"/>
      <c r="C98" s="20"/>
      <c r="D98" s="20"/>
      <c r="E98" s="20"/>
      <c r="F98" s="22"/>
      <c r="G98" s="22"/>
      <c r="H98" s="22"/>
      <c r="I98" s="22"/>
      <c r="J98" s="22"/>
      <c r="K98" s="22"/>
      <c r="L98" s="22"/>
      <c r="M98" s="22" t="s">
        <v>217</v>
      </c>
      <c r="N98" s="22" t="s">
        <v>217</v>
      </c>
      <c r="O98" s="22" t="s">
        <v>217</v>
      </c>
      <c r="P98" s="22" t="s">
        <v>217</v>
      </c>
    </row>
    <row r="99" spans="1:16" x14ac:dyDescent="0.3">
      <c r="A99" s="20" t="s">
        <v>333</v>
      </c>
      <c r="B99" s="20"/>
      <c r="C99" s="20"/>
      <c r="D99" s="20"/>
      <c r="E99" s="20"/>
      <c r="F99" s="22"/>
      <c r="G99" s="22"/>
      <c r="H99" s="22"/>
      <c r="I99" s="22"/>
      <c r="J99" s="22"/>
      <c r="K99" s="22"/>
      <c r="L99" s="22"/>
      <c r="M99" s="22" t="s">
        <v>217</v>
      </c>
      <c r="N99" s="22" t="s">
        <v>217</v>
      </c>
      <c r="O99" s="22" t="s">
        <v>217</v>
      </c>
      <c r="P99" s="22" t="s">
        <v>217</v>
      </c>
    </row>
    <row r="100" spans="1:16" x14ac:dyDescent="0.3">
      <c r="A100" s="20" t="s">
        <v>325</v>
      </c>
      <c r="B100" s="20"/>
      <c r="C100" s="20"/>
      <c r="D100" s="20"/>
      <c r="E100" s="20"/>
      <c r="F100" s="22"/>
      <c r="G100" s="22"/>
      <c r="H100" s="22"/>
      <c r="I100" s="22"/>
      <c r="J100" s="22"/>
      <c r="K100" s="22"/>
      <c r="L100" s="22"/>
      <c r="M100" s="22" t="s">
        <v>217</v>
      </c>
      <c r="N100" s="22" t="s">
        <v>217</v>
      </c>
      <c r="O100" s="22" t="s">
        <v>217</v>
      </c>
      <c r="P100" s="22" t="s">
        <v>217</v>
      </c>
    </row>
    <row r="101" spans="1:16" x14ac:dyDescent="0.3">
      <c r="A101" s="25" t="s">
        <v>289</v>
      </c>
      <c r="B101" s="20"/>
      <c r="C101" s="20"/>
      <c r="D101" s="20"/>
      <c r="E101" s="20"/>
      <c r="F101" s="22"/>
      <c r="G101" s="22"/>
      <c r="H101" s="22"/>
      <c r="I101" s="22"/>
      <c r="J101" s="22"/>
      <c r="K101" s="22"/>
      <c r="L101" s="22"/>
      <c r="M101" s="22" t="s">
        <v>217</v>
      </c>
      <c r="N101" s="22"/>
      <c r="O101" s="22"/>
      <c r="P101" s="22" t="s">
        <v>217</v>
      </c>
    </row>
    <row r="102" spans="1:16" x14ac:dyDescent="0.3">
      <c r="A102" s="25" t="s">
        <v>321</v>
      </c>
      <c r="B102" s="20"/>
      <c r="C102" s="20"/>
      <c r="D102" s="20"/>
      <c r="E102" s="20"/>
      <c r="F102" s="22"/>
      <c r="G102" s="22"/>
      <c r="H102" s="22"/>
      <c r="I102" s="22"/>
      <c r="J102" s="22"/>
      <c r="K102" s="22"/>
      <c r="L102" s="22"/>
      <c r="M102" s="22" t="s">
        <v>217</v>
      </c>
      <c r="N102" s="22" t="s">
        <v>217</v>
      </c>
      <c r="O102" s="22" t="s">
        <v>217</v>
      </c>
      <c r="P102" s="22" t="s">
        <v>217</v>
      </c>
    </row>
    <row r="103" spans="1:16" x14ac:dyDescent="0.3">
      <c r="A103" s="25" t="s">
        <v>318</v>
      </c>
      <c r="B103" s="20"/>
      <c r="C103" s="20"/>
      <c r="D103" s="20"/>
      <c r="E103" s="20"/>
      <c r="F103" s="22"/>
      <c r="G103" s="22"/>
      <c r="H103" s="22"/>
      <c r="I103" s="22"/>
      <c r="J103" s="22"/>
      <c r="K103" s="22"/>
      <c r="L103" s="22"/>
      <c r="M103" s="22" t="s">
        <v>217</v>
      </c>
      <c r="N103" s="22" t="s">
        <v>217</v>
      </c>
      <c r="O103" s="22" t="s">
        <v>217</v>
      </c>
      <c r="P103" s="22" t="s">
        <v>217</v>
      </c>
    </row>
    <row r="104" spans="1:16" x14ac:dyDescent="0.3">
      <c r="A104" s="20" t="s">
        <v>315</v>
      </c>
      <c r="B104" s="20"/>
      <c r="C104" s="20"/>
      <c r="D104" s="20"/>
      <c r="E104" s="20"/>
      <c r="F104" s="22"/>
      <c r="G104" s="22"/>
      <c r="H104" s="22"/>
      <c r="I104" s="22"/>
      <c r="J104" s="22"/>
      <c r="K104" s="22"/>
      <c r="L104" s="22"/>
      <c r="M104" s="22" t="s">
        <v>217</v>
      </c>
      <c r="N104" s="22" t="s">
        <v>217</v>
      </c>
      <c r="O104" s="22" t="s">
        <v>217</v>
      </c>
      <c r="P104" s="22" t="s">
        <v>217</v>
      </c>
    </row>
    <row r="105" spans="1:16" x14ac:dyDescent="0.3">
      <c r="A105" s="20" t="s">
        <v>263</v>
      </c>
      <c r="B105" s="20"/>
      <c r="C105" s="20"/>
      <c r="D105" s="20"/>
      <c r="E105" s="20"/>
      <c r="F105" s="22"/>
      <c r="G105" s="22"/>
      <c r="H105" s="22" t="s">
        <v>217</v>
      </c>
      <c r="I105" s="22"/>
      <c r="J105" s="22"/>
      <c r="K105" s="22"/>
      <c r="L105" s="22"/>
      <c r="M105" s="22"/>
      <c r="N105" s="22"/>
      <c r="O105" s="22"/>
      <c r="P105" s="22" t="s">
        <v>217</v>
      </c>
    </row>
    <row r="106" spans="1:16" x14ac:dyDescent="0.3">
      <c r="A106" s="20" t="s">
        <v>344</v>
      </c>
      <c r="B106" s="20"/>
      <c r="C106" s="20"/>
      <c r="D106" s="20"/>
      <c r="E106" s="20"/>
      <c r="F106" s="22"/>
      <c r="G106" s="22"/>
      <c r="H106" s="22"/>
      <c r="I106" s="22"/>
      <c r="J106" s="22"/>
      <c r="K106" s="22"/>
      <c r="L106" s="22"/>
      <c r="M106" s="22"/>
      <c r="N106" s="22"/>
      <c r="O106" s="22" t="s">
        <v>217</v>
      </c>
      <c r="P106" s="22"/>
    </row>
    <row r="107" spans="1:16" x14ac:dyDescent="0.3">
      <c r="A107" s="25" t="s">
        <v>286</v>
      </c>
      <c r="B107" s="20"/>
      <c r="C107" s="20"/>
      <c r="D107" s="20"/>
      <c r="E107" s="20"/>
      <c r="F107" s="22"/>
      <c r="G107" s="22"/>
      <c r="H107" s="22"/>
      <c r="I107" s="22"/>
      <c r="J107" s="22"/>
      <c r="K107" s="22"/>
      <c r="L107" s="22" t="s">
        <v>217</v>
      </c>
      <c r="M107" s="22"/>
      <c r="N107" s="22"/>
      <c r="O107" s="22"/>
      <c r="P107" s="22" t="s">
        <v>217</v>
      </c>
    </row>
    <row r="108" spans="1:16" x14ac:dyDescent="0.3">
      <c r="A108" s="20" t="s">
        <v>257</v>
      </c>
      <c r="B108" s="20"/>
      <c r="C108" s="20"/>
      <c r="D108" s="20"/>
      <c r="E108" s="20"/>
      <c r="F108" s="22"/>
      <c r="G108" s="22"/>
      <c r="H108" s="22" t="s">
        <v>217</v>
      </c>
      <c r="I108" s="22"/>
      <c r="J108" s="22"/>
      <c r="K108" s="22"/>
      <c r="L108" s="22"/>
      <c r="M108" s="22"/>
      <c r="N108" s="22"/>
      <c r="O108" s="22" t="s">
        <v>217</v>
      </c>
      <c r="P108" s="22" t="s">
        <v>217</v>
      </c>
    </row>
    <row r="109" spans="1:16" x14ac:dyDescent="0.3">
      <c r="A109" s="20" t="s">
        <v>258</v>
      </c>
      <c r="B109" s="20"/>
      <c r="C109" s="20"/>
      <c r="D109" s="20"/>
      <c r="E109" s="20"/>
      <c r="F109" s="22"/>
      <c r="G109" s="22"/>
      <c r="H109" s="22" t="s">
        <v>217</v>
      </c>
      <c r="I109" s="22"/>
      <c r="J109" s="22"/>
      <c r="K109" s="22"/>
      <c r="L109" s="22"/>
      <c r="M109" s="22"/>
      <c r="N109" s="22"/>
      <c r="O109" s="22" t="s">
        <v>217</v>
      </c>
      <c r="P109" s="22" t="s">
        <v>217</v>
      </c>
    </row>
    <row r="110" spans="1:16" x14ac:dyDescent="0.3">
      <c r="A110" s="20" t="s">
        <v>259</v>
      </c>
      <c r="B110" s="20"/>
      <c r="C110" s="20"/>
      <c r="D110" s="20"/>
      <c r="E110" s="20"/>
      <c r="F110" s="22"/>
      <c r="G110" s="22"/>
      <c r="H110" s="22" t="s">
        <v>217</v>
      </c>
      <c r="I110" s="22"/>
      <c r="J110" s="22"/>
      <c r="K110" s="22"/>
      <c r="L110" s="22"/>
      <c r="M110" s="22"/>
      <c r="N110" s="22"/>
      <c r="O110" s="22" t="s">
        <v>217</v>
      </c>
      <c r="P110" s="22" t="s">
        <v>217</v>
      </c>
    </row>
    <row r="111" spans="1:16" x14ac:dyDescent="0.3">
      <c r="A111" s="20" t="s">
        <v>262</v>
      </c>
      <c r="B111" s="20"/>
      <c r="C111" s="20"/>
      <c r="D111" s="20"/>
      <c r="E111" s="20"/>
      <c r="F111" s="22"/>
      <c r="G111" s="22"/>
      <c r="H111" s="22" t="s">
        <v>217</v>
      </c>
      <c r="I111" s="22"/>
      <c r="J111" s="22"/>
      <c r="K111" s="22"/>
      <c r="L111" s="22"/>
      <c r="M111" s="22"/>
      <c r="N111" s="22"/>
      <c r="O111" s="22" t="s">
        <v>217</v>
      </c>
      <c r="P111" s="22" t="s">
        <v>217</v>
      </c>
    </row>
    <row r="112" spans="1:16" x14ac:dyDescent="0.3">
      <c r="A112" s="20" t="s">
        <v>267</v>
      </c>
      <c r="B112" s="20"/>
      <c r="C112" s="20"/>
      <c r="D112" s="20"/>
      <c r="E112" s="20"/>
      <c r="F112" s="22"/>
      <c r="G112" s="22"/>
      <c r="H112" s="22" t="s">
        <v>217</v>
      </c>
      <c r="I112" s="22"/>
      <c r="J112" s="22"/>
      <c r="K112" s="22"/>
      <c r="L112" s="22"/>
      <c r="M112" s="22"/>
      <c r="N112" s="22"/>
      <c r="O112" s="22" t="s">
        <v>217</v>
      </c>
      <c r="P112" s="22" t="s">
        <v>217</v>
      </c>
    </row>
    <row r="113" spans="1:16" x14ac:dyDescent="0.3">
      <c r="A113" s="20" t="s">
        <v>260</v>
      </c>
      <c r="B113" s="20"/>
      <c r="C113" s="20"/>
      <c r="D113" s="20"/>
      <c r="E113" s="20"/>
      <c r="F113" s="22"/>
      <c r="G113" s="22"/>
      <c r="H113" s="22" t="s">
        <v>217</v>
      </c>
      <c r="I113" s="22"/>
      <c r="J113" s="22"/>
      <c r="K113" s="22"/>
      <c r="L113" s="22"/>
      <c r="M113" s="22"/>
      <c r="N113" s="22"/>
      <c r="O113" s="22" t="s">
        <v>217</v>
      </c>
      <c r="P113" s="22" t="s">
        <v>217</v>
      </c>
    </row>
    <row r="114" spans="1:16" x14ac:dyDescent="0.3">
      <c r="A114" s="20" t="s">
        <v>268</v>
      </c>
      <c r="B114" s="20"/>
      <c r="C114" s="20"/>
      <c r="D114" s="20"/>
      <c r="E114" s="20"/>
      <c r="F114" s="22"/>
      <c r="G114" s="22"/>
      <c r="H114" s="22"/>
      <c r="I114" s="22" t="s">
        <v>217</v>
      </c>
      <c r="J114" s="22"/>
      <c r="K114" s="22"/>
      <c r="L114" s="22"/>
      <c r="M114" s="22"/>
      <c r="N114" s="22"/>
      <c r="O114" s="22" t="s">
        <v>217</v>
      </c>
      <c r="P114" s="22" t="s">
        <v>217</v>
      </c>
    </row>
    <row r="115" spans="1:16" x14ac:dyDescent="0.3">
      <c r="A115" s="20" t="s">
        <v>261</v>
      </c>
      <c r="B115" s="20"/>
      <c r="C115" s="20"/>
      <c r="D115" s="20"/>
      <c r="E115" s="20"/>
      <c r="F115" s="22"/>
      <c r="G115" s="22"/>
      <c r="H115" s="22" t="s">
        <v>217</v>
      </c>
      <c r="I115" s="22"/>
      <c r="J115" s="22"/>
      <c r="K115" s="22"/>
      <c r="L115" s="22"/>
      <c r="M115" s="22"/>
      <c r="N115" s="22"/>
      <c r="O115" s="22" t="s">
        <v>217</v>
      </c>
      <c r="P115" s="22" t="s">
        <v>217</v>
      </c>
    </row>
    <row r="116" spans="1:16" x14ac:dyDescent="0.3">
      <c r="A116" s="20" t="s">
        <v>290</v>
      </c>
      <c r="B116" s="20"/>
      <c r="C116" s="20"/>
      <c r="D116" s="20"/>
      <c r="E116" s="20"/>
      <c r="F116" s="22"/>
      <c r="G116" s="22"/>
      <c r="H116" s="22"/>
      <c r="I116" s="22"/>
      <c r="J116" s="22"/>
      <c r="K116" s="22"/>
      <c r="L116" s="22"/>
      <c r="M116" s="22" t="s">
        <v>217</v>
      </c>
      <c r="N116" s="22"/>
      <c r="O116" s="22"/>
      <c r="P116" s="22" t="s">
        <v>217</v>
      </c>
    </row>
    <row r="117" spans="1:16" x14ac:dyDescent="0.3">
      <c r="A117" s="20" t="s">
        <v>251</v>
      </c>
      <c r="B117" s="20"/>
      <c r="C117" s="20"/>
      <c r="D117" s="20"/>
      <c r="E117" s="20"/>
      <c r="F117" s="22" t="s">
        <v>217</v>
      </c>
      <c r="G117" s="22"/>
      <c r="H117" s="22"/>
      <c r="I117" s="22"/>
      <c r="J117" s="22"/>
      <c r="K117" s="22"/>
      <c r="L117" s="22"/>
      <c r="M117" s="22"/>
      <c r="N117" s="22"/>
      <c r="O117" s="22" t="s">
        <v>217</v>
      </c>
      <c r="P117" s="22" t="s">
        <v>217</v>
      </c>
    </row>
    <row r="118" spans="1:16" x14ac:dyDescent="0.3">
      <c r="A118" s="25" t="s">
        <v>340</v>
      </c>
      <c r="B118" s="20"/>
      <c r="C118" s="20"/>
      <c r="D118" s="20"/>
      <c r="E118" s="20"/>
      <c r="F118" s="22"/>
      <c r="G118" s="22"/>
      <c r="H118" s="22"/>
      <c r="I118" s="22"/>
      <c r="J118" s="22"/>
      <c r="K118" s="22"/>
      <c r="L118" s="22"/>
      <c r="M118" s="22"/>
      <c r="N118" s="22"/>
      <c r="O118" s="22" t="s">
        <v>217</v>
      </c>
      <c r="P118" s="22"/>
    </row>
    <row r="119" spans="1:16" x14ac:dyDescent="0.3">
      <c r="A119" s="25" t="s">
        <v>341</v>
      </c>
      <c r="B119" s="20"/>
      <c r="C119" s="20"/>
      <c r="D119" s="20"/>
      <c r="E119" s="20"/>
      <c r="F119" s="22"/>
      <c r="G119" s="22"/>
      <c r="H119" s="22"/>
      <c r="I119" s="22"/>
      <c r="J119" s="22"/>
      <c r="K119" s="22"/>
      <c r="L119" s="22"/>
      <c r="M119" s="22"/>
      <c r="N119" s="22"/>
      <c r="O119" s="22" t="s">
        <v>217</v>
      </c>
      <c r="P119" s="22"/>
    </row>
    <row r="120" spans="1:16" x14ac:dyDescent="0.3">
      <c r="A120" s="25" t="s">
        <v>312</v>
      </c>
      <c r="B120" s="20"/>
      <c r="C120" s="20"/>
      <c r="D120" s="20"/>
      <c r="E120" s="20"/>
      <c r="F120" s="22"/>
      <c r="G120" s="22"/>
      <c r="H120" s="22"/>
      <c r="I120" s="22"/>
      <c r="J120" s="22"/>
      <c r="K120" s="22"/>
      <c r="L120" s="22"/>
      <c r="M120" s="22" t="s">
        <v>217</v>
      </c>
      <c r="N120" s="22" t="s">
        <v>217</v>
      </c>
      <c r="O120" s="22" t="s">
        <v>217</v>
      </c>
      <c r="P120" s="22" t="s">
        <v>217</v>
      </c>
    </row>
    <row r="121" spans="1:16" x14ac:dyDescent="0.3">
      <c r="A121" s="25" t="s">
        <v>319</v>
      </c>
      <c r="B121" s="20"/>
      <c r="C121" s="20"/>
      <c r="D121" s="20"/>
      <c r="E121" s="20"/>
      <c r="F121" s="22"/>
      <c r="G121" s="22"/>
      <c r="H121" s="22"/>
      <c r="I121" s="22"/>
      <c r="J121" s="22"/>
      <c r="K121" s="22"/>
      <c r="L121" s="22"/>
      <c r="M121" s="22" t="s">
        <v>217</v>
      </c>
      <c r="N121" s="22" t="s">
        <v>217</v>
      </c>
      <c r="O121" s="22" t="s">
        <v>217</v>
      </c>
      <c r="P121" s="22" t="s">
        <v>217</v>
      </c>
    </row>
    <row r="122" spans="1:16" x14ac:dyDescent="0.3">
      <c r="A122" s="20" t="s">
        <v>277</v>
      </c>
      <c r="B122" s="20"/>
      <c r="C122" s="20"/>
      <c r="D122" s="20"/>
      <c r="E122" s="20"/>
      <c r="F122" s="22"/>
      <c r="G122" s="22"/>
      <c r="H122" s="22"/>
      <c r="I122" s="22"/>
      <c r="J122" s="22" t="s">
        <v>217</v>
      </c>
      <c r="K122" s="22" t="s">
        <v>217</v>
      </c>
      <c r="L122" s="22"/>
      <c r="M122" s="22"/>
      <c r="N122" s="22"/>
      <c r="O122" s="22" t="s">
        <v>217</v>
      </c>
      <c r="P122" s="22" t="s">
        <v>217</v>
      </c>
    </row>
    <row r="123" spans="1:16" x14ac:dyDescent="0.3">
      <c r="A123" s="20" t="s">
        <v>283</v>
      </c>
      <c r="B123" s="20"/>
      <c r="C123" s="20"/>
      <c r="D123" s="20"/>
      <c r="E123" s="20"/>
      <c r="F123" s="22"/>
      <c r="G123" s="22"/>
      <c r="H123" s="22"/>
      <c r="I123" s="22"/>
      <c r="J123" s="22"/>
      <c r="K123" s="22" t="s">
        <v>217</v>
      </c>
      <c r="L123" s="22"/>
      <c r="M123" s="22"/>
      <c r="N123" s="22"/>
      <c r="O123" s="22" t="s">
        <v>217</v>
      </c>
      <c r="P123" s="22" t="s">
        <v>217</v>
      </c>
    </row>
    <row r="124" spans="1:16" x14ac:dyDescent="0.3">
      <c r="A124" s="25" t="s">
        <v>296</v>
      </c>
      <c r="B124" s="20"/>
      <c r="C124" s="20"/>
      <c r="D124" s="20"/>
      <c r="E124" s="20"/>
      <c r="F124" s="22"/>
      <c r="G124" s="22"/>
      <c r="H124" s="22"/>
      <c r="I124" s="22"/>
      <c r="J124" s="22"/>
      <c r="K124" s="22"/>
      <c r="L124" s="22"/>
      <c r="M124" s="22" t="s">
        <v>217</v>
      </c>
      <c r="N124" s="22"/>
      <c r="O124" s="22"/>
      <c r="P124" s="22" t="s">
        <v>217</v>
      </c>
    </row>
    <row r="125" spans="1:16" x14ac:dyDescent="0.3">
      <c r="A125" s="20" t="s">
        <v>298</v>
      </c>
      <c r="B125" s="20"/>
      <c r="C125" s="20"/>
      <c r="D125" s="20"/>
      <c r="E125" s="20"/>
      <c r="F125" s="22"/>
      <c r="G125" s="22"/>
      <c r="H125" s="22"/>
      <c r="I125" s="22"/>
      <c r="J125" s="22"/>
      <c r="K125" s="22"/>
      <c r="L125" s="22"/>
      <c r="M125" s="22" t="s">
        <v>217</v>
      </c>
      <c r="N125" s="22"/>
      <c r="O125" s="22"/>
      <c r="P125" s="22" t="s">
        <v>217</v>
      </c>
    </row>
    <row r="126" spans="1:16" x14ac:dyDescent="0.3">
      <c r="A126" s="20" t="s">
        <v>297</v>
      </c>
      <c r="B126" s="20"/>
      <c r="C126" s="20"/>
      <c r="D126" s="20"/>
      <c r="E126" s="20"/>
      <c r="F126" s="22"/>
      <c r="G126" s="22"/>
      <c r="H126" s="22"/>
      <c r="I126" s="22"/>
      <c r="J126" s="22"/>
      <c r="K126" s="22"/>
      <c r="L126" s="22"/>
      <c r="M126" s="22" t="s">
        <v>217</v>
      </c>
      <c r="N126" s="22"/>
      <c r="O126" s="22"/>
      <c r="P126" s="22" t="s">
        <v>217</v>
      </c>
    </row>
    <row r="127" spans="1:16" x14ac:dyDescent="0.3">
      <c r="A127" s="20" t="s">
        <v>253</v>
      </c>
      <c r="B127" s="20"/>
      <c r="C127" s="20"/>
      <c r="D127" s="20"/>
      <c r="E127" s="20"/>
      <c r="F127" s="22" t="s">
        <v>217</v>
      </c>
      <c r="G127" s="22"/>
      <c r="H127" s="22"/>
      <c r="I127" s="22"/>
      <c r="J127" s="22"/>
      <c r="K127" s="22" t="s">
        <v>217</v>
      </c>
      <c r="L127" s="22"/>
      <c r="M127" s="22"/>
      <c r="N127" s="22"/>
      <c r="O127" s="22"/>
      <c r="P127" s="22" t="s">
        <v>217</v>
      </c>
    </row>
    <row r="128" spans="1:16" x14ac:dyDescent="0.3">
      <c r="A128" s="20" t="s">
        <v>272</v>
      </c>
      <c r="B128" s="20"/>
      <c r="C128" s="20"/>
      <c r="D128" s="20"/>
      <c r="E128" s="20"/>
      <c r="F128" s="22"/>
      <c r="G128" s="22"/>
      <c r="H128" s="22"/>
      <c r="I128" s="22" t="s">
        <v>217</v>
      </c>
      <c r="J128" s="22"/>
      <c r="K128" s="22"/>
      <c r="L128" s="22"/>
      <c r="M128" s="22"/>
      <c r="N128" s="22"/>
      <c r="O128" s="22" t="s">
        <v>217</v>
      </c>
      <c r="P128" s="22" t="s">
        <v>217</v>
      </c>
    </row>
    <row r="129" spans="1:16" x14ac:dyDescent="0.3">
      <c r="A129" s="20" t="s">
        <v>279</v>
      </c>
      <c r="B129" s="20"/>
      <c r="C129" s="20"/>
      <c r="D129" s="20"/>
      <c r="E129" s="20"/>
      <c r="F129" s="22"/>
      <c r="G129" s="22"/>
      <c r="H129" s="22"/>
      <c r="I129" s="22"/>
      <c r="J129" s="22" t="s">
        <v>217</v>
      </c>
      <c r="K129" s="22" t="s">
        <v>217</v>
      </c>
      <c r="L129" s="22"/>
      <c r="M129" s="22"/>
      <c r="N129" s="22"/>
      <c r="O129" s="22" t="s">
        <v>217</v>
      </c>
      <c r="P129" s="22" t="s">
        <v>217</v>
      </c>
    </row>
    <row r="130" spans="1:16" x14ac:dyDescent="0.3">
      <c r="A130" s="20" t="s">
        <v>281</v>
      </c>
      <c r="B130" s="20"/>
      <c r="C130" s="20"/>
      <c r="D130" s="20"/>
      <c r="E130" s="20"/>
      <c r="F130" s="22"/>
      <c r="G130" s="22"/>
      <c r="H130" s="22"/>
      <c r="I130" s="22"/>
      <c r="J130" s="22"/>
      <c r="K130" s="22" t="s">
        <v>217</v>
      </c>
      <c r="L130" s="22"/>
      <c r="M130" s="22"/>
      <c r="N130" s="22"/>
      <c r="O130" s="22" t="s">
        <v>217</v>
      </c>
      <c r="P130" s="22" t="s">
        <v>217</v>
      </c>
    </row>
    <row r="131" spans="1:16" x14ac:dyDescent="0.3">
      <c r="A131" s="20" t="s">
        <v>285</v>
      </c>
      <c r="B131" s="20"/>
      <c r="C131" s="20"/>
      <c r="D131" s="20"/>
      <c r="E131" s="20"/>
      <c r="F131" s="22"/>
      <c r="G131" s="22"/>
      <c r="H131" s="22"/>
      <c r="I131" s="22"/>
      <c r="J131" s="22"/>
      <c r="K131" s="22" t="s">
        <v>217</v>
      </c>
      <c r="L131" s="22"/>
      <c r="M131" s="22"/>
      <c r="N131" s="22"/>
      <c r="O131" s="22" t="s">
        <v>217</v>
      </c>
      <c r="P131" s="22" t="s">
        <v>217</v>
      </c>
    </row>
    <row r="132" spans="1:16" x14ac:dyDescent="0.3">
      <c r="A132" s="25" t="s">
        <v>337</v>
      </c>
      <c r="B132" s="20"/>
      <c r="C132" s="20"/>
      <c r="D132" s="20"/>
      <c r="E132" s="20"/>
      <c r="F132" s="22"/>
      <c r="G132" s="22"/>
      <c r="H132" s="22"/>
      <c r="I132" s="22"/>
      <c r="J132" s="22"/>
      <c r="K132" s="22"/>
      <c r="L132" s="22"/>
      <c r="M132" s="22" t="s">
        <v>217</v>
      </c>
      <c r="N132" s="22" t="s">
        <v>217</v>
      </c>
      <c r="O132" s="22" t="s">
        <v>217</v>
      </c>
      <c r="P132" s="22" t="s">
        <v>217</v>
      </c>
    </row>
    <row r="133" spans="1:16" x14ac:dyDescent="0.3">
      <c r="A133" s="20" t="s">
        <v>294</v>
      </c>
      <c r="B133" s="20"/>
      <c r="C133" s="20"/>
      <c r="D133" s="20"/>
      <c r="E133" s="20"/>
      <c r="F133" s="22"/>
      <c r="G133" s="22"/>
      <c r="H133" s="22"/>
      <c r="I133" s="22"/>
      <c r="J133" s="22"/>
      <c r="K133" s="22"/>
      <c r="L133" s="22"/>
      <c r="M133" s="22" t="s">
        <v>217</v>
      </c>
      <c r="N133" s="22"/>
      <c r="O133" s="22" t="s">
        <v>217</v>
      </c>
      <c r="P133" s="22" t="s">
        <v>217</v>
      </c>
    </row>
    <row r="134" spans="1:16" x14ac:dyDescent="0.3">
      <c r="A134" s="20" t="s">
        <v>249</v>
      </c>
      <c r="B134" s="23"/>
      <c r="C134" s="23"/>
      <c r="D134" s="23"/>
      <c r="E134" s="23"/>
      <c r="F134" s="22" t="s">
        <v>217</v>
      </c>
      <c r="G134" s="22"/>
      <c r="H134" s="22"/>
      <c r="I134" s="22"/>
      <c r="J134" s="22"/>
      <c r="K134" s="22"/>
      <c r="L134" s="22"/>
      <c r="M134" s="22"/>
      <c r="N134" s="22"/>
      <c r="O134" s="22"/>
      <c r="P134" s="22" t="s">
        <v>217</v>
      </c>
    </row>
    <row r="135" spans="1:16" x14ac:dyDescent="0.3">
      <c r="A135" s="25" t="s">
        <v>329</v>
      </c>
      <c r="B135" s="20"/>
      <c r="C135" s="20"/>
      <c r="D135" s="20"/>
      <c r="E135" s="20"/>
      <c r="F135" s="22"/>
      <c r="G135" s="22"/>
      <c r="H135" s="22"/>
      <c r="I135" s="22"/>
      <c r="J135" s="22"/>
      <c r="K135" s="22"/>
      <c r="L135" s="22"/>
      <c r="M135" s="22" t="s">
        <v>217</v>
      </c>
      <c r="N135" s="22" t="s">
        <v>217</v>
      </c>
      <c r="O135" s="22" t="s">
        <v>217</v>
      </c>
      <c r="P135" s="22" t="s">
        <v>217</v>
      </c>
    </row>
    <row r="136" spans="1:16" x14ac:dyDescent="0.3">
      <c r="A136" s="20" t="s">
        <v>282</v>
      </c>
      <c r="B136" s="20"/>
      <c r="C136" s="20"/>
      <c r="D136" s="20"/>
      <c r="E136" s="20"/>
      <c r="F136" s="22"/>
      <c r="G136" s="22"/>
      <c r="H136" s="22"/>
      <c r="I136" s="22"/>
      <c r="J136" s="22"/>
      <c r="K136" s="22" t="s">
        <v>217</v>
      </c>
      <c r="L136" s="22"/>
      <c r="M136" s="22" t="s">
        <v>217</v>
      </c>
      <c r="N136" s="22"/>
      <c r="O136" s="22" t="s">
        <v>217</v>
      </c>
      <c r="P136" s="22" t="s">
        <v>217</v>
      </c>
    </row>
    <row r="137" spans="1:16" x14ac:dyDescent="0.3">
      <c r="A137" s="20" t="s">
        <v>264</v>
      </c>
      <c r="B137" s="20"/>
      <c r="C137" s="20"/>
      <c r="D137" s="20"/>
      <c r="E137" s="20"/>
      <c r="F137" s="22"/>
      <c r="G137" s="22"/>
      <c r="H137" s="22" t="s">
        <v>217</v>
      </c>
      <c r="I137" s="22"/>
      <c r="J137" s="22"/>
      <c r="K137" s="22"/>
      <c r="L137" s="22"/>
      <c r="M137" s="22" t="s">
        <v>217</v>
      </c>
      <c r="N137" s="22"/>
      <c r="O137" s="22"/>
      <c r="P137" s="22" t="s">
        <v>217</v>
      </c>
    </row>
    <row r="138" spans="1:16" x14ac:dyDescent="0.3">
      <c r="A138" s="20" t="s">
        <v>303</v>
      </c>
      <c r="B138" s="20"/>
      <c r="C138" s="20"/>
      <c r="D138" s="20"/>
      <c r="E138" s="20"/>
      <c r="F138" s="22"/>
      <c r="G138" s="22"/>
      <c r="H138" s="22"/>
      <c r="I138" s="22"/>
      <c r="J138" s="22"/>
      <c r="K138" s="22"/>
      <c r="L138" s="22"/>
      <c r="M138" s="22" t="s">
        <v>217</v>
      </c>
      <c r="N138" s="22"/>
      <c r="O138" s="22"/>
      <c r="P138" s="22" t="s">
        <v>217</v>
      </c>
    </row>
    <row r="139" spans="1:16" x14ac:dyDescent="0.3">
      <c r="A139" s="20" t="s">
        <v>303</v>
      </c>
      <c r="B139" s="20"/>
      <c r="C139" s="20"/>
      <c r="D139" s="20"/>
      <c r="E139" s="20"/>
      <c r="F139" s="22"/>
      <c r="G139" s="22"/>
      <c r="H139" s="22"/>
      <c r="I139" s="22"/>
      <c r="J139" s="22"/>
      <c r="K139" s="22"/>
      <c r="L139" s="22"/>
      <c r="M139" s="22"/>
      <c r="N139" s="22"/>
      <c r="O139" s="22" t="s">
        <v>217</v>
      </c>
      <c r="P139" s="22"/>
    </row>
    <row r="140" spans="1:16" x14ac:dyDescent="0.3">
      <c r="A140" s="20" t="s">
        <v>342</v>
      </c>
      <c r="B140" s="20"/>
      <c r="C140" s="20"/>
      <c r="D140" s="20"/>
      <c r="E140" s="20"/>
      <c r="F140" s="22"/>
      <c r="G140" s="22"/>
      <c r="H140" s="22"/>
      <c r="I140" s="22"/>
      <c r="J140" s="22"/>
      <c r="K140" s="22"/>
      <c r="L140" s="22"/>
      <c r="M140" s="22"/>
      <c r="N140" s="22"/>
      <c r="O140" s="22" t="s">
        <v>217</v>
      </c>
      <c r="P140" s="22"/>
    </row>
    <row r="141" spans="1:16" x14ac:dyDescent="0.3">
      <c r="A141" s="20" t="s">
        <v>287</v>
      </c>
      <c r="B141" s="20"/>
      <c r="C141" s="20"/>
      <c r="D141" s="20"/>
      <c r="E141" s="20"/>
      <c r="F141" s="22"/>
      <c r="G141" s="22"/>
      <c r="H141" s="22"/>
      <c r="I141" s="22"/>
      <c r="J141" s="22"/>
      <c r="K141" s="22"/>
      <c r="L141" s="22" t="s">
        <v>217</v>
      </c>
      <c r="M141" s="22"/>
      <c r="N141" s="22"/>
      <c r="O141" s="22"/>
      <c r="P141" s="22" t="s">
        <v>217</v>
      </c>
    </row>
    <row r="142" spans="1:16" x14ac:dyDescent="0.3">
      <c r="A142" s="20" t="s">
        <v>287</v>
      </c>
      <c r="B142" s="20"/>
      <c r="C142" s="20"/>
      <c r="D142" s="20"/>
      <c r="E142" s="20"/>
      <c r="F142" s="22"/>
      <c r="G142" s="22"/>
      <c r="H142" s="22"/>
      <c r="I142" s="22"/>
      <c r="J142" s="22"/>
      <c r="K142" s="22"/>
      <c r="L142" s="22"/>
      <c r="M142" s="22"/>
      <c r="N142" s="22"/>
      <c r="O142" s="22" t="s">
        <v>217</v>
      </c>
      <c r="P142" s="22"/>
    </row>
    <row r="143" spans="1:16" x14ac:dyDescent="0.3">
      <c r="A143" s="25" t="s">
        <v>255</v>
      </c>
      <c r="B143" s="20"/>
      <c r="C143" s="20"/>
      <c r="D143" s="20"/>
      <c r="E143" s="20"/>
      <c r="F143" s="22"/>
      <c r="G143" s="22"/>
      <c r="H143" s="22" t="s">
        <v>217</v>
      </c>
      <c r="I143" s="22"/>
      <c r="J143" s="22"/>
      <c r="K143" s="22"/>
      <c r="L143" s="22"/>
      <c r="M143" s="22" t="s">
        <v>217</v>
      </c>
      <c r="N143" s="22"/>
      <c r="O143" s="22"/>
      <c r="P143" s="22" t="s">
        <v>217</v>
      </c>
    </row>
    <row r="144" spans="1:16" x14ac:dyDescent="0.3">
      <c r="A144" s="20" t="s">
        <v>323</v>
      </c>
      <c r="B144" s="20"/>
      <c r="C144" s="20"/>
      <c r="D144" s="20"/>
      <c r="E144" s="20"/>
      <c r="F144" s="22"/>
      <c r="G144" s="22"/>
      <c r="H144" s="22"/>
      <c r="I144" s="22"/>
      <c r="J144" s="22"/>
      <c r="K144" s="22"/>
      <c r="L144" s="22"/>
      <c r="M144" s="22" t="s">
        <v>217</v>
      </c>
      <c r="N144" s="22" t="s">
        <v>217</v>
      </c>
      <c r="O144" s="22" t="s">
        <v>217</v>
      </c>
      <c r="P144" s="22" t="s">
        <v>217</v>
      </c>
    </row>
    <row r="145" spans="1:16" x14ac:dyDescent="0.3">
      <c r="A145" s="20" t="s">
        <v>313</v>
      </c>
      <c r="B145" s="20"/>
      <c r="C145" s="20"/>
      <c r="D145" s="20"/>
      <c r="E145" s="20"/>
      <c r="F145" s="22"/>
      <c r="G145" s="22"/>
      <c r="H145" s="22"/>
      <c r="I145" s="22"/>
      <c r="J145" s="22"/>
      <c r="K145" s="22"/>
      <c r="L145" s="22"/>
      <c r="M145" s="22" t="s">
        <v>217</v>
      </c>
      <c r="N145" s="22" t="s">
        <v>217</v>
      </c>
      <c r="O145" s="22" t="s">
        <v>217</v>
      </c>
      <c r="P145" s="22" t="s">
        <v>217</v>
      </c>
    </row>
    <row r="146" spans="1:16" x14ac:dyDescent="0.3">
      <c r="A146" s="25" t="s">
        <v>334</v>
      </c>
      <c r="B146" s="20"/>
      <c r="C146" s="20"/>
      <c r="D146" s="20"/>
      <c r="E146" s="20"/>
      <c r="F146" s="22"/>
      <c r="G146" s="22"/>
      <c r="H146" s="22"/>
      <c r="I146" s="22"/>
      <c r="J146" s="22"/>
      <c r="K146" s="22"/>
      <c r="L146" s="22"/>
      <c r="M146" s="22" t="s">
        <v>217</v>
      </c>
      <c r="N146" s="22" t="s">
        <v>217</v>
      </c>
      <c r="O146" s="22" t="s">
        <v>217</v>
      </c>
      <c r="P146" s="22" t="s">
        <v>217</v>
      </c>
    </row>
    <row r="147" spans="1:16" x14ac:dyDescent="0.3">
      <c r="A147" s="25" t="s">
        <v>316</v>
      </c>
      <c r="B147" s="20"/>
      <c r="C147" s="20"/>
      <c r="D147" s="20"/>
      <c r="E147" s="20"/>
      <c r="F147" s="22"/>
      <c r="G147" s="22"/>
      <c r="H147" s="22"/>
      <c r="I147" s="22"/>
      <c r="J147" s="22"/>
      <c r="K147" s="22"/>
      <c r="L147" s="22"/>
      <c r="M147" s="22" t="s">
        <v>217</v>
      </c>
      <c r="N147" s="22" t="s">
        <v>217</v>
      </c>
      <c r="O147" s="22" t="s">
        <v>217</v>
      </c>
      <c r="P147" s="22" t="s">
        <v>217</v>
      </c>
    </row>
    <row r="148" spans="1:16" x14ac:dyDescent="0.3">
      <c r="A148" s="25" t="s">
        <v>317</v>
      </c>
      <c r="B148" s="20"/>
      <c r="C148" s="20"/>
      <c r="D148" s="20"/>
      <c r="E148" s="20"/>
      <c r="F148" s="22"/>
      <c r="G148" s="22"/>
      <c r="H148" s="22"/>
      <c r="I148" s="22"/>
      <c r="J148" s="22"/>
      <c r="K148" s="22"/>
      <c r="L148" s="22"/>
      <c r="M148" s="22" t="s">
        <v>217</v>
      </c>
      <c r="N148" s="22" t="s">
        <v>217</v>
      </c>
      <c r="O148" s="22" t="s">
        <v>217</v>
      </c>
      <c r="P148" s="22" t="s">
        <v>217</v>
      </c>
    </row>
    <row r="149" spans="1:16" x14ac:dyDescent="0.3">
      <c r="A149" s="20" t="s">
        <v>266</v>
      </c>
      <c r="B149" s="20"/>
      <c r="C149" s="20"/>
      <c r="D149" s="20"/>
      <c r="E149" s="20"/>
      <c r="F149" s="22"/>
      <c r="G149" s="22"/>
      <c r="H149" s="22" t="s">
        <v>217</v>
      </c>
      <c r="I149" s="22"/>
      <c r="J149" s="22"/>
      <c r="K149" s="22"/>
      <c r="L149" s="22"/>
      <c r="M149" s="22" t="s">
        <v>217</v>
      </c>
      <c r="N149" s="22"/>
      <c r="O149" s="22"/>
      <c r="P149" s="22" t="s">
        <v>217</v>
      </c>
    </row>
    <row r="150" spans="1:16" x14ac:dyDescent="0.3">
      <c r="A150" s="20" t="s">
        <v>302</v>
      </c>
      <c r="B150" s="20"/>
      <c r="C150" s="20"/>
      <c r="D150" s="20"/>
      <c r="E150" s="20"/>
      <c r="F150" s="22"/>
      <c r="G150" s="22"/>
      <c r="H150" s="22"/>
      <c r="I150" s="22"/>
      <c r="J150" s="22"/>
      <c r="K150" s="22"/>
      <c r="L150" s="22"/>
      <c r="M150" s="22" t="s">
        <v>217</v>
      </c>
      <c r="N150" s="22"/>
      <c r="O150" s="22"/>
      <c r="P150" s="22" t="s">
        <v>217</v>
      </c>
    </row>
    <row r="151" spans="1:16" x14ac:dyDescent="0.3">
      <c r="A151" s="20" t="s">
        <v>302</v>
      </c>
      <c r="B151" s="20"/>
      <c r="C151" s="20"/>
      <c r="D151" s="20"/>
      <c r="E151" s="20"/>
      <c r="F151" s="22"/>
      <c r="G151" s="22"/>
      <c r="H151" s="22"/>
      <c r="I151" s="22"/>
      <c r="J151" s="22"/>
      <c r="K151" s="22"/>
      <c r="L151" s="22"/>
      <c r="M151" s="22"/>
      <c r="N151" s="22"/>
      <c r="O151" s="22" t="s">
        <v>217</v>
      </c>
      <c r="P151" s="22"/>
    </row>
    <row r="152" spans="1:16" x14ac:dyDescent="0.3">
      <c r="A152" s="25" t="s">
        <v>307</v>
      </c>
      <c r="B152" s="20"/>
      <c r="C152" s="20"/>
      <c r="D152" s="20"/>
      <c r="E152" s="20"/>
      <c r="F152" s="22"/>
      <c r="G152" s="22"/>
      <c r="H152" s="22"/>
      <c r="I152" s="22"/>
      <c r="J152" s="22"/>
      <c r="K152" s="22"/>
      <c r="L152" s="22"/>
      <c r="M152" s="22" t="s">
        <v>217</v>
      </c>
      <c r="N152" s="22" t="s">
        <v>217</v>
      </c>
      <c r="O152" s="22" t="s">
        <v>217</v>
      </c>
      <c r="P152" s="22" t="s">
        <v>217</v>
      </c>
    </row>
    <row r="153" spans="1:16" x14ac:dyDescent="0.3">
      <c r="A153" s="25" t="s">
        <v>308</v>
      </c>
      <c r="B153" s="20"/>
      <c r="C153" s="20"/>
      <c r="D153" s="20"/>
      <c r="E153" s="20"/>
      <c r="F153" s="22"/>
      <c r="G153" s="22"/>
      <c r="H153" s="22"/>
      <c r="I153" s="22"/>
      <c r="J153" s="22"/>
      <c r="K153" s="22"/>
      <c r="L153" s="22"/>
      <c r="M153" s="22" t="s">
        <v>217</v>
      </c>
      <c r="N153" s="22" t="s">
        <v>217</v>
      </c>
      <c r="O153" s="22" t="s">
        <v>217</v>
      </c>
      <c r="P153" s="22" t="s">
        <v>217</v>
      </c>
    </row>
    <row r="154" spans="1:16" x14ac:dyDescent="0.3">
      <c r="A154" s="20" t="s">
        <v>343</v>
      </c>
      <c r="B154" s="20"/>
      <c r="C154" s="20"/>
      <c r="D154" s="20"/>
      <c r="E154" s="20"/>
      <c r="F154" s="22"/>
      <c r="G154" s="22"/>
      <c r="H154" s="22"/>
      <c r="I154" s="22"/>
      <c r="J154" s="22"/>
      <c r="K154" s="22"/>
      <c r="L154" s="22"/>
      <c r="M154" s="22"/>
      <c r="N154" s="22"/>
      <c r="O154" s="22" t="s">
        <v>217</v>
      </c>
      <c r="P154" s="22"/>
    </row>
    <row r="155" spans="1:16" x14ac:dyDescent="0.3">
      <c r="A155" s="20" t="s">
        <v>348</v>
      </c>
      <c r="B155" s="20"/>
      <c r="C155" s="20"/>
      <c r="D155" s="20"/>
      <c r="E155" s="20"/>
      <c r="F155" s="22"/>
      <c r="G155" s="22"/>
      <c r="H155" s="22"/>
      <c r="I155" s="22"/>
      <c r="J155" s="22"/>
      <c r="K155" s="22"/>
      <c r="L155" s="22"/>
      <c r="M155" s="22"/>
      <c r="N155" s="22"/>
      <c r="O155" s="22" t="s">
        <v>217</v>
      </c>
      <c r="P155" s="22"/>
    </row>
    <row r="156" spans="1:16" x14ac:dyDescent="0.3">
      <c r="A156" s="20" t="s">
        <v>346</v>
      </c>
      <c r="B156" s="20"/>
      <c r="C156" s="20"/>
      <c r="D156" s="20"/>
      <c r="E156" s="20"/>
      <c r="F156" s="22"/>
      <c r="G156" s="22"/>
      <c r="H156" s="22"/>
      <c r="I156" s="22"/>
      <c r="J156" s="22"/>
      <c r="K156" s="22"/>
      <c r="L156" s="22"/>
      <c r="M156" s="22"/>
      <c r="N156" s="22"/>
      <c r="O156" s="22" t="s">
        <v>217</v>
      </c>
      <c r="P156" s="22"/>
    </row>
    <row r="157" spans="1:16" x14ac:dyDescent="0.3">
      <c r="A157" s="20" t="s">
        <v>252</v>
      </c>
      <c r="B157" s="20"/>
      <c r="C157" s="20"/>
      <c r="D157" s="20"/>
      <c r="E157" s="20"/>
      <c r="F157" s="22" t="s">
        <v>217</v>
      </c>
      <c r="G157" s="22"/>
      <c r="H157" s="22"/>
      <c r="I157" s="22"/>
      <c r="J157" s="22"/>
      <c r="K157" s="22"/>
      <c r="L157" s="22"/>
      <c r="M157" s="22"/>
      <c r="N157" s="22"/>
      <c r="O157" s="22"/>
      <c r="P157" s="22" t="s">
        <v>217</v>
      </c>
    </row>
    <row r="158" spans="1:16" x14ac:dyDescent="0.3">
      <c r="A158" s="25" t="s">
        <v>335</v>
      </c>
      <c r="B158" s="20"/>
      <c r="C158" s="20"/>
      <c r="D158" s="20"/>
      <c r="E158" s="20"/>
      <c r="F158" s="22"/>
      <c r="G158" s="22"/>
      <c r="H158" s="22"/>
      <c r="I158" s="22"/>
      <c r="J158" s="22"/>
      <c r="K158" s="22"/>
      <c r="L158" s="22"/>
      <c r="M158" s="22" t="s">
        <v>217</v>
      </c>
      <c r="N158" s="22" t="s">
        <v>217</v>
      </c>
      <c r="O158" s="22" t="s">
        <v>217</v>
      </c>
      <c r="P158" s="22" t="s">
        <v>217</v>
      </c>
    </row>
    <row r="159" spans="1:16" x14ac:dyDescent="0.3">
      <c r="A159" s="25" t="s">
        <v>336</v>
      </c>
      <c r="B159" s="20"/>
      <c r="C159" s="20"/>
      <c r="D159" s="20"/>
      <c r="E159" s="20"/>
      <c r="F159" s="22"/>
      <c r="G159" s="22"/>
      <c r="H159" s="22"/>
      <c r="I159" s="22"/>
      <c r="J159" s="22"/>
      <c r="K159" s="22"/>
      <c r="L159" s="22"/>
      <c r="M159" s="22" t="s">
        <v>217</v>
      </c>
      <c r="N159" s="22" t="s">
        <v>217</v>
      </c>
      <c r="O159" s="22" t="s">
        <v>217</v>
      </c>
      <c r="P159" s="22" t="s">
        <v>217</v>
      </c>
    </row>
    <row r="160" spans="1:16" x14ac:dyDescent="0.3">
      <c r="A160" s="20" t="s">
        <v>250</v>
      </c>
      <c r="B160" s="23"/>
      <c r="C160" s="23"/>
      <c r="D160" s="23"/>
      <c r="E160" s="23"/>
      <c r="F160" s="22" t="s">
        <v>217</v>
      </c>
      <c r="G160" s="22"/>
      <c r="H160" s="22"/>
      <c r="I160" s="22"/>
      <c r="J160" s="22"/>
      <c r="K160" s="22"/>
      <c r="L160" s="22"/>
      <c r="M160" s="22"/>
      <c r="N160" s="22"/>
      <c r="O160" s="22"/>
      <c r="P160" s="22" t="s">
        <v>217</v>
      </c>
    </row>
    <row r="161" spans="1:16" x14ac:dyDescent="0.3">
      <c r="A161" s="20" t="s">
        <v>314</v>
      </c>
      <c r="B161" s="20"/>
      <c r="C161" s="20"/>
      <c r="D161" s="20"/>
      <c r="E161" s="20"/>
      <c r="F161" s="22"/>
      <c r="G161" s="22"/>
      <c r="H161" s="22"/>
      <c r="I161" s="22"/>
      <c r="J161" s="22"/>
      <c r="K161" s="22"/>
      <c r="L161" s="22"/>
      <c r="M161" s="22" t="s">
        <v>217</v>
      </c>
      <c r="N161" s="22" t="s">
        <v>217</v>
      </c>
      <c r="O161" s="22" t="s">
        <v>217</v>
      </c>
      <c r="P161" s="22" t="s">
        <v>217</v>
      </c>
    </row>
    <row r="162" spans="1:16" x14ac:dyDescent="0.3">
      <c r="A162" s="20" t="s">
        <v>309</v>
      </c>
      <c r="B162" s="20"/>
      <c r="C162" s="20"/>
      <c r="D162" s="20"/>
      <c r="E162" s="20"/>
      <c r="F162" s="22"/>
      <c r="G162" s="22"/>
      <c r="H162" s="22"/>
      <c r="I162" s="22"/>
      <c r="J162" s="22"/>
      <c r="K162" s="22"/>
      <c r="L162" s="22"/>
      <c r="M162" s="22" t="s">
        <v>217</v>
      </c>
      <c r="N162" s="22" t="s">
        <v>217</v>
      </c>
      <c r="O162" s="22" t="s">
        <v>217</v>
      </c>
      <c r="P162" s="22" t="s">
        <v>217</v>
      </c>
    </row>
    <row r="163" spans="1:16" x14ac:dyDescent="0.3">
      <c r="A163" s="20" t="s">
        <v>330</v>
      </c>
      <c r="B163" s="20"/>
      <c r="C163" s="20"/>
      <c r="D163" s="20"/>
      <c r="E163" s="20"/>
      <c r="F163" s="22"/>
      <c r="G163" s="22"/>
      <c r="H163" s="22"/>
      <c r="I163" s="22"/>
      <c r="J163" s="22"/>
      <c r="K163" s="22"/>
      <c r="L163" s="22"/>
      <c r="M163" s="22" t="s">
        <v>217</v>
      </c>
      <c r="N163" s="22" t="s">
        <v>217</v>
      </c>
      <c r="O163" s="22" t="s">
        <v>217</v>
      </c>
      <c r="P163" s="22" t="s">
        <v>217</v>
      </c>
    </row>
    <row r="164" spans="1:16" x14ac:dyDescent="0.3">
      <c r="A164" s="20" t="s">
        <v>271</v>
      </c>
      <c r="B164" s="20"/>
      <c r="C164" s="20"/>
      <c r="D164" s="20"/>
      <c r="E164" s="20"/>
      <c r="F164" s="22"/>
      <c r="G164" s="22"/>
      <c r="H164" s="22"/>
      <c r="I164" s="22" t="s">
        <v>217</v>
      </c>
      <c r="J164" s="22"/>
      <c r="K164" s="22"/>
      <c r="L164" s="22"/>
      <c r="M164" s="22"/>
      <c r="N164" s="22"/>
      <c r="O164" s="22" t="s">
        <v>217</v>
      </c>
      <c r="P164" s="22" t="s">
        <v>217</v>
      </c>
    </row>
    <row r="165" spans="1:16" x14ac:dyDescent="0.3">
      <c r="A165" s="20" t="s">
        <v>278</v>
      </c>
      <c r="B165" s="20"/>
      <c r="C165" s="20"/>
      <c r="D165" s="20"/>
      <c r="E165" s="20"/>
      <c r="F165" s="22"/>
      <c r="G165" s="22"/>
      <c r="H165" s="22"/>
      <c r="I165" s="22"/>
      <c r="J165" s="22" t="s">
        <v>217</v>
      </c>
      <c r="K165" s="22"/>
      <c r="L165" s="22"/>
      <c r="M165" s="22"/>
      <c r="N165" s="22"/>
      <c r="O165" s="22" t="s">
        <v>217</v>
      </c>
      <c r="P165" s="22" t="s">
        <v>217</v>
      </c>
    </row>
    <row r="166" spans="1:16" x14ac:dyDescent="0.3">
      <c r="A166" s="20" t="s">
        <v>347</v>
      </c>
      <c r="B166" s="20"/>
      <c r="C166" s="20"/>
      <c r="D166" s="20"/>
      <c r="E166" s="20"/>
      <c r="F166" s="22"/>
      <c r="G166" s="22"/>
      <c r="H166" s="22"/>
      <c r="I166" s="22"/>
      <c r="J166" s="22"/>
      <c r="K166" s="22"/>
      <c r="L166" s="22"/>
      <c r="M166" s="22"/>
      <c r="N166" s="22"/>
      <c r="O166" s="22" t="s">
        <v>217</v>
      </c>
      <c r="P166" s="22"/>
    </row>
    <row r="167" spans="1:16" x14ac:dyDescent="0.3">
      <c r="A167" s="20" t="s">
        <v>269</v>
      </c>
      <c r="B167" s="20"/>
      <c r="C167" s="20"/>
      <c r="D167" s="20"/>
      <c r="E167" s="20"/>
      <c r="F167" s="22"/>
      <c r="G167" s="22"/>
      <c r="H167" s="22"/>
      <c r="I167" s="22" t="s">
        <v>217</v>
      </c>
      <c r="J167" s="22"/>
      <c r="K167" s="22"/>
      <c r="L167" s="22"/>
      <c r="M167" s="22"/>
      <c r="N167" s="22"/>
      <c r="O167" s="22"/>
      <c r="P167" s="22" t="s">
        <v>217</v>
      </c>
    </row>
    <row r="168" spans="1:16" x14ac:dyDescent="0.3">
      <c r="A168" s="20" t="s">
        <v>275</v>
      </c>
      <c r="B168" s="20"/>
      <c r="C168" s="20"/>
      <c r="D168" s="20"/>
      <c r="E168" s="20"/>
      <c r="F168" s="22"/>
      <c r="G168" s="22"/>
      <c r="H168" s="22"/>
      <c r="I168" s="22"/>
      <c r="J168" s="22" t="s">
        <v>217</v>
      </c>
      <c r="K168" s="22" t="s">
        <v>217</v>
      </c>
      <c r="L168" s="22"/>
      <c r="M168" s="22" t="s">
        <v>217</v>
      </c>
      <c r="N168" s="22"/>
      <c r="O168" s="22" t="s">
        <v>217</v>
      </c>
      <c r="P168" s="22" t="s">
        <v>217</v>
      </c>
    </row>
    <row r="169" spans="1:16" x14ac:dyDescent="0.3">
      <c r="A169" s="20" t="s">
        <v>322</v>
      </c>
      <c r="B169" s="20"/>
      <c r="C169" s="20"/>
      <c r="D169" s="20"/>
      <c r="E169" s="20"/>
      <c r="F169" s="22"/>
      <c r="G169" s="22"/>
      <c r="H169" s="22"/>
      <c r="I169" s="22"/>
      <c r="J169" s="22"/>
      <c r="K169" s="22"/>
      <c r="L169" s="22"/>
      <c r="M169" s="22" t="s">
        <v>217</v>
      </c>
      <c r="N169" s="22" t="s">
        <v>217</v>
      </c>
      <c r="O169" s="22" t="s">
        <v>217</v>
      </c>
      <c r="P169" s="22" t="s">
        <v>217</v>
      </c>
    </row>
    <row r="170" spans="1:16" x14ac:dyDescent="0.3">
      <c r="A170" s="20" t="s">
        <v>265</v>
      </c>
      <c r="B170" s="20"/>
      <c r="C170" s="20"/>
      <c r="D170" s="20"/>
      <c r="E170" s="20"/>
      <c r="F170" s="22"/>
      <c r="G170" s="22"/>
      <c r="H170" s="22" t="s">
        <v>217</v>
      </c>
      <c r="I170" s="22"/>
      <c r="J170" s="22"/>
      <c r="K170" s="22"/>
      <c r="L170" s="22"/>
      <c r="M170" s="22" t="s">
        <v>217</v>
      </c>
      <c r="N170" s="22"/>
      <c r="O170" s="22"/>
      <c r="P170" s="6" t="s">
        <v>217</v>
      </c>
    </row>
    <row r="171" spans="1:16" x14ac:dyDescent="0.3">
      <c r="A171" s="20" t="s">
        <v>288</v>
      </c>
      <c r="B171" s="20"/>
      <c r="C171" s="20"/>
      <c r="D171" s="20"/>
      <c r="E171" s="20"/>
      <c r="F171" s="22"/>
      <c r="G171" s="22"/>
      <c r="H171" s="22"/>
      <c r="I171" s="22"/>
      <c r="J171" s="22"/>
      <c r="K171" s="22"/>
      <c r="L171" s="22" t="s">
        <v>217</v>
      </c>
      <c r="M171" s="22"/>
      <c r="N171" s="22"/>
      <c r="O171" s="22"/>
      <c r="P171" s="6" t="s">
        <v>217</v>
      </c>
    </row>
    <row r="172" spans="1:16" x14ac:dyDescent="0.3">
      <c r="A172" s="20" t="s">
        <v>288</v>
      </c>
      <c r="B172" s="20"/>
      <c r="C172" s="20"/>
      <c r="D172" s="20"/>
      <c r="E172" s="20"/>
      <c r="F172" s="22"/>
      <c r="G172" s="22"/>
      <c r="H172" s="22"/>
      <c r="I172" s="22"/>
      <c r="J172" s="22"/>
      <c r="K172" s="22"/>
      <c r="L172" s="22"/>
      <c r="M172" s="22"/>
      <c r="N172" s="22"/>
      <c r="O172" s="22" t="s">
        <v>217</v>
      </c>
    </row>
    <row r="173" spans="1:16" x14ac:dyDescent="0.3">
      <c r="A173" s="20" t="s">
        <v>293</v>
      </c>
      <c r="B173" s="20"/>
      <c r="C173" s="20"/>
      <c r="D173" s="20"/>
      <c r="E173" s="20"/>
      <c r="F173" s="22"/>
      <c r="G173" s="22"/>
      <c r="H173" s="22"/>
      <c r="I173" s="22"/>
      <c r="J173" s="22"/>
      <c r="K173" s="22"/>
      <c r="L173" s="22"/>
      <c r="M173" s="22" t="s">
        <v>217</v>
      </c>
      <c r="N173" s="22"/>
      <c r="O173" s="22"/>
      <c r="P173" s="6" t="s">
        <v>217</v>
      </c>
    </row>
    <row r="174" spans="1:16" x14ac:dyDescent="0.3">
      <c r="A174" s="20" t="s">
        <v>291</v>
      </c>
      <c r="B174" s="20"/>
      <c r="C174" s="20"/>
      <c r="D174" s="20"/>
      <c r="E174" s="20"/>
      <c r="F174" s="22"/>
      <c r="G174" s="22"/>
      <c r="H174" s="22"/>
      <c r="I174" s="22"/>
      <c r="J174" s="22"/>
      <c r="K174" s="22"/>
      <c r="L174" s="22"/>
      <c r="M174" s="22" t="s">
        <v>217</v>
      </c>
      <c r="N174" s="22"/>
      <c r="O174" s="22"/>
      <c r="P174" s="6" t="s">
        <v>217</v>
      </c>
    </row>
    <row r="175" spans="1:16" x14ac:dyDescent="0.3">
      <c r="A175" s="20" t="s">
        <v>292</v>
      </c>
      <c r="B175" s="20"/>
      <c r="C175" s="20"/>
      <c r="D175" s="20"/>
      <c r="E175" s="20"/>
      <c r="F175" s="22"/>
      <c r="G175" s="22"/>
      <c r="H175" s="22"/>
      <c r="I175" s="22"/>
      <c r="J175" s="22"/>
      <c r="K175" s="22"/>
      <c r="L175" s="22"/>
      <c r="M175" s="22" t="s">
        <v>217</v>
      </c>
      <c r="N175" s="22"/>
      <c r="O175" s="22"/>
      <c r="P175" s="6" t="s">
        <v>217</v>
      </c>
    </row>
    <row r="176" spans="1:16" x14ac:dyDescent="0.3">
      <c r="A176" s="25" t="s">
        <v>295</v>
      </c>
      <c r="B176" s="20"/>
      <c r="C176" s="20"/>
      <c r="D176" s="20"/>
      <c r="E176" s="20"/>
      <c r="F176" s="22"/>
      <c r="G176" s="22"/>
      <c r="H176" s="22"/>
      <c r="I176" s="22"/>
      <c r="J176" s="22"/>
      <c r="K176" s="22"/>
      <c r="L176" s="22"/>
      <c r="M176" s="22" t="s">
        <v>217</v>
      </c>
      <c r="N176" s="22"/>
      <c r="O176" s="22"/>
      <c r="P176" s="6" t="s">
        <v>217</v>
      </c>
    </row>
    <row r="177" spans="1:16" x14ac:dyDescent="0.3">
      <c r="A177" s="25" t="s">
        <v>320</v>
      </c>
      <c r="B177" s="20"/>
      <c r="C177" s="20"/>
      <c r="D177" s="20"/>
      <c r="E177" s="20"/>
      <c r="F177" s="22"/>
      <c r="G177" s="22"/>
      <c r="H177" s="22"/>
      <c r="I177" s="22"/>
      <c r="J177" s="22"/>
      <c r="K177" s="22"/>
      <c r="L177" s="22"/>
      <c r="M177" s="22" t="s">
        <v>217</v>
      </c>
      <c r="N177" s="22" t="s">
        <v>217</v>
      </c>
      <c r="O177" s="22" t="s">
        <v>217</v>
      </c>
      <c r="P177" s="6" t="s">
        <v>217</v>
      </c>
    </row>
    <row r="178" spans="1:16" x14ac:dyDescent="0.3">
      <c r="A178" s="25" t="s">
        <v>324</v>
      </c>
      <c r="B178" s="20"/>
      <c r="C178" s="20"/>
      <c r="D178" s="20"/>
      <c r="E178" s="20"/>
      <c r="F178" s="22"/>
      <c r="G178" s="22"/>
      <c r="H178" s="22"/>
      <c r="I178" s="22"/>
      <c r="J178" s="22"/>
      <c r="K178" s="22"/>
      <c r="L178" s="22"/>
      <c r="M178" s="22" t="s">
        <v>217</v>
      </c>
      <c r="N178" s="22" t="s">
        <v>217</v>
      </c>
      <c r="O178" s="22" t="s">
        <v>217</v>
      </c>
      <c r="P178" s="6" t="s">
        <v>217</v>
      </c>
    </row>
    <row r="179" spans="1:16" x14ac:dyDescent="0.3">
      <c r="A179" s="20" t="s">
        <v>300</v>
      </c>
      <c r="B179" s="20"/>
      <c r="C179" s="20"/>
      <c r="D179" s="20"/>
      <c r="E179" s="20"/>
      <c r="F179" s="22"/>
      <c r="G179" s="22"/>
      <c r="H179" s="22"/>
      <c r="I179" s="22"/>
      <c r="J179" s="22"/>
      <c r="K179" s="22"/>
      <c r="L179" s="22"/>
      <c r="M179" s="22" t="s">
        <v>217</v>
      </c>
      <c r="N179" s="22"/>
      <c r="O179" s="22"/>
      <c r="P179" s="6" t="s">
        <v>217</v>
      </c>
    </row>
    <row r="180" spans="1:16" x14ac:dyDescent="0.3">
      <c r="A180" s="20" t="s">
        <v>301</v>
      </c>
      <c r="B180" s="20"/>
      <c r="C180" s="20"/>
      <c r="D180" s="20"/>
      <c r="E180" s="20"/>
      <c r="F180" s="22"/>
      <c r="G180" s="22"/>
      <c r="H180" s="22"/>
      <c r="I180" s="22"/>
      <c r="J180" s="22"/>
      <c r="K180" s="22"/>
      <c r="L180" s="22"/>
      <c r="M180" s="22" t="s">
        <v>217</v>
      </c>
      <c r="N180" s="22"/>
      <c r="O180" s="22"/>
      <c r="P180" s="6" t="s">
        <v>217</v>
      </c>
    </row>
    <row r="181" spans="1:16" x14ac:dyDescent="0.3">
      <c r="A181" s="20" t="s">
        <v>299</v>
      </c>
      <c r="B181" s="20"/>
      <c r="C181" s="20"/>
      <c r="D181" s="20"/>
      <c r="E181" s="20"/>
      <c r="F181" s="22"/>
      <c r="G181" s="22"/>
      <c r="H181" s="22"/>
      <c r="I181" s="22"/>
      <c r="J181" s="22"/>
      <c r="K181" s="22"/>
      <c r="L181" s="22"/>
      <c r="M181" s="22" t="s">
        <v>217</v>
      </c>
      <c r="N181" s="22"/>
      <c r="O181" s="22"/>
      <c r="P181" s="6" t="s">
        <v>217</v>
      </c>
    </row>
    <row r="182" spans="1:16" x14ac:dyDescent="0.3">
      <c r="A182" s="20" t="s">
        <v>328</v>
      </c>
      <c r="B182" s="20"/>
      <c r="C182" s="20"/>
      <c r="D182" s="20"/>
      <c r="E182" s="20"/>
      <c r="F182" s="22"/>
      <c r="G182" s="22"/>
      <c r="H182" s="22"/>
      <c r="I182" s="22"/>
      <c r="J182" s="22"/>
      <c r="K182" s="22"/>
      <c r="L182" s="22"/>
      <c r="M182" s="22" t="s">
        <v>217</v>
      </c>
      <c r="N182" s="22" t="s">
        <v>217</v>
      </c>
      <c r="O182" s="22" t="s">
        <v>217</v>
      </c>
      <c r="P182" s="6" t="s">
        <v>217</v>
      </c>
    </row>
    <row r="183" spans="1:16" x14ac:dyDescent="0.3">
      <c r="A183" s="20" t="s">
        <v>326</v>
      </c>
      <c r="B183" s="20"/>
      <c r="C183" s="20"/>
      <c r="D183" s="20"/>
      <c r="E183" s="20"/>
      <c r="F183" s="22"/>
      <c r="G183" s="22"/>
      <c r="H183" s="22"/>
      <c r="I183" s="22"/>
      <c r="J183" s="22"/>
      <c r="K183" s="22"/>
      <c r="L183" s="22"/>
      <c r="M183" s="22" t="s">
        <v>217</v>
      </c>
      <c r="N183" s="22" t="s">
        <v>217</v>
      </c>
      <c r="O183" s="22" t="s">
        <v>217</v>
      </c>
      <c r="P183" s="6" t="s">
        <v>217</v>
      </c>
    </row>
    <row r="184" spans="1:16" x14ac:dyDescent="0.3">
      <c r="A184" s="20" t="s">
        <v>327</v>
      </c>
      <c r="B184" s="20"/>
      <c r="C184" s="20"/>
      <c r="D184" s="20"/>
      <c r="E184" s="20"/>
      <c r="F184" s="22"/>
      <c r="G184" s="22"/>
      <c r="H184" s="22"/>
      <c r="I184" s="22"/>
      <c r="J184" s="22"/>
      <c r="K184" s="22"/>
      <c r="L184" s="22"/>
      <c r="M184" s="22" t="s">
        <v>217</v>
      </c>
      <c r="N184" s="22" t="s">
        <v>217</v>
      </c>
      <c r="O184" s="22" t="s">
        <v>217</v>
      </c>
      <c r="P184" s="6" t="s">
        <v>217</v>
      </c>
    </row>
  </sheetData>
  <autoFilter ref="A1:P184" xr:uid="{B7246142-D4B5-4C9F-A10A-A142E650F241}">
    <sortState xmlns:xlrd2="http://schemas.microsoft.com/office/spreadsheetml/2017/richdata2" ref="A2:P184">
      <sortCondition ref="E1:E184"/>
    </sortState>
  </autoFilter>
  <conditionalFormatting sqref="B2:O184">
    <cfRule type="cellIs" dxfId="0" priority="1" operator="equal">
      <formula>"X"</formula>
    </cfRule>
  </conditionalFormatting>
  <pageMargins left="0.7" right="0.7" top="0.75" bottom="0.75" header="0.3" footer="0.3"/>
  <pageSetup paperSize="9" scale="85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0C42D-FBE8-4678-BFC1-8BC458CD5C9B}">
  <sheetPr filterMode="1"/>
  <dimension ref="A1:V61"/>
  <sheetViews>
    <sheetView workbookViewId="0">
      <selection activeCell="C40" sqref="C40"/>
    </sheetView>
  </sheetViews>
  <sheetFormatPr baseColWidth="10" defaultRowHeight="14.4" x14ac:dyDescent="0.3"/>
  <cols>
    <col min="1" max="1" width="20.5546875" customWidth="1"/>
    <col min="2" max="2" width="19.88671875" bestFit="1" customWidth="1"/>
    <col min="3" max="3" width="10.5546875" customWidth="1"/>
    <col min="4" max="5" width="9.77734375" customWidth="1"/>
    <col min="6" max="19" width="9.77734375" style="6" customWidth="1"/>
    <col min="20" max="20" width="14.44140625" customWidth="1"/>
    <col min="21" max="21" width="12.109375" customWidth="1"/>
    <col min="22" max="22" width="37.5546875" customWidth="1"/>
  </cols>
  <sheetData>
    <row r="1" spans="1:22" x14ac:dyDescent="0.3">
      <c r="A1" s="17" t="s">
        <v>105</v>
      </c>
      <c r="B1" s="17" t="s">
        <v>106</v>
      </c>
      <c r="C1" s="17" t="s">
        <v>42</v>
      </c>
      <c r="D1" s="17" t="s">
        <v>85</v>
      </c>
      <c r="E1" s="17" t="s">
        <v>133</v>
      </c>
      <c r="F1" s="18" t="s">
        <v>84</v>
      </c>
      <c r="G1" s="18" t="s">
        <v>128</v>
      </c>
      <c r="H1" s="18" t="s">
        <v>36</v>
      </c>
      <c r="I1" s="18" t="s">
        <v>129</v>
      </c>
      <c r="J1" s="18" t="s">
        <v>30</v>
      </c>
      <c r="K1" s="18" t="s">
        <v>147</v>
      </c>
      <c r="L1" s="18" t="s">
        <v>32</v>
      </c>
      <c r="M1" s="18" t="s">
        <v>130</v>
      </c>
      <c r="N1" s="18" t="s">
        <v>51</v>
      </c>
      <c r="O1" s="18" t="s">
        <v>131</v>
      </c>
      <c r="P1" s="18" t="s">
        <v>95</v>
      </c>
      <c r="Q1" s="18" t="s">
        <v>149</v>
      </c>
      <c r="R1" s="18" t="s">
        <v>40</v>
      </c>
      <c r="S1" s="18" t="s">
        <v>132</v>
      </c>
      <c r="T1" s="17" t="s">
        <v>68</v>
      </c>
      <c r="U1" s="18" t="s">
        <v>148</v>
      </c>
      <c r="V1" s="18" t="s">
        <v>127</v>
      </c>
    </row>
    <row r="2" spans="1:22" hidden="1" x14ac:dyDescent="0.3">
      <c r="A2" t="s">
        <v>40</v>
      </c>
      <c r="B2" t="s">
        <v>40</v>
      </c>
      <c r="C2" t="s">
        <v>140</v>
      </c>
      <c r="D2" s="6">
        <v>1</v>
      </c>
      <c r="E2" s="6">
        <v>150</v>
      </c>
      <c r="F2" s="6">
        <v>1</v>
      </c>
      <c r="G2" s="6">
        <v>150</v>
      </c>
      <c r="P2" s="6">
        <v>2</v>
      </c>
      <c r="Q2" s="6">
        <v>150</v>
      </c>
      <c r="T2" t="s">
        <v>70</v>
      </c>
      <c r="U2" t="s">
        <v>96</v>
      </c>
      <c r="V2" t="str">
        <f>"INSERT INTO gpao_tableau (Id_PrestationGPAO,Display,Titre,Valeur,Type,Ordre,Pourcentage) VALUES (1,'Logistic','"&amp;A2&amp;"','"&amp;B2&amp;"','"&amp;C2&amp;"','"&amp;P2&amp;"' ,'"&amp;Q2&amp;"'  );"</f>
        <v>INSERT INTO gpao_tableau (Id_PrestationGPAO,Display,Titre,Valeur,Type,Ordre,Pourcentage) VALUES (1,'Logistic','Customer','Customer','Texte','2' ,'150'  );</v>
      </c>
    </row>
    <row r="3" spans="1:22" hidden="1" x14ac:dyDescent="0.3">
      <c r="A3" t="s">
        <v>41</v>
      </c>
      <c r="B3" t="s">
        <v>41</v>
      </c>
      <c r="C3" t="s">
        <v>140</v>
      </c>
      <c r="D3" s="6">
        <v>2</v>
      </c>
      <c r="E3" s="6">
        <v>150</v>
      </c>
      <c r="F3" s="6">
        <v>2</v>
      </c>
      <c r="G3" s="6">
        <v>150</v>
      </c>
      <c r="L3" s="6">
        <v>1</v>
      </c>
      <c r="M3" s="6">
        <v>150</v>
      </c>
      <c r="T3" t="s">
        <v>70</v>
      </c>
    </row>
    <row r="4" spans="1:22" hidden="1" x14ac:dyDescent="0.3">
      <c r="A4" t="s">
        <v>42</v>
      </c>
      <c r="B4" t="s">
        <v>42</v>
      </c>
      <c r="C4" t="s">
        <v>140</v>
      </c>
      <c r="D4" s="6">
        <v>3</v>
      </c>
      <c r="E4" s="6">
        <v>100</v>
      </c>
      <c r="F4" s="6">
        <v>3</v>
      </c>
      <c r="G4" s="6">
        <v>100</v>
      </c>
      <c r="L4" s="6">
        <v>2</v>
      </c>
      <c r="M4" s="6">
        <v>100</v>
      </c>
      <c r="P4" s="6">
        <v>17</v>
      </c>
      <c r="Q4" s="6">
        <v>100</v>
      </c>
      <c r="T4" t="s">
        <v>70</v>
      </c>
      <c r="U4" t="s">
        <v>96</v>
      </c>
      <c r="V4" t="str">
        <f>"INSERT INTO gpao_tableau (Id_PrestationGPAO,Display,Titre,Valeur,Type,Ordre,Pourcentage) VALUES (1,'Logistic','"&amp;A4&amp;"','"&amp;B4&amp;"','"&amp;C4&amp;"','"&amp;P4&amp;"' ,'"&amp;Q4&amp;"'  );"</f>
        <v>INSERT INTO gpao_tableau (Id_PrestationGPAO,Display,Titre,Valeur,Type,Ordre,Pourcentage) VALUES (1,'Logistic','Type','Type','Texte','17' ,'100'  );</v>
      </c>
    </row>
    <row r="5" spans="1:22" hidden="1" x14ac:dyDescent="0.3">
      <c r="A5" t="s">
        <v>43</v>
      </c>
      <c r="B5" t="s">
        <v>43</v>
      </c>
      <c r="C5" t="s">
        <v>140</v>
      </c>
      <c r="D5" s="6">
        <v>4</v>
      </c>
      <c r="E5" s="6">
        <v>50</v>
      </c>
      <c r="F5" s="6">
        <v>4</v>
      </c>
      <c r="G5" s="6">
        <v>50</v>
      </c>
      <c r="H5" s="6">
        <v>1</v>
      </c>
      <c r="I5" s="6">
        <v>50</v>
      </c>
      <c r="J5" s="6">
        <v>1</v>
      </c>
      <c r="K5" s="6">
        <v>50</v>
      </c>
      <c r="L5" s="6">
        <v>3</v>
      </c>
      <c r="M5" s="6">
        <v>50</v>
      </c>
      <c r="N5" s="6">
        <v>1</v>
      </c>
      <c r="O5" s="6">
        <v>50</v>
      </c>
      <c r="P5" s="6">
        <v>1</v>
      </c>
      <c r="Q5" s="6">
        <v>50</v>
      </c>
      <c r="R5" s="6">
        <v>1</v>
      </c>
      <c r="T5" t="s">
        <v>70</v>
      </c>
      <c r="U5" t="s">
        <v>96</v>
      </c>
      <c r="V5" t="str">
        <f>"INSERT INTO gpao_tableau (Id_PrestationGPAO,Display,Titre,Valeur,Type,Ordre,Pourcentage) VALUES (1,'Logistic','"&amp;A5&amp;"','"&amp;B5&amp;"','"&amp;C5&amp;"','"&amp;P5&amp;"' ,'"&amp;Q5&amp;"'  );"</f>
        <v>INSERT INTO gpao_tableau (Id_PrestationGPAO,Display,Titre,Valeur,Type,Ordre,Pourcentage) VALUES (1,'Logistic','MSN','MSN','Texte','1' ,'50'  );</v>
      </c>
    </row>
    <row r="6" spans="1:22" hidden="1" x14ac:dyDescent="0.3">
      <c r="A6" t="s">
        <v>44</v>
      </c>
      <c r="B6" t="s">
        <v>44</v>
      </c>
      <c r="C6" t="s">
        <v>140</v>
      </c>
      <c r="D6" s="6">
        <v>5</v>
      </c>
      <c r="E6" s="6">
        <v>50</v>
      </c>
      <c r="F6" s="6">
        <v>5</v>
      </c>
      <c r="G6" s="6">
        <v>50</v>
      </c>
      <c r="H6" s="6">
        <v>2</v>
      </c>
      <c r="I6" s="6">
        <v>50</v>
      </c>
      <c r="J6" s="6">
        <v>2</v>
      </c>
      <c r="K6" s="6">
        <v>50</v>
      </c>
      <c r="L6" s="6">
        <v>4</v>
      </c>
      <c r="M6" s="6">
        <v>50</v>
      </c>
      <c r="R6" s="6">
        <v>2</v>
      </c>
      <c r="T6" t="s">
        <v>69</v>
      </c>
    </row>
    <row r="7" spans="1:22" hidden="1" x14ac:dyDescent="0.3">
      <c r="A7" t="s">
        <v>45</v>
      </c>
      <c r="B7" t="s">
        <v>134</v>
      </c>
      <c r="C7" t="s">
        <v>140</v>
      </c>
      <c r="D7" s="6">
        <v>6</v>
      </c>
      <c r="E7" s="6">
        <v>100</v>
      </c>
      <c r="F7" s="6">
        <v>6</v>
      </c>
      <c r="G7" s="6">
        <v>100</v>
      </c>
      <c r="H7" s="6">
        <v>4</v>
      </c>
      <c r="I7" s="6">
        <v>100</v>
      </c>
      <c r="J7" s="6">
        <v>4</v>
      </c>
      <c r="K7" s="6">
        <v>100</v>
      </c>
      <c r="L7" s="6">
        <v>6</v>
      </c>
      <c r="M7" s="6">
        <v>100</v>
      </c>
      <c r="N7" s="6">
        <v>2</v>
      </c>
      <c r="O7" s="6">
        <v>100</v>
      </c>
      <c r="P7" s="6">
        <v>3</v>
      </c>
      <c r="Q7" s="6">
        <v>100</v>
      </c>
      <c r="R7" s="6">
        <v>3</v>
      </c>
      <c r="T7" t="s">
        <v>70</v>
      </c>
      <c r="U7" t="s">
        <v>96</v>
      </c>
      <c r="V7" t="str">
        <f t="shared" ref="V7:V12" si="0">"INSERT INTO gpao_tableau (Id_PrestationGPAO,Display,Titre,Valeur,Type,Ordre,Pourcentage) VALUES (1,'Logistic','"&amp;A7&amp;"','"&amp;B7&amp;"','"&amp;C7&amp;"','"&amp;P7&amp;"' ,'"&amp;Q7&amp;"'  );"</f>
        <v>INSERT INTO gpao_tableau (Id_PrestationGPAO,Display,Titre,Valeur,Type,Ordre,Pourcentage) VALUES (1,'Logistic','AM/BNC','AM','Texte','3' ,'100'  );</v>
      </c>
    </row>
    <row r="8" spans="1:22" hidden="1" x14ac:dyDescent="0.3">
      <c r="A8" t="s">
        <v>46</v>
      </c>
      <c r="B8" t="s">
        <v>135</v>
      </c>
      <c r="C8" t="s">
        <v>140</v>
      </c>
      <c r="D8" s="6">
        <v>7</v>
      </c>
      <c r="E8" s="6">
        <v>100</v>
      </c>
      <c r="F8" s="6">
        <v>7</v>
      </c>
      <c r="G8" s="6">
        <v>100</v>
      </c>
      <c r="H8" s="6">
        <v>5</v>
      </c>
      <c r="I8" s="6">
        <v>100</v>
      </c>
      <c r="J8" s="6">
        <v>5</v>
      </c>
      <c r="K8" s="6">
        <v>100</v>
      </c>
      <c r="L8" s="6">
        <v>7</v>
      </c>
      <c r="M8" s="6">
        <v>100</v>
      </c>
      <c r="P8" s="6">
        <v>4</v>
      </c>
      <c r="Q8" s="6">
        <v>100</v>
      </c>
      <c r="R8" s="6">
        <v>4</v>
      </c>
      <c r="T8" t="s">
        <v>70</v>
      </c>
      <c r="U8" t="s">
        <v>96</v>
      </c>
      <c r="V8" t="str">
        <f t="shared" si="0"/>
        <v>INSERT INTO gpao_tableau (Id_PrestationGPAO,Display,Titre,Valeur,Type,Ordre,Pourcentage) VALUES (1,'Logistic','OF/OT','OF','Texte','4' ,'100'  );</v>
      </c>
    </row>
    <row r="9" spans="1:22" hidden="1" x14ac:dyDescent="0.3">
      <c r="A9" t="s">
        <v>47</v>
      </c>
      <c r="B9" t="s">
        <v>47</v>
      </c>
      <c r="C9" t="s">
        <v>140</v>
      </c>
      <c r="D9" s="6">
        <v>8</v>
      </c>
      <c r="E9" s="6">
        <v>100</v>
      </c>
      <c r="F9" s="6">
        <v>8</v>
      </c>
      <c r="G9" s="6">
        <v>100</v>
      </c>
      <c r="H9" s="6">
        <v>6</v>
      </c>
      <c r="I9" s="6">
        <v>100</v>
      </c>
      <c r="J9" s="6">
        <v>6</v>
      </c>
      <c r="K9" s="6">
        <v>100</v>
      </c>
      <c r="L9" s="6">
        <v>8</v>
      </c>
      <c r="M9" s="6">
        <v>100</v>
      </c>
      <c r="N9" s="6">
        <v>3</v>
      </c>
      <c r="O9" s="6">
        <v>100</v>
      </c>
      <c r="P9" s="6">
        <v>5</v>
      </c>
      <c r="Q9" s="6">
        <v>100</v>
      </c>
      <c r="R9" s="6">
        <v>5</v>
      </c>
      <c r="T9" t="s">
        <v>70</v>
      </c>
      <c r="U9" t="s">
        <v>96</v>
      </c>
      <c r="V9" t="str">
        <f t="shared" si="0"/>
        <v>INSERT INTO gpao_tableau (Id_PrestationGPAO,Display,Titre,Valeur,Type,Ordre,Pourcentage) VALUES (1,'Logistic','NC','NC','Texte','5' ,'100'  );</v>
      </c>
    </row>
    <row r="10" spans="1:22" hidden="1" x14ac:dyDescent="0.3">
      <c r="A10" t="s">
        <v>48</v>
      </c>
      <c r="B10" t="s">
        <v>48</v>
      </c>
      <c r="C10" t="s">
        <v>140</v>
      </c>
      <c r="D10" s="6">
        <v>9</v>
      </c>
      <c r="E10" s="6">
        <v>100</v>
      </c>
      <c r="F10" s="6">
        <v>9</v>
      </c>
      <c r="G10" s="6">
        <v>100</v>
      </c>
      <c r="H10" s="6">
        <v>7</v>
      </c>
      <c r="I10" s="6">
        <v>100</v>
      </c>
      <c r="J10" s="6">
        <v>7</v>
      </c>
      <c r="K10" s="6">
        <v>100</v>
      </c>
      <c r="L10" s="6">
        <v>9</v>
      </c>
      <c r="M10" s="6">
        <v>100</v>
      </c>
      <c r="P10" s="6">
        <v>6</v>
      </c>
      <c r="Q10" s="6">
        <v>100</v>
      </c>
      <c r="R10" s="6">
        <v>6</v>
      </c>
      <c r="T10" t="s">
        <v>70</v>
      </c>
      <c r="U10" t="s">
        <v>96</v>
      </c>
      <c r="V10" t="str">
        <f t="shared" si="0"/>
        <v>INSERT INTO gpao_tableau (Id_PrestationGPAO,Display,Titre,Valeur,Type,Ordre,Pourcentage) VALUES (1,'Logistic','QLB','QLB','Texte','6' ,'100'  );</v>
      </c>
    </row>
    <row r="11" spans="1:22" hidden="1" x14ac:dyDescent="0.3">
      <c r="A11" t="s">
        <v>49</v>
      </c>
      <c r="B11" t="s">
        <v>49</v>
      </c>
      <c r="C11" t="s">
        <v>140</v>
      </c>
      <c r="D11" s="6">
        <v>10</v>
      </c>
      <c r="E11" s="6">
        <v>100</v>
      </c>
      <c r="F11" s="6">
        <v>10</v>
      </c>
      <c r="G11" s="6">
        <v>100</v>
      </c>
      <c r="H11" s="6">
        <v>8</v>
      </c>
      <c r="I11" s="6">
        <v>100</v>
      </c>
      <c r="J11" s="6">
        <v>8</v>
      </c>
      <c r="K11" s="6">
        <v>100</v>
      </c>
      <c r="L11" s="6">
        <v>10</v>
      </c>
      <c r="M11" s="6">
        <v>100</v>
      </c>
      <c r="P11" s="6">
        <v>8</v>
      </c>
      <c r="Q11" s="6">
        <v>100</v>
      </c>
      <c r="R11" s="6">
        <v>7</v>
      </c>
      <c r="T11" t="s">
        <v>70</v>
      </c>
      <c r="U11" t="s">
        <v>96</v>
      </c>
      <c r="V11" t="str">
        <f t="shared" si="0"/>
        <v>INSERT INTO gpao_tableau (Id_PrestationGPAO,Display,Titre,Valeur,Type,Ordre,Pourcentage) VALUES (1,'Logistic','Para','Para','Texte','8' ,'100'  );</v>
      </c>
    </row>
    <row r="12" spans="1:22" hidden="1" x14ac:dyDescent="0.3">
      <c r="A12" t="s">
        <v>50</v>
      </c>
      <c r="B12" t="s">
        <v>50</v>
      </c>
      <c r="C12" t="s">
        <v>140</v>
      </c>
      <c r="D12" s="6">
        <v>11</v>
      </c>
      <c r="E12" s="6">
        <v>100</v>
      </c>
      <c r="F12" s="6">
        <v>11</v>
      </c>
      <c r="G12" s="6">
        <v>100</v>
      </c>
      <c r="H12" s="6">
        <v>9</v>
      </c>
      <c r="I12" s="6">
        <v>100</v>
      </c>
      <c r="J12" s="6">
        <v>9</v>
      </c>
      <c r="K12" s="6">
        <v>100</v>
      </c>
      <c r="L12" s="6">
        <v>11</v>
      </c>
      <c r="M12" s="6">
        <v>100</v>
      </c>
      <c r="P12" s="6">
        <v>7</v>
      </c>
      <c r="Q12" s="6">
        <v>100</v>
      </c>
      <c r="R12" s="6">
        <v>8</v>
      </c>
      <c r="T12" t="s">
        <v>70</v>
      </c>
      <c r="U12" t="s">
        <v>96</v>
      </c>
      <c r="V12" t="str">
        <f t="shared" si="0"/>
        <v>INSERT INTO gpao_tableau (Id_PrestationGPAO,Display,Titre,Valeur,Type,Ordre,Pourcentage) VALUES (1,'Logistic','TLB','TLB','Texte','7' ,'100'  );</v>
      </c>
    </row>
    <row r="13" spans="1:22" hidden="1" x14ac:dyDescent="0.3">
      <c r="A13" t="s">
        <v>51</v>
      </c>
      <c r="B13" t="s">
        <v>51</v>
      </c>
      <c r="C13" t="s">
        <v>140</v>
      </c>
      <c r="D13" s="6">
        <v>12</v>
      </c>
      <c r="E13" s="6">
        <v>100</v>
      </c>
      <c r="F13" s="6">
        <v>12</v>
      </c>
      <c r="G13" s="6">
        <v>100</v>
      </c>
      <c r="H13" s="6">
        <v>10</v>
      </c>
      <c r="I13" s="6">
        <v>100</v>
      </c>
      <c r="J13" s="6">
        <v>10</v>
      </c>
      <c r="K13" s="6">
        <v>100</v>
      </c>
      <c r="L13" s="6">
        <v>12</v>
      </c>
      <c r="M13" s="6">
        <v>100</v>
      </c>
      <c r="N13" s="6">
        <v>4</v>
      </c>
      <c r="O13" s="6">
        <v>100</v>
      </c>
      <c r="R13" s="6">
        <v>9</v>
      </c>
      <c r="T13" t="s">
        <v>70</v>
      </c>
    </row>
    <row r="14" spans="1:22" hidden="1" x14ac:dyDescent="0.3">
      <c r="A14" t="s">
        <v>52</v>
      </c>
      <c r="B14" t="s">
        <v>52</v>
      </c>
      <c r="C14" t="s">
        <v>140</v>
      </c>
      <c r="D14" s="6">
        <v>13</v>
      </c>
      <c r="E14" s="6">
        <v>300</v>
      </c>
      <c r="F14" s="6">
        <v>13</v>
      </c>
      <c r="G14" s="6">
        <v>300</v>
      </c>
      <c r="H14" s="6">
        <v>11</v>
      </c>
      <c r="I14" s="6">
        <v>300</v>
      </c>
      <c r="J14" s="6">
        <v>11</v>
      </c>
      <c r="K14" s="6">
        <v>300</v>
      </c>
      <c r="L14" s="6">
        <v>13</v>
      </c>
      <c r="M14" s="6">
        <v>300</v>
      </c>
      <c r="N14" s="6">
        <v>5</v>
      </c>
      <c r="O14" s="6">
        <v>300</v>
      </c>
      <c r="R14" s="6">
        <v>10</v>
      </c>
      <c r="T14" t="s">
        <v>70</v>
      </c>
    </row>
    <row r="15" spans="1:22" hidden="1" x14ac:dyDescent="0.3">
      <c r="A15" t="s">
        <v>53</v>
      </c>
      <c r="B15" t="s">
        <v>53</v>
      </c>
      <c r="C15" t="s">
        <v>140</v>
      </c>
      <c r="D15" s="6">
        <v>14</v>
      </c>
      <c r="E15" s="6">
        <v>100</v>
      </c>
      <c r="F15" s="6">
        <v>14</v>
      </c>
      <c r="G15" s="6">
        <v>100</v>
      </c>
      <c r="H15" s="6">
        <v>12</v>
      </c>
      <c r="I15" s="6">
        <v>100</v>
      </c>
      <c r="J15" s="6">
        <v>12</v>
      </c>
      <c r="K15" s="6">
        <v>100</v>
      </c>
      <c r="L15" s="6">
        <v>14</v>
      </c>
      <c r="M15" s="6">
        <v>100</v>
      </c>
      <c r="R15" s="6">
        <v>11</v>
      </c>
      <c r="T15" t="s">
        <v>71</v>
      </c>
    </row>
    <row r="16" spans="1:22" hidden="1" x14ac:dyDescent="0.3">
      <c r="A16" t="s">
        <v>81</v>
      </c>
      <c r="B16" t="s">
        <v>107</v>
      </c>
      <c r="C16" t="s">
        <v>141</v>
      </c>
      <c r="D16" s="6">
        <v>15</v>
      </c>
      <c r="E16" s="6">
        <v>50</v>
      </c>
      <c r="F16" s="6">
        <v>15</v>
      </c>
      <c r="G16" s="6">
        <v>50</v>
      </c>
      <c r="H16" s="6">
        <v>13</v>
      </c>
      <c r="I16" s="6">
        <v>50</v>
      </c>
      <c r="J16" s="6">
        <v>13</v>
      </c>
      <c r="K16" s="6">
        <v>50</v>
      </c>
      <c r="L16" s="6">
        <v>15</v>
      </c>
      <c r="M16" s="6">
        <v>50</v>
      </c>
      <c r="R16" s="6">
        <v>12</v>
      </c>
      <c r="T16" t="s">
        <v>71</v>
      </c>
    </row>
    <row r="17" spans="1:22" hidden="1" x14ac:dyDescent="0.3">
      <c r="A17" t="s">
        <v>82</v>
      </c>
      <c r="B17" t="s">
        <v>108</v>
      </c>
      <c r="C17" t="s">
        <v>142</v>
      </c>
      <c r="D17" s="6">
        <v>16</v>
      </c>
      <c r="E17" s="6">
        <v>100</v>
      </c>
      <c r="F17" s="6">
        <v>16</v>
      </c>
      <c r="G17" s="6">
        <v>100</v>
      </c>
      <c r="H17" s="6">
        <v>15</v>
      </c>
      <c r="I17" s="6">
        <v>100</v>
      </c>
      <c r="J17" s="6">
        <v>14</v>
      </c>
      <c r="K17" s="6">
        <v>100</v>
      </c>
      <c r="R17" s="6">
        <v>13</v>
      </c>
      <c r="T17" t="s">
        <v>71</v>
      </c>
    </row>
    <row r="18" spans="1:22" hidden="1" x14ac:dyDescent="0.3">
      <c r="A18" t="s">
        <v>54</v>
      </c>
      <c r="B18" t="s">
        <v>146</v>
      </c>
      <c r="C18" t="s">
        <v>142</v>
      </c>
      <c r="D18" s="6">
        <v>17</v>
      </c>
      <c r="E18" s="6">
        <v>100</v>
      </c>
      <c r="F18" s="6">
        <v>17</v>
      </c>
      <c r="G18" s="6">
        <v>100</v>
      </c>
      <c r="H18" s="6">
        <v>16</v>
      </c>
      <c r="I18" s="6">
        <v>100</v>
      </c>
      <c r="J18" s="6">
        <v>15</v>
      </c>
      <c r="K18" s="6">
        <v>100</v>
      </c>
      <c r="L18" s="6">
        <v>16</v>
      </c>
      <c r="M18" s="6">
        <v>100</v>
      </c>
      <c r="R18" s="6">
        <v>23</v>
      </c>
      <c r="T18" t="s">
        <v>71</v>
      </c>
    </row>
    <row r="19" spans="1:22" hidden="1" x14ac:dyDescent="0.3">
      <c r="A19" t="s">
        <v>83</v>
      </c>
      <c r="B19" t="s">
        <v>113</v>
      </c>
      <c r="C19" t="s">
        <v>142</v>
      </c>
      <c r="D19" s="6">
        <v>18</v>
      </c>
      <c r="E19" s="6">
        <v>100</v>
      </c>
      <c r="F19" s="6">
        <v>18</v>
      </c>
      <c r="G19" s="6">
        <v>100</v>
      </c>
      <c r="H19" s="6">
        <v>17</v>
      </c>
      <c r="I19" s="6">
        <v>100</v>
      </c>
      <c r="J19" s="6">
        <v>16</v>
      </c>
      <c r="K19" s="6">
        <v>100</v>
      </c>
      <c r="L19" s="6">
        <v>17</v>
      </c>
      <c r="M19" s="6">
        <v>100</v>
      </c>
      <c r="R19" s="6">
        <v>24</v>
      </c>
      <c r="T19" t="s">
        <v>71</v>
      </c>
    </row>
    <row r="20" spans="1:22" hidden="1" x14ac:dyDescent="0.3">
      <c r="A20" t="s">
        <v>55</v>
      </c>
      <c r="B20" t="s">
        <v>114</v>
      </c>
      <c r="C20" t="s">
        <v>142</v>
      </c>
      <c r="D20" s="6">
        <v>19</v>
      </c>
      <c r="E20" s="6">
        <v>100</v>
      </c>
      <c r="F20" s="6">
        <v>19</v>
      </c>
      <c r="G20" s="6">
        <v>100</v>
      </c>
      <c r="H20" s="6">
        <v>18</v>
      </c>
      <c r="I20" s="6">
        <v>100</v>
      </c>
      <c r="J20" s="6">
        <v>17</v>
      </c>
      <c r="K20" s="6">
        <v>100</v>
      </c>
      <c r="L20" s="6">
        <v>18</v>
      </c>
      <c r="M20" s="6">
        <v>100</v>
      </c>
      <c r="R20" s="6">
        <v>14</v>
      </c>
      <c r="T20" t="s">
        <v>71</v>
      </c>
    </row>
    <row r="21" spans="1:22" hidden="1" x14ac:dyDescent="0.3">
      <c r="A21" t="s">
        <v>56</v>
      </c>
      <c r="B21" t="s">
        <v>115</v>
      </c>
      <c r="C21" t="s">
        <v>140</v>
      </c>
      <c r="D21" s="6">
        <v>20</v>
      </c>
      <c r="E21" s="6">
        <v>100</v>
      </c>
      <c r="F21" s="6">
        <v>20</v>
      </c>
      <c r="G21" s="6">
        <v>100</v>
      </c>
      <c r="H21" s="6">
        <v>19</v>
      </c>
      <c r="I21" s="6">
        <v>100</v>
      </c>
      <c r="J21" s="6">
        <v>18</v>
      </c>
      <c r="K21" s="6">
        <v>100</v>
      </c>
      <c r="L21" s="6">
        <v>19</v>
      </c>
      <c r="M21" s="6">
        <v>100</v>
      </c>
      <c r="R21" s="6">
        <v>15</v>
      </c>
    </row>
    <row r="22" spans="1:22" hidden="1" x14ac:dyDescent="0.3">
      <c r="A22" t="s">
        <v>57</v>
      </c>
      <c r="B22" t="s">
        <v>139</v>
      </c>
      <c r="C22" t="s">
        <v>142</v>
      </c>
      <c r="D22" s="6">
        <v>21</v>
      </c>
      <c r="E22" s="6">
        <v>100</v>
      </c>
      <c r="F22" s="6">
        <v>21</v>
      </c>
      <c r="G22" s="6">
        <v>100</v>
      </c>
      <c r="R22" s="6">
        <v>16</v>
      </c>
      <c r="T22" t="s">
        <v>71</v>
      </c>
    </row>
    <row r="23" spans="1:22" hidden="1" x14ac:dyDescent="0.3">
      <c r="A23" t="s">
        <v>58</v>
      </c>
      <c r="B23" t="s">
        <v>116</v>
      </c>
      <c r="C23" t="s">
        <v>141</v>
      </c>
      <c r="D23" s="6">
        <v>22</v>
      </c>
      <c r="E23" s="6">
        <v>50</v>
      </c>
      <c r="F23" s="6">
        <v>22</v>
      </c>
      <c r="G23" s="6">
        <v>50</v>
      </c>
      <c r="H23" s="6">
        <v>20</v>
      </c>
      <c r="I23" s="6">
        <v>50</v>
      </c>
      <c r="J23" s="6">
        <v>19</v>
      </c>
      <c r="K23" s="6">
        <v>50</v>
      </c>
      <c r="R23" s="6">
        <v>17</v>
      </c>
      <c r="T23" t="s">
        <v>71</v>
      </c>
    </row>
    <row r="24" spans="1:22" hidden="1" x14ac:dyDescent="0.3">
      <c r="A24" t="s">
        <v>59</v>
      </c>
      <c r="B24" t="s">
        <v>145</v>
      </c>
      <c r="C24" t="s">
        <v>140</v>
      </c>
      <c r="D24" s="6">
        <v>23</v>
      </c>
      <c r="E24" s="6">
        <v>250</v>
      </c>
      <c r="F24" s="6">
        <v>23</v>
      </c>
      <c r="G24" s="6">
        <v>250</v>
      </c>
      <c r="H24" s="6">
        <v>21</v>
      </c>
      <c r="I24" s="6">
        <v>250</v>
      </c>
      <c r="R24" s="6">
        <v>18</v>
      </c>
      <c r="T24" t="s">
        <v>71</v>
      </c>
    </row>
    <row r="25" spans="1:22" hidden="1" x14ac:dyDescent="0.3">
      <c r="A25" t="s">
        <v>60</v>
      </c>
      <c r="B25" t="s">
        <v>117</v>
      </c>
      <c r="C25" t="s">
        <v>140</v>
      </c>
      <c r="D25" s="6">
        <v>24</v>
      </c>
      <c r="E25" s="6">
        <v>250</v>
      </c>
      <c r="F25" s="6">
        <v>24</v>
      </c>
      <c r="G25" s="6">
        <v>250</v>
      </c>
      <c r="H25" s="6">
        <v>14</v>
      </c>
      <c r="I25" s="6">
        <v>250</v>
      </c>
      <c r="J25" s="6">
        <v>20</v>
      </c>
      <c r="K25" s="6">
        <v>250</v>
      </c>
      <c r="L25" s="6">
        <v>20</v>
      </c>
      <c r="M25" s="6">
        <v>250</v>
      </c>
      <c r="N25" s="6">
        <v>10</v>
      </c>
      <c r="O25" s="6">
        <v>250</v>
      </c>
      <c r="P25" s="6">
        <v>10</v>
      </c>
      <c r="Q25" s="6">
        <v>250</v>
      </c>
      <c r="R25" s="6">
        <v>19</v>
      </c>
      <c r="T25" t="s">
        <v>70</v>
      </c>
      <c r="U25" t="s">
        <v>96</v>
      </c>
      <c r="V25" t="str">
        <f>"INSERT INTO gpao_tableau (Id_PrestationGPAO,Display,Titre,Valeur,Type,Ordre,Pourcentage) VALUES (1,'Logistic','"&amp;A25&amp;"','"&amp;B25&amp;"','"&amp;C25&amp;"','"&amp;P25&amp;"' ,'"&amp;Q25&amp;"'  );"</f>
        <v>INSERT INTO gpao_tableau (Id_PrestationGPAO,Display,Titre,Valeur,Type,Ordre,Pourcentage) VALUES (1,'Logistic','Last Status','LastStatus','Texte','10' ,'250'  );</v>
      </c>
    </row>
    <row r="26" spans="1:22" hidden="1" x14ac:dyDescent="0.3">
      <c r="A26" t="s">
        <v>61</v>
      </c>
      <c r="B26" t="s">
        <v>118</v>
      </c>
      <c r="C26" t="s">
        <v>143</v>
      </c>
      <c r="D26" s="6">
        <v>25</v>
      </c>
      <c r="E26" s="6">
        <v>130</v>
      </c>
      <c r="F26" s="6">
        <v>25</v>
      </c>
      <c r="G26" s="6">
        <v>130</v>
      </c>
      <c r="H26" s="6">
        <v>25</v>
      </c>
      <c r="I26" s="6">
        <v>130</v>
      </c>
      <c r="J26" s="6">
        <v>21</v>
      </c>
      <c r="K26" s="6">
        <v>130</v>
      </c>
      <c r="L26" s="6">
        <v>21</v>
      </c>
      <c r="M26" s="6">
        <v>130</v>
      </c>
      <c r="N26" s="6">
        <v>11</v>
      </c>
      <c r="O26" s="6">
        <v>130</v>
      </c>
      <c r="R26" s="6">
        <v>25</v>
      </c>
      <c r="T26" t="s">
        <v>70</v>
      </c>
    </row>
    <row r="27" spans="1:22" hidden="1" x14ac:dyDescent="0.3">
      <c r="A27" t="s">
        <v>62</v>
      </c>
      <c r="B27" t="s">
        <v>137</v>
      </c>
      <c r="C27" t="s">
        <v>140</v>
      </c>
      <c r="D27" s="6">
        <v>26</v>
      </c>
      <c r="E27" s="6">
        <v>250</v>
      </c>
      <c r="F27" s="6">
        <v>26</v>
      </c>
      <c r="G27" s="6">
        <v>250</v>
      </c>
      <c r="H27" s="6">
        <v>24</v>
      </c>
      <c r="I27" s="6">
        <v>250</v>
      </c>
      <c r="J27" s="6">
        <v>22</v>
      </c>
      <c r="K27" s="6">
        <v>250</v>
      </c>
      <c r="L27" s="6">
        <v>22</v>
      </c>
      <c r="M27" s="6">
        <v>250</v>
      </c>
      <c r="T27" t="s">
        <v>70</v>
      </c>
    </row>
    <row r="28" spans="1:22" hidden="1" x14ac:dyDescent="0.3">
      <c r="A28" t="s">
        <v>63</v>
      </c>
      <c r="B28" t="s">
        <v>138</v>
      </c>
      <c r="C28" t="s">
        <v>140</v>
      </c>
      <c r="D28" s="6">
        <v>27</v>
      </c>
      <c r="E28" s="6">
        <v>250</v>
      </c>
      <c r="F28" s="6">
        <v>27</v>
      </c>
      <c r="G28" s="6">
        <v>250</v>
      </c>
      <c r="H28" s="6">
        <v>22</v>
      </c>
      <c r="I28" s="6">
        <v>250</v>
      </c>
      <c r="J28" s="6">
        <v>23</v>
      </c>
      <c r="K28" s="6">
        <v>250</v>
      </c>
      <c r="L28" s="6">
        <v>23</v>
      </c>
      <c r="M28" s="6">
        <v>250</v>
      </c>
      <c r="R28" s="6">
        <v>20</v>
      </c>
      <c r="T28" t="s">
        <v>70</v>
      </c>
    </row>
    <row r="29" spans="1:22" hidden="1" x14ac:dyDescent="0.3">
      <c r="A29" t="s">
        <v>64</v>
      </c>
      <c r="B29" t="s">
        <v>136</v>
      </c>
      <c r="C29" t="s">
        <v>140</v>
      </c>
      <c r="D29" s="6">
        <v>28</v>
      </c>
      <c r="E29" s="6">
        <v>250</v>
      </c>
      <c r="F29" s="6">
        <v>28</v>
      </c>
      <c r="G29" s="6">
        <v>250</v>
      </c>
      <c r="H29" s="6">
        <v>23</v>
      </c>
      <c r="I29" s="6">
        <v>250</v>
      </c>
      <c r="T29" t="s">
        <v>70</v>
      </c>
    </row>
    <row r="30" spans="1:22" hidden="1" x14ac:dyDescent="0.3">
      <c r="A30" t="s">
        <v>104</v>
      </c>
      <c r="B30" t="s">
        <v>119</v>
      </c>
      <c r="C30" t="s">
        <v>142</v>
      </c>
      <c r="D30" s="6">
        <v>29</v>
      </c>
      <c r="E30" s="6">
        <v>100</v>
      </c>
      <c r="F30" s="6">
        <v>29</v>
      </c>
      <c r="G30" s="6">
        <v>100</v>
      </c>
      <c r="J30" s="6">
        <v>24</v>
      </c>
      <c r="K30" s="6">
        <v>100</v>
      </c>
      <c r="L30" s="6">
        <v>24</v>
      </c>
      <c r="M30" s="6">
        <v>100</v>
      </c>
      <c r="R30" s="6">
        <v>21</v>
      </c>
      <c r="T30" t="s">
        <v>70</v>
      </c>
    </row>
    <row r="31" spans="1:22" x14ac:dyDescent="0.3">
      <c r="A31" t="s">
        <v>65</v>
      </c>
      <c r="B31" t="s">
        <v>120</v>
      </c>
      <c r="C31" t="s">
        <v>143</v>
      </c>
      <c r="D31" s="6">
        <v>30</v>
      </c>
      <c r="E31" s="6">
        <v>130</v>
      </c>
      <c r="F31" s="6">
        <v>30</v>
      </c>
      <c r="G31" s="6">
        <v>130</v>
      </c>
      <c r="R31" s="6">
        <v>22</v>
      </c>
      <c r="T31" t="s">
        <v>70</v>
      </c>
    </row>
    <row r="32" spans="1:22" hidden="1" x14ac:dyDescent="0.3">
      <c r="A32" t="s">
        <v>66</v>
      </c>
      <c r="B32" t="s">
        <v>122</v>
      </c>
      <c r="C32" t="s">
        <v>140</v>
      </c>
      <c r="D32" s="6">
        <v>31</v>
      </c>
      <c r="E32" s="6">
        <v>50</v>
      </c>
      <c r="F32" s="6">
        <v>31</v>
      </c>
      <c r="G32" s="6">
        <v>50</v>
      </c>
      <c r="J32" s="6">
        <v>25</v>
      </c>
      <c r="K32" s="6">
        <v>50</v>
      </c>
      <c r="T32" t="s">
        <v>70</v>
      </c>
    </row>
    <row r="33" spans="1:22" hidden="1" x14ac:dyDescent="0.3">
      <c r="A33" t="s">
        <v>67</v>
      </c>
      <c r="B33" t="s">
        <v>121</v>
      </c>
      <c r="C33" t="s">
        <v>144</v>
      </c>
      <c r="D33" s="6">
        <v>32</v>
      </c>
      <c r="E33" s="6">
        <v>80</v>
      </c>
      <c r="F33" s="6">
        <v>32</v>
      </c>
      <c r="G33" s="6">
        <v>80</v>
      </c>
      <c r="J33" s="6">
        <v>26</v>
      </c>
      <c r="K33" s="6">
        <v>80</v>
      </c>
      <c r="T33" t="s">
        <v>70</v>
      </c>
    </row>
    <row r="34" spans="1:22" hidden="1" x14ac:dyDescent="0.3">
      <c r="A34" t="s">
        <v>97</v>
      </c>
      <c r="B34" t="s">
        <v>124</v>
      </c>
      <c r="C34" t="s">
        <v>140</v>
      </c>
      <c r="P34" s="6">
        <v>9</v>
      </c>
      <c r="Q34" s="6">
        <v>100</v>
      </c>
      <c r="U34" t="s">
        <v>96</v>
      </c>
      <c r="V34" t="str">
        <f t="shared" ref="V34:V40" si="1">"INSERT INTO gpao_tableau (Id_PrestationGPAO,Display,Titre,Valeur,Type,Ordre,Pourcentage) VALUES (1,'Logistic','"&amp;A34&amp;"','"&amp;B34&amp;"','"&amp;C34&amp;"','"&amp;P34&amp;"' ,'"&amp;Q34&amp;"'  );"</f>
        <v>INSERT INTO gpao_tableau (Id_PrestationGPAO,Display,Titre,Valeur,Type,Ordre,Pourcentage) VALUES (1,'Logistic','Part number','PartNumber','Texte','9' ,'100'  );</v>
      </c>
    </row>
    <row r="35" spans="1:22" hidden="1" x14ac:dyDescent="0.3">
      <c r="A35" t="s">
        <v>98</v>
      </c>
      <c r="B35" t="s">
        <v>98</v>
      </c>
      <c r="C35" t="s">
        <v>144</v>
      </c>
      <c r="P35" s="6">
        <v>11</v>
      </c>
      <c r="Q35" s="6">
        <v>50</v>
      </c>
      <c r="U35" t="s">
        <v>96</v>
      </c>
      <c r="V35" t="str">
        <f t="shared" si="1"/>
        <v>INSERT INTO gpao_tableau (Id_PrestationGPAO,Display,Titre,Valeur,Type,Ordre,Pourcentage) VALUES (1,'Logistic','Quantity','Quantity','Nombre','11' ,'50'  );</v>
      </c>
    </row>
    <row r="36" spans="1:22" hidden="1" x14ac:dyDescent="0.3">
      <c r="A36" t="s">
        <v>99</v>
      </c>
      <c r="B36" t="s">
        <v>99</v>
      </c>
      <c r="C36" t="s">
        <v>140</v>
      </c>
      <c r="P36" s="6">
        <v>12</v>
      </c>
      <c r="Q36" s="6">
        <v>100</v>
      </c>
      <c r="U36" t="s">
        <v>96</v>
      </c>
      <c r="V36" t="str">
        <f t="shared" si="1"/>
        <v>INSERT INTO gpao_tableau (Id_PrestationGPAO,Display,Titre,Valeur,Type,Ordre,Pourcentage) VALUES (1,'Logistic','CMS','CMS','Texte','12' ,'100'  );</v>
      </c>
    </row>
    <row r="37" spans="1:22" hidden="1" x14ac:dyDescent="0.3">
      <c r="A37" t="s">
        <v>100</v>
      </c>
      <c r="B37" t="s">
        <v>152</v>
      </c>
      <c r="C37" t="s">
        <v>140</v>
      </c>
      <c r="P37" s="6">
        <v>13</v>
      </c>
      <c r="Q37" s="6">
        <v>100</v>
      </c>
      <c r="U37" t="s">
        <v>96</v>
      </c>
      <c r="V37" t="str">
        <f t="shared" si="1"/>
        <v>INSERT INTO gpao_tableau (Id_PrestationGPAO,Display,Titre,Valeur,Type,Ordre,Pourcentage) VALUES (1,'Logistic','DIV','RefDIV','Texte','13' ,'100'  );</v>
      </c>
    </row>
    <row r="38" spans="1:22" hidden="1" x14ac:dyDescent="0.3">
      <c r="A38" t="s">
        <v>101</v>
      </c>
      <c r="B38" t="s">
        <v>125</v>
      </c>
      <c r="C38" t="s">
        <v>142</v>
      </c>
      <c r="P38" s="6">
        <v>14</v>
      </c>
      <c r="Q38" s="6">
        <v>100</v>
      </c>
      <c r="U38" t="s">
        <v>96</v>
      </c>
      <c r="V38" t="str">
        <f t="shared" si="1"/>
        <v>INSERT INTO gpao_tableau (Id_PrestationGPAO,Display,Titre,Valeur,Type,Ordre,Pourcentage) VALUES (1,'Logistic','Parts delivery date','PartsDeliveryDate','Date','14' ,'100'  );</v>
      </c>
    </row>
    <row r="39" spans="1:22" hidden="1" x14ac:dyDescent="0.3">
      <c r="A39" t="s">
        <v>102</v>
      </c>
      <c r="B39" t="s">
        <v>126</v>
      </c>
      <c r="C39" t="s">
        <v>140</v>
      </c>
      <c r="P39" s="6">
        <v>15</v>
      </c>
      <c r="Q39" s="6">
        <v>150</v>
      </c>
      <c r="U39" t="s">
        <v>96</v>
      </c>
      <c r="V39" t="str">
        <f t="shared" si="1"/>
        <v>INSERT INTO gpao_tableau (Id_PrestationGPAO,Display,Titre,Valeur,Type,Ordre,Pourcentage) VALUES (1,'Logistic','Parts received on','PartsReceivedOn','Texte','15' ,'150'  );</v>
      </c>
    </row>
    <row r="40" spans="1:22" x14ac:dyDescent="0.3">
      <c r="A40" t="s">
        <v>153</v>
      </c>
      <c r="B40" t="s">
        <v>120</v>
      </c>
      <c r="C40" t="s">
        <v>143</v>
      </c>
      <c r="P40" s="6">
        <v>16</v>
      </c>
      <c r="Q40" s="6">
        <v>150</v>
      </c>
      <c r="U40" t="s">
        <v>96</v>
      </c>
      <c r="V40" t="str">
        <f t="shared" si="1"/>
        <v>INSERT INTO gpao_tableau (Id_PrestationGPAO,Display,Titre,Valeur,Type,Ordre,Pourcentage) VALUES (1,'Logistic','Creation date','CreationDate','DateTime','16' ,'150'  );</v>
      </c>
    </row>
    <row r="41" spans="1:22" hidden="1" x14ac:dyDescent="0.3">
      <c r="A41" t="s">
        <v>87</v>
      </c>
      <c r="B41" t="s">
        <v>109</v>
      </c>
      <c r="C41" t="s">
        <v>142</v>
      </c>
      <c r="D41" s="6"/>
      <c r="E41" s="6"/>
      <c r="N41" s="6">
        <v>6</v>
      </c>
      <c r="O41" s="6">
        <v>100</v>
      </c>
      <c r="T41" t="s">
        <v>70</v>
      </c>
    </row>
    <row r="42" spans="1:22" hidden="1" x14ac:dyDescent="0.3">
      <c r="A42" t="s">
        <v>88</v>
      </c>
      <c r="B42" t="s">
        <v>110</v>
      </c>
      <c r="C42" t="s">
        <v>142</v>
      </c>
      <c r="D42" s="6"/>
      <c r="E42" s="6"/>
      <c r="N42" s="6">
        <v>7</v>
      </c>
      <c r="O42" s="6">
        <v>100</v>
      </c>
      <c r="T42" t="s">
        <v>70</v>
      </c>
    </row>
    <row r="43" spans="1:22" hidden="1" x14ac:dyDescent="0.3">
      <c r="A43" t="s">
        <v>89</v>
      </c>
      <c r="B43" t="s">
        <v>111</v>
      </c>
      <c r="C43" t="s">
        <v>142</v>
      </c>
      <c r="D43" s="6"/>
      <c r="E43" s="6"/>
      <c r="N43" s="6">
        <v>8</v>
      </c>
      <c r="O43" s="6">
        <v>100</v>
      </c>
      <c r="T43" t="s">
        <v>70</v>
      </c>
    </row>
    <row r="44" spans="1:22" x14ac:dyDescent="0.3">
      <c r="A44" t="s">
        <v>90</v>
      </c>
      <c r="B44" t="s">
        <v>112</v>
      </c>
      <c r="C44" t="s">
        <v>143</v>
      </c>
      <c r="D44" s="6"/>
      <c r="E44" s="6"/>
      <c r="N44" s="6">
        <v>9</v>
      </c>
      <c r="O44" s="6">
        <v>250</v>
      </c>
      <c r="T44" t="s">
        <v>70</v>
      </c>
    </row>
    <row r="45" spans="1:22" hidden="1" x14ac:dyDescent="0.3">
      <c r="A45" t="s">
        <v>91</v>
      </c>
      <c r="B45" t="s">
        <v>150</v>
      </c>
      <c r="C45" t="s">
        <v>140</v>
      </c>
      <c r="N45" s="6">
        <v>12</v>
      </c>
      <c r="O45" s="6">
        <v>300</v>
      </c>
      <c r="T45" t="s">
        <v>70</v>
      </c>
    </row>
    <row r="46" spans="1:22" hidden="1" x14ac:dyDescent="0.3">
      <c r="A46" t="s">
        <v>92</v>
      </c>
      <c r="B46" t="s">
        <v>123</v>
      </c>
      <c r="C46" t="s">
        <v>141</v>
      </c>
      <c r="N46" s="6">
        <v>13</v>
      </c>
      <c r="O46" s="6">
        <v>50</v>
      </c>
      <c r="T46" t="s">
        <v>70</v>
      </c>
    </row>
    <row r="47" spans="1:22" hidden="1" x14ac:dyDescent="0.3">
      <c r="A47" t="s">
        <v>86</v>
      </c>
      <c r="B47" t="s">
        <v>86</v>
      </c>
      <c r="C47" t="s">
        <v>140</v>
      </c>
      <c r="D47" s="6"/>
      <c r="E47" s="6"/>
      <c r="H47" s="6">
        <v>3</v>
      </c>
      <c r="I47" s="6">
        <v>100</v>
      </c>
      <c r="J47" s="6">
        <v>3</v>
      </c>
      <c r="K47" s="6">
        <v>100</v>
      </c>
      <c r="L47" s="6">
        <v>5</v>
      </c>
      <c r="M47" s="6">
        <v>100</v>
      </c>
      <c r="T47" t="s">
        <v>70</v>
      </c>
    </row>
    <row r="61" spans="1:3" x14ac:dyDescent="0.3">
      <c r="A61" s="19"/>
      <c r="B61" s="19"/>
      <c r="C61" s="19"/>
    </row>
  </sheetData>
  <autoFilter ref="A1:V47" xr:uid="{1040C42D-FBE8-4678-BFC1-8BC458CD5C9B}">
    <filterColumn colId="0">
      <filters>
        <filter val="Creation Date"/>
        <filter val="Creation Date DQ1"/>
        <filter val="Creation date Logistic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327B-7431-4EDA-9FA1-910EA969FF67}">
  <dimension ref="A1:E23"/>
  <sheetViews>
    <sheetView workbookViewId="0">
      <selection activeCell="N24" sqref="N24"/>
    </sheetView>
  </sheetViews>
  <sheetFormatPr baseColWidth="10" defaultRowHeight="14.4" x14ac:dyDescent="0.3"/>
  <sheetData>
    <row r="1" spans="1:5" x14ac:dyDescent="0.3">
      <c r="A1" s="17" t="s">
        <v>85</v>
      </c>
      <c r="B1" s="18" t="s">
        <v>84</v>
      </c>
      <c r="C1" s="18" t="s">
        <v>36</v>
      </c>
      <c r="D1" s="18" t="s">
        <v>32</v>
      </c>
      <c r="E1" s="18" t="s">
        <v>40</v>
      </c>
    </row>
    <row r="2" spans="1:5" x14ac:dyDescent="0.3">
      <c r="A2" t="s">
        <v>73</v>
      </c>
      <c r="B2" t="s">
        <v>73</v>
      </c>
      <c r="C2" t="s">
        <v>73</v>
      </c>
      <c r="D2" t="s">
        <v>73</v>
      </c>
      <c r="E2" t="s">
        <v>73</v>
      </c>
    </row>
    <row r="3" spans="1:5" x14ac:dyDescent="0.3">
      <c r="A3" t="s">
        <v>74</v>
      </c>
      <c r="B3" t="s">
        <v>74</v>
      </c>
      <c r="C3" t="s">
        <v>74</v>
      </c>
      <c r="D3" t="s">
        <v>74</v>
      </c>
      <c r="E3" t="s">
        <v>74</v>
      </c>
    </row>
    <row r="4" spans="1:5" x14ac:dyDescent="0.3">
      <c r="A4" t="s">
        <v>75</v>
      </c>
      <c r="B4" t="s">
        <v>75</v>
      </c>
      <c r="C4" t="s">
        <v>75</v>
      </c>
      <c r="D4" t="s">
        <v>75</v>
      </c>
      <c r="E4" t="s">
        <v>75</v>
      </c>
    </row>
    <row r="5" spans="1:5" x14ac:dyDescent="0.3">
      <c r="A5" t="s">
        <v>76</v>
      </c>
      <c r="B5" t="s">
        <v>76</v>
      </c>
      <c r="C5" t="s">
        <v>76</v>
      </c>
      <c r="D5" t="s">
        <v>76</v>
      </c>
      <c r="E5" t="s">
        <v>76</v>
      </c>
    </row>
    <row r="6" spans="1:5" x14ac:dyDescent="0.3">
      <c r="A6" t="s">
        <v>77</v>
      </c>
      <c r="B6" t="s">
        <v>77</v>
      </c>
      <c r="C6" t="s">
        <v>77</v>
      </c>
      <c r="D6" t="s">
        <v>77</v>
      </c>
      <c r="E6" t="s">
        <v>77</v>
      </c>
    </row>
    <row r="7" spans="1:5" x14ac:dyDescent="0.3">
      <c r="A7" t="s">
        <v>78</v>
      </c>
      <c r="B7" t="s">
        <v>78</v>
      </c>
      <c r="C7" t="s">
        <v>78</v>
      </c>
      <c r="D7" t="s">
        <v>78</v>
      </c>
      <c r="E7" t="s">
        <v>78</v>
      </c>
    </row>
    <row r="8" spans="1:5" x14ac:dyDescent="0.3">
      <c r="A8" t="s">
        <v>79</v>
      </c>
      <c r="B8" t="s">
        <v>79</v>
      </c>
      <c r="C8" t="s">
        <v>79</v>
      </c>
      <c r="D8" t="s">
        <v>79</v>
      </c>
      <c r="E8" t="s">
        <v>79</v>
      </c>
    </row>
    <row r="9" spans="1:5" x14ac:dyDescent="0.3">
      <c r="A9" t="s">
        <v>80</v>
      </c>
      <c r="B9" t="s">
        <v>80</v>
      </c>
      <c r="C9" t="s">
        <v>80</v>
      </c>
      <c r="D9" t="s">
        <v>80</v>
      </c>
      <c r="E9" t="s">
        <v>80</v>
      </c>
    </row>
    <row r="10" spans="1:5" x14ac:dyDescent="0.3">
      <c r="A10" s="19" t="s">
        <v>103</v>
      </c>
      <c r="B10" s="19" t="s">
        <v>103</v>
      </c>
      <c r="C10" s="19" t="s">
        <v>103</v>
      </c>
      <c r="D10" s="19" t="s">
        <v>103</v>
      </c>
      <c r="E10" s="19" t="s">
        <v>103</v>
      </c>
    </row>
    <row r="14" spans="1:5" x14ac:dyDescent="0.3">
      <c r="A14" s="18" t="s">
        <v>51</v>
      </c>
      <c r="E14" s="18" t="s">
        <v>95</v>
      </c>
    </row>
    <row r="15" spans="1:5" x14ac:dyDescent="0.3">
      <c r="A15" t="s">
        <v>93</v>
      </c>
    </row>
    <row r="16" spans="1:5" x14ac:dyDescent="0.3">
      <c r="A16" t="s">
        <v>94</v>
      </c>
    </row>
    <row r="23" spans="1:2" x14ac:dyDescent="0.3">
      <c r="A23" s="6"/>
      <c r="B23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FEB2A7781A0149A681822FE3CF5C64" ma:contentTypeVersion="8" ma:contentTypeDescription="Crée un document." ma:contentTypeScope="" ma:versionID="d703afbeb89c50b7deacb9b6b75f5293">
  <xsd:schema xmlns:xsd="http://www.w3.org/2001/XMLSchema" xmlns:xs="http://www.w3.org/2001/XMLSchema" xmlns:p="http://schemas.microsoft.com/office/2006/metadata/properties" xmlns:ns2="aed73925-fca9-4a53-8a51-4beea36fc593" targetNamespace="http://schemas.microsoft.com/office/2006/metadata/properties" ma:root="true" ma:fieldsID="8eb94f64a028dbd45fe8901746a4a3a0" ns2:_="">
    <xsd:import namespace="aed73925-fca9-4a53-8a51-4beea36fc5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d73925-fca9-4a53-8a51-4beea36fc5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BDEC33C-2E2C-47A7-8CC6-1C0E8F5C47E9}"/>
</file>

<file path=customXml/itemProps2.xml><?xml version="1.0" encoding="utf-8"?>
<ds:datastoreItem xmlns:ds="http://schemas.openxmlformats.org/officeDocument/2006/customXml" ds:itemID="{6E9B83D7-830B-4C0B-97C4-81C8459867C0}"/>
</file>

<file path=customXml/itemProps3.xml><?xml version="1.0" encoding="utf-8"?>
<ds:datastoreItem xmlns:ds="http://schemas.openxmlformats.org/officeDocument/2006/customXml" ds:itemID="{3C67A54F-B793-4C0F-AF95-DA4F045AEC8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1</vt:i4>
      </vt:variant>
    </vt:vector>
  </HeadingPairs>
  <TitlesOfParts>
    <vt:vector size="5" baseType="lpstr">
      <vt:lpstr>Estimation</vt:lpstr>
      <vt:lpstr>Acces</vt:lpstr>
      <vt:lpstr>Vue utilisateur</vt:lpstr>
      <vt:lpstr>Couleurs Vue</vt:lpstr>
      <vt:lpstr>Estimation!Zone_d_impression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Pauline FAUGE</dc:creator>
  <cp:lastModifiedBy>FAUGE Pauline</cp:lastModifiedBy>
  <cp:lastPrinted>2024-02-29T07:13:49Z</cp:lastPrinted>
  <dcterms:created xsi:type="dcterms:W3CDTF">2017-09-04T11:56:40Z</dcterms:created>
  <dcterms:modified xsi:type="dcterms:W3CDTF">2024-03-12T10:30:00Z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0x010100B0FEB2A7781A0149A681822FE3CF5C64</vt:lpwstr>
  </property>
</Properties>
</file>