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<sst xmlns="http://schemas.openxmlformats.org/spreadsheetml/2006/main" count="37" uniqueCount="37">
  <si>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</si>
  <si>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l (deg)</t>
  </si>
  <si>
    <t xml:space="preserve">b (deg)</t>
  </si>
  <si>
    <t xml:space="preserve">Distance (pc)</t>
  </si>
  <si>
    <t xml:space="preserve">Age(Myr)</t>
  </si>
  <si>
    <t xml:space="preserve">Number of stars</t>
  </si>
  <si>
    <t xml:space="preserve">Min mass</t>
  </si>
  <si>
    <t xml:space="preserve">Max mass</t>
  </si>
  <si>
    <t xml:space="preserve">Sco-Cen: US</t>
  </si>
  <si>
    <t xml:space="preserve">351.5</t>
  </si>
  <si>
    <t xml:space="preserve">Sco-Cen: UCL</t>
  </si>
  <si>
    <t xml:space="preserve">331.0</t>
  </si>
  <si>
    <t xml:space="preserve">Sco-Cen: LCC</t>
  </si>
  <si>
    <t xml:space="preserve">298.5</t>
  </si>
  <si>
    <t xml:space="preserve">Vela OB2</t>
  </si>
  <si>
    <t xml:space="preserve">Trumpler 10</t>
  </si>
  <si>
    <t xml:space="preserve">Cyg A</t>
  </si>
  <si>
    <t xml:space="preserve">Cyg B</t>
  </si>
  <si>
    <t xml:space="preserve">Cyg C</t>
  </si>
  <si>
    <t xml:space="preserve">Cyg D</t>
  </si>
  <si>
    <t xml:space="preserve">Cyg E</t>
  </si>
  <si>
    <t xml:space="preserve">Cyg F</t>
  </si>
  <si>
    <t xml:space="preserve">Cyg OB7</t>
  </si>
  <si>
    <t xml:space="preserve">Aur 1</t>
  </si>
  <si>
    <t xml:space="preserve">Aur 3</t>
  </si>
  <si>
    <t xml:space="preserve">Aur 4</t>
  </si>
  <si>
    <t xml:space="preserve">Ara OB1</t>
  </si>
  <si>
    <t xml:space="preserve">Per OB2</t>
  </si>
  <si>
    <t xml:space="preserve">Car OB1</t>
  </si>
  <si>
    <t xml:space="preserve">CMa OB1</t>
  </si>
  <si>
    <t xml:space="preserve">Mon OB1</t>
  </si>
  <si>
    <t xml:space="preserve">Mon OB2</t>
  </si>
  <si>
    <t xml:space="preserve">Sco OB1</t>
  </si>
  <si>
    <t xml:space="preserve">Lac OB1</t>
  </si>
  <si>
    <t xml:space="preserve">Sct OB2</t>
  </si>
  <si>
    <t xml:space="preserve">Ser OB2</t>
  </si>
  <si>
    <t xml:space="preserve">Ser OB1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</si>
</sst>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0" activeCellId="0" sqref="G30"/>
    </sheetView>
  </sheetViews>
  <sheetFormatPr defaultColWidth="12.58984375" defaultRowHeight="15.75" zeroHeight="false" outlineLevelRow="0" outlineLevelCol="0"/>
  <cols>
    <col collapsed="false" customWidth="true" hidden="false" outlineLevel="0" max="7" min="7" style="0" width="21.29"/>
    <col collapsed="false" customWidth="true" hidden="false" outlineLevel="0" max="8" min="8" style="0" width="17.58"/>
    <col collapsed="false" customWidth="true" hidden="false" outlineLevel="0" max="9" min="9" style="0" width="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20</v>
      </c>
      <c r="D2" s="1" t="n">
        <v>143</v>
      </c>
      <c r="E2" s="1" t="n">
        <v>10</v>
      </c>
      <c r="F2" s="1" t="n">
        <v>107</v>
      </c>
      <c r="G2" s="3" t="n">
        <v>1.06</v>
      </c>
      <c r="H2" s="2" t="n">
        <v>120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2" t="n">
        <v>12.5</v>
      </c>
      <c r="D3" s="1" t="n">
        <v>136</v>
      </c>
      <c r="E3" s="1" t="n">
        <v>16</v>
      </c>
      <c r="F3" s="1" t="n">
        <v>179</v>
      </c>
      <c r="G3" s="3" t="n">
        <v>1.06</v>
      </c>
      <c r="H3" s="2" t="n">
        <v>120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5.5</v>
      </c>
      <c r="D4" s="1" t="n">
        <v>115</v>
      </c>
      <c r="E4" s="1" t="n">
        <v>15</v>
      </c>
      <c r="F4" s="1" t="n">
        <v>147</v>
      </c>
      <c r="G4" s="3" t="n">
        <v>1.06</v>
      </c>
      <c r="H4" s="2" t="n">
        <v>120</v>
      </c>
    </row>
    <row r="5" customFormat="false" ht="12.8" hidden="false" customHeight="false" outlineLevel="0" collapsed="false">
      <c r="A5" s="2" t="s">
        <v>14</v>
      </c>
      <c r="B5" s="2" t="n">
        <v>262.8</v>
      </c>
      <c r="C5" s="2" t="n">
        <v>-7.7</v>
      </c>
      <c r="D5" s="2" t="n">
        <v>400</v>
      </c>
      <c r="E5" s="2" t="n">
        <v>13</v>
      </c>
      <c r="F5" s="2" t="n">
        <v>72</v>
      </c>
      <c r="G5" s="3" t="n">
        <v>2.5</v>
      </c>
      <c r="H5" s="2" t="n">
        <v>120</v>
      </c>
    </row>
    <row r="6" customFormat="false" ht="12.8" hidden="false" customHeight="false" outlineLevel="0" collapsed="false">
      <c r="A6" s="2" t="s">
        <v>15</v>
      </c>
      <c r="B6" s="2" t="n">
        <v>262.8</v>
      </c>
      <c r="C6" s="2" t="n">
        <v>0.7</v>
      </c>
      <c r="D6" s="2" t="n">
        <v>372</v>
      </c>
      <c r="E6" s="2" t="n">
        <v>45</v>
      </c>
      <c r="F6" s="2" t="n">
        <v>22</v>
      </c>
      <c r="G6" s="3" t="n">
        <v>2.68</v>
      </c>
      <c r="H6" s="0" t="n">
        <v>17.7</v>
      </c>
    </row>
    <row r="7" customFormat="false" ht="12.8" hidden="false" customHeight="false" outlineLevel="0" collapsed="false">
      <c r="A7" s="2" t="s">
        <v>16</v>
      </c>
      <c r="B7" s="2" t="n">
        <v>72.61</v>
      </c>
      <c r="C7" s="2" t="n">
        <v>2.06</v>
      </c>
      <c r="D7" s="2" t="n">
        <v>1895</v>
      </c>
      <c r="E7" s="2" t="n">
        <v>14</v>
      </c>
      <c r="F7" s="2" t="n">
        <f aca="false">112+13</f>
        <v>125</v>
      </c>
      <c r="G7" s="3" t="n">
        <v>2.68</v>
      </c>
      <c r="H7" s="2" t="n">
        <v>120</v>
      </c>
    </row>
    <row r="8" customFormat="false" ht="12.8" hidden="false" customHeight="false" outlineLevel="0" collapsed="false">
      <c r="A8" s="2" t="s">
        <v>17</v>
      </c>
      <c r="B8" s="2" t="n">
        <v>78.58</v>
      </c>
      <c r="C8" s="2" t="n">
        <v>3.31</v>
      </c>
      <c r="D8" s="2" t="n">
        <v>1726</v>
      </c>
      <c r="E8" s="2" t="n">
        <v>9</v>
      </c>
      <c r="F8" s="2" t="n">
        <f aca="false">82+11</f>
        <v>93</v>
      </c>
      <c r="G8" s="3" t="n">
        <v>2.68</v>
      </c>
      <c r="H8" s="2" t="n">
        <v>120</v>
      </c>
    </row>
    <row r="9" customFormat="false" ht="12.8" hidden="false" customHeight="false" outlineLevel="0" collapsed="false">
      <c r="A9" s="2" t="s">
        <v>18</v>
      </c>
      <c r="B9" s="2" t="n">
        <v>76.11</v>
      </c>
      <c r="C9" s="2" t="n">
        <v>0.54</v>
      </c>
      <c r="D9" s="2" t="n">
        <v>1713</v>
      </c>
      <c r="E9" s="2" t="n">
        <v>8</v>
      </c>
      <c r="F9" s="2" t="n">
        <f aca="false">76+12</f>
        <v>88</v>
      </c>
      <c r="G9" s="3" t="n">
        <v>2.68</v>
      </c>
      <c r="H9" s="2" t="n">
        <v>120</v>
      </c>
    </row>
    <row r="10" customFormat="false" ht="12.8" hidden="false" customHeight="false" outlineLevel="0" collapsed="false">
      <c r="A10" s="2" t="s">
        <v>19</v>
      </c>
      <c r="B10" s="2" t="n">
        <v>75.44</v>
      </c>
      <c r="C10" s="2" t="n">
        <v>1.19</v>
      </c>
      <c r="D10" s="2" t="n">
        <v>2000</v>
      </c>
      <c r="E10" s="2" t="n">
        <v>20</v>
      </c>
      <c r="F10" s="2" t="n">
        <f aca="false">75+11</f>
        <v>86</v>
      </c>
      <c r="G10" s="3" t="n">
        <v>2.68</v>
      </c>
      <c r="H10" s="2" t="n">
        <v>120</v>
      </c>
    </row>
    <row r="11" customFormat="false" ht="12.8" hidden="false" customHeight="false" outlineLevel="0" collapsed="false">
      <c r="A11" s="2" t="s">
        <v>20</v>
      </c>
      <c r="B11" s="2" t="n">
        <v>80.19</v>
      </c>
      <c r="C11" s="2" t="n">
        <v>0.85</v>
      </c>
      <c r="D11" s="2" t="n">
        <v>1674</v>
      </c>
      <c r="E11" s="2" t="n">
        <v>8</v>
      </c>
      <c r="F11" s="2" t="n">
        <f aca="false">110 + 23</f>
        <v>133</v>
      </c>
      <c r="G11" s="3" t="n">
        <v>2.68</v>
      </c>
      <c r="H11" s="2" t="n">
        <v>120</v>
      </c>
    </row>
    <row r="12" customFormat="false" ht="12.8" hidden="false" customHeight="false" outlineLevel="0" collapsed="false">
      <c r="A12" s="2" t="s">
        <v>21</v>
      </c>
      <c r="B12" s="2" t="n">
        <v>74.04</v>
      </c>
      <c r="C12" s="2" t="n">
        <v>1.44</v>
      </c>
      <c r="D12" s="2" t="n">
        <v>1985</v>
      </c>
      <c r="E12" s="2" t="n">
        <v>11</v>
      </c>
      <c r="F12" s="2" t="n">
        <f aca="false">139+17</f>
        <v>156</v>
      </c>
      <c r="G12" s="3" t="n">
        <v>2.68</v>
      </c>
      <c r="H12" s="2" t="n">
        <v>120</v>
      </c>
    </row>
    <row r="13" customFormat="false" ht="12.8" hidden="false" customHeight="false" outlineLevel="0" collapsed="false">
      <c r="A13" s="2" t="s">
        <v>22</v>
      </c>
      <c r="B13" s="2" t="n">
        <v>89</v>
      </c>
      <c r="C13" s="2" t="n">
        <v>0</v>
      </c>
      <c r="D13" s="2" t="n">
        <v>630</v>
      </c>
      <c r="E13" s="2" t="n">
        <v>13</v>
      </c>
      <c r="F13" s="2" t="n">
        <v>7</v>
      </c>
      <c r="G13" s="3" t="n">
        <v>20</v>
      </c>
      <c r="H13" s="2" t="n">
        <v>120</v>
      </c>
    </row>
    <row r="14" customFormat="false" ht="12.8" hidden="false" customHeight="false" outlineLevel="0" collapsed="false">
      <c r="A14" s="2" t="s">
        <v>23</v>
      </c>
      <c r="B14" s="2" t="n">
        <v>170.72</v>
      </c>
      <c r="C14" s="2" t="n">
        <v>-0.16</v>
      </c>
      <c r="D14" s="2" t="n">
        <v>1056</v>
      </c>
      <c r="E14" s="2" t="n">
        <v>21</v>
      </c>
      <c r="F14" s="2" t="n">
        <f aca="false">194+12</f>
        <v>206</v>
      </c>
      <c r="G14" s="3" t="n">
        <v>2.68</v>
      </c>
      <c r="H14" s="2" t="n">
        <v>120</v>
      </c>
    </row>
    <row r="15" customFormat="false" ht="12.8" hidden="false" customHeight="false" outlineLevel="0" collapsed="false">
      <c r="A15" s="2" t="s">
        <v>24</v>
      </c>
      <c r="B15" s="2" t="n">
        <v>170.7</v>
      </c>
      <c r="C15" s="2" t="n">
        <v>0.11</v>
      </c>
      <c r="D15" s="2" t="n">
        <v>1514</v>
      </c>
      <c r="E15" s="2" t="n">
        <v>12</v>
      </c>
      <c r="F15" s="2" t="n">
        <f aca="false">107+4</f>
        <v>111</v>
      </c>
      <c r="G15" s="3" t="n">
        <v>2.68</v>
      </c>
      <c r="H15" s="2" t="n">
        <v>120</v>
      </c>
    </row>
    <row r="16" customFormat="false" ht="12.8" hidden="false" customHeight="false" outlineLevel="0" collapsed="false">
      <c r="A16" s="2" t="s">
        <v>25</v>
      </c>
      <c r="B16" s="2" t="n">
        <v>173.09</v>
      </c>
      <c r="C16" s="2" t="n">
        <v>-0.03</v>
      </c>
      <c r="D16" s="2" t="n">
        <v>1923</v>
      </c>
      <c r="E16" s="2" t="n">
        <v>2</v>
      </c>
      <c r="F16" s="2" t="n">
        <f aca="false">115+13</f>
        <v>128</v>
      </c>
      <c r="G16" s="3" t="n">
        <v>2.68</v>
      </c>
      <c r="H16" s="2" t="n">
        <v>120</v>
      </c>
    </row>
    <row r="17" customFormat="false" ht="12.8" hidden="false" customHeight="false" outlineLevel="0" collapsed="false">
      <c r="A17" s="2" t="s">
        <v>26</v>
      </c>
      <c r="B17" s="2" t="n">
        <v>337.68</v>
      </c>
      <c r="C17" s="2" t="n">
        <v>-0.92</v>
      </c>
      <c r="D17" s="2" t="n">
        <v>1100</v>
      </c>
      <c r="E17" s="2" t="n">
        <v>2</v>
      </c>
      <c r="F17" s="2" t="n">
        <v>11</v>
      </c>
      <c r="G17" s="3" t="n">
        <v>20</v>
      </c>
      <c r="H17" s="2" t="n">
        <v>120</v>
      </c>
    </row>
    <row r="18" customFormat="false" ht="12.8" hidden="false" customHeight="false" outlineLevel="0" collapsed="false">
      <c r="A18" s="2" t="s">
        <v>27</v>
      </c>
      <c r="B18" s="2" t="n">
        <v>159.2</v>
      </c>
      <c r="C18" s="2" t="n">
        <v>-17.1</v>
      </c>
      <c r="D18" s="2" t="n">
        <v>318</v>
      </c>
      <c r="E18" s="2" t="n">
        <v>10</v>
      </c>
      <c r="F18" s="2" t="n">
        <v>9</v>
      </c>
      <c r="G18" s="3" t="n">
        <v>2.68</v>
      </c>
      <c r="H18" s="2" t="n">
        <v>120</v>
      </c>
    </row>
    <row r="19" customFormat="false" ht="12.8" hidden="false" customHeight="false" outlineLevel="0" collapsed="false">
      <c r="A19" s="2" t="s">
        <v>28</v>
      </c>
      <c r="B19" s="2" t="n">
        <v>286.5</v>
      </c>
      <c r="C19" s="2" t="n">
        <v>-0.5</v>
      </c>
      <c r="D19" s="2" t="n">
        <v>2350</v>
      </c>
      <c r="E19" s="2" t="n">
        <v>6</v>
      </c>
      <c r="F19" s="2" t="n">
        <v>294</v>
      </c>
      <c r="G19" s="3" t="n">
        <v>2.68</v>
      </c>
      <c r="H19" s="2" t="n">
        <v>120</v>
      </c>
    </row>
    <row r="20" customFormat="false" ht="12.8" hidden="false" customHeight="false" outlineLevel="0" collapsed="false">
      <c r="A20" s="2" t="s">
        <v>29</v>
      </c>
      <c r="B20" s="2" t="n">
        <v>224</v>
      </c>
      <c r="C20" s="2" t="n">
        <v>-1.3</v>
      </c>
      <c r="D20" s="2" t="n">
        <v>1200</v>
      </c>
      <c r="E20" s="2" t="n">
        <v>10</v>
      </c>
      <c r="F20" s="2" t="n">
        <v>93</v>
      </c>
      <c r="G20" s="3" t="n">
        <v>2.68</v>
      </c>
      <c r="H20" s="2" t="n">
        <v>120</v>
      </c>
    </row>
    <row r="21" customFormat="false" ht="12.8" hidden="false" customHeight="false" outlineLevel="0" collapsed="false">
      <c r="A21" s="2" t="s">
        <v>30</v>
      </c>
      <c r="B21" s="2" t="n">
        <v>202.1</v>
      </c>
      <c r="C21" s="2" t="n">
        <v>1</v>
      </c>
      <c r="D21" s="2" t="n">
        <v>700</v>
      </c>
      <c r="E21" s="2" t="n">
        <v>5</v>
      </c>
      <c r="F21" s="2" t="n">
        <v>24</v>
      </c>
      <c r="G21" s="3" t="n">
        <v>2.68</v>
      </c>
      <c r="H21" s="2" t="n">
        <v>120</v>
      </c>
    </row>
    <row r="22" customFormat="false" ht="12.8" hidden="false" customHeight="false" outlineLevel="0" collapsed="false">
      <c r="A22" s="2" t="s">
        <v>31</v>
      </c>
      <c r="B22" s="2" t="n">
        <v>207.35</v>
      </c>
      <c r="C22" s="2" t="n">
        <v>-1.6</v>
      </c>
      <c r="D22" s="2" t="n">
        <v>1500</v>
      </c>
      <c r="E22" s="2" t="n">
        <v>5</v>
      </c>
      <c r="F22" s="2" t="n">
        <v>13</v>
      </c>
      <c r="G22" s="3" t="n">
        <v>20</v>
      </c>
      <c r="H22" s="2" t="n">
        <v>120</v>
      </c>
    </row>
    <row r="23" customFormat="false" ht="12.8" hidden="false" customHeight="false" outlineLevel="0" collapsed="false">
      <c r="A23" s="2" t="s">
        <v>32</v>
      </c>
      <c r="B23" s="2" t="n">
        <v>343.3</v>
      </c>
      <c r="C23" s="2" t="n">
        <v>1.2</v>
      </c>
      <c r="D23" s="2" t="n">
        <v>1580</v>
      </c>
      <c r="E23" s="2" t="n">
        <v>6</v>
      </c>
      <c r="F23" s="2" t="n">
        <v>28</v>
      </c>
      <c r="G23" s="3" t="n">
        <v>20</v>
      </c>
      <c r="H23" s="2" t="n">
        <v>120</v>
      </c>
    </row>
    <row r="24" customFormat="false" ht="12.8" hidden="false" customHeight="false" outlineLevel="0" collapsed="false">
      <c r="A24" s="2" t="s">
        <v>33</v>
      </c>
      <c r="B24" s="2" t="n">
        <v>96.7</v>
      </c>
      <c r="C24" s="2" t="n">
        <v>-17.6</v>
      </c>
      <c r="D24" s="2" t="n">
        <v>358</v>
      </c>
      <c r="E24" s="2" t="n">
        <v>10</v>
      </c>
      <c r="F24" s="2" t="n">
        <v>14</v>
      </c>
      <c r="G24" s="3" t="n">
        <v>4.7</v>
      </c>
      <c r="H24" s="2" t="n">
        <v>120</v>
      </c>
    </row>
    <row r="25" customFormat="false" ht="12.8" hidden="false" customHeight="false" outlineLevel="0" collapsed="false">
      <c r="A25" s="2" t="s">
        <v>34</v>
      </c>
      <c r="B25" s="2" t="n">
        <v>23.18</v>
      </c>
      <c r="C25" s="2" t="n">
        <v>-0.54</v>
      </c>
      <c r="D25" s="2" t="n">
        <v>1170</v>
      </c>
      <c r="E25" s="2" t="n">
        <v>6</v>
      </c>
      <c r="F25" s="2" t="n">
        <v>14</v>
      </c>
      <c r="G25" s="3" t="n">
        <v>2.68</v>
      </c>
      <c r="H25" s="2" t="n">
        <v>120</v>
      </c>
    </row>
    <row r="26" customFormat="false" ht="12.8" hidden="false" customHeight="false" outlineLevel="0" collapsed="false">
      <c r="A26" s="2" t="s">
        <v>35</v>
      </c>
      <c r="B26" s="2" t="n">
        <v>18.21</v>
      </c>
      <c r="C26" s="2" t="n">
        <v>1.63</v>
      </c>
      <c r="D26" s="2" t="n">
        <v>1900</v>
      </c>
      <c r="E26" s="2" t="n">
        <v>5</v>
      </c>
      <c r="F26" s="2" t="n">
        <v>107</v>
      </c>
      <c r="G26" s="3" t="n">
        <v>2.68</v>
      </c>
      <c r="H26" s="2" t="n">
        <v>120</v>
      </c>
      <c r="N26" s="2"/>
      <c r="O26" s="2"/>
      <c r="P26" s="2"/>
    </row>
    <row r="27" customFormat="false" ht="12.8" hidden="false" customHeight="false" outlineLevel="0" collapsed="false">
      <c r="A27" s="2" t="s">
        <v>36</v>
      </c>
      <c r="B27" s="2" t="n">
        <v>16.72</v>
      </c>
      <c r="C27" s="2" t="n">
        <v>0.07</v>
      </c>
      <c r="D27" s="2" t="n">
        <v>1706</v>
      </c>
      <c r="E27" s="2" t="n">
        <v>5</v>
      </c>
      <c r="F27" s="2" t="n">
        <v>20</v>
      </c>
      <c r="G27" s="3" t="n">
        <v>20</v>
      </c>
      <c r="H27" s="2" t="n">
        <v>120</v>
      </c>
      <c r="N27" s="2"/>
      <c r="O27" s="2"/>
      <c r="P27" s="2"/>
    </row>
    <row r="28" customFormat="false" ht="12.8" hidden="false" customHeight="false" outlineLevel="0" collapsed="false">
      <c r="H28" s="2"/>
      <c r="N28" s="2"/>
      <c r="O28" s="2"/>
      <c r="P28" s="2"/>
    </row>
    <row r="29" customFormat="false" ht="15.75" hidden="false" customHeight="false" outlineLevel="0" collapsed="false">
      <c r="N29" s="2"/>
      <c r="O29" s="2"/>
      <c r="P29" s="2"/>
    </row>
    <row r="30" customFormat="false" ht="15.75" hidden="false" customHeight="false" outlineLevel="0" collapsed="false">
      <c r="N30" s="2"/>
      <c r="O30" s="2"/>
      <c r="P30" s="2"/>
    </row>
    <row r="31" customFormat="false" ht="15.75" hidden="false" customHeight="false" outlineLevel="0" collapsed="false">
      <c r="N31" s="2"/>
      <c r="O31" s="2"/>
      <c r="P31" s="2"/>
    </row>
    <row r="32" customFormat="false" ht="15.75" hidden="false" customHeight="false" outlineLevel="0" collapsed="false">
      <c r="N32" s="2"/>
      <c r="O32" s="2"/>
      <c r="P32" s="2"/>
    </row>
    <row r="33" customFormat="false" ht="15.75" hidden="false" customHeight="false" outlineLevel="0" collapsed="false">
      <c r="N33" s="2"/>
      <c r="O33" s="4"/>
      <c r="P33" s="4"/>
    </row>
    <row r="34" customFormat="false" ht="15.75" hidden="false" customHeight="false" outlineLevel="0" collapsed="false">
      <c r="N34" s="2"/>
      <c r="O34" s="2"/>
      <c r="P34" s="2"/>
    </row>
    <row r="35" customFormat="false" ht="15.75" hidden="false" customHeight="false" outlineLevel="0" collapsed="false">
      <c r="N35" s="2"/>
      <c r="O35" s="2"/>
      <c r="P35" s="2"/>
    </row>
    <row r="36" customFormat="false" ht="15.75" hidden="false" customHeight="false" outlineLevel="0" collapsed="false">
      <c r="N36" s="2"/>
      <c r="O36" s="2"/>
      <c r="P36" s="2"/>
    </row>
    <row r="37" customFormat="false" ht="15.75" hidden="false" customHeight="false" outlineLevel="0" collapsed="false">
      <c r="N37" s="2"/>
      <c r="O37" s="2"/>
      <c r="P37" s="2"/>
    </row>
    <row r="38" customFormat="false" ht="15.75" hidden="false" customHeight="false" outlineLevel="0" collapsed="false">
      <c r="N38" s="2"/>
      <c r="O38" s="2"/>
      <c r="P38" s="2"/>
    </row>
    <row r="39" customFormat="false" ht="15.75" hidden="false" customHeight="false" outlineLevel="0" collapsed="false">
      <c r="N39" s="2"/>
      <c r="O39" s="2"/>
      <c r="P39" s="2"/>
    </row>
    <row r="40" customFormat="false" ht="15.75" hidden="false" customHeight="false" outlineLevel="0" collapsed="false">
      <c r="N40" s="2"/>
      <c r="O40" s="4"/>
      <c r="P40" s="4"/>
    </row>
    <row r="41" customFormat="false" ht="15.75" hidden="false" customHeight="false" outlineLevel="0" collapsed="false">
      <c r="N41" s="2"/>
      <c r="O41" s="2"/>
      <c r="P41" s="2"/>
    </row>
    <row r="42" customFormat="false" ht="15.75" hidden="false" customHeight="false" outlineLevel="0" collapsed="false">
      <c r="N42" s="2"/>
      <c r="O42" s="2"/>
      <c r="P42" s="2"/>
    </row>
    <row r="43" customFormat="false" ht="15.75" hidden="false" customHeight="false" outlineLevel="0" collapsed="false">
      <c r="N43" s="2"/>
      <c r="O43" s="2"/>
      <c r="P43" s="2"/>
    </row>
    <row r="44" customFormat="false" ht="15.75" hidden="false" customHeight="false" outlineLevel="0" collapsed="false">
      <c r="N44" s="2"/>
      <c r="O44" s="2"/>
      <c r="P44" s="2"/>
    </row>
    <row r="45" customFormat="false" ht="15.75" hidden="false" customHeight="false" outlineLevel="0" collapsed="false">
      <c r="N45" s="2"/>
      <c r="O45" s="2"/>
      <c r="P45" s="2"/>
    </row>
    <row r="46" customFormat="false" ht="15.75" hidden="false" customHeight="false" outlineLevel="0" collapsed="false">
      <c r="N46" s="2"/>
      <c r="O46" s="2"/>
      <c r="P46" s="2"/>
    </row>
    <row r="47" customFormat="false" ht="15.75" hidden="false" customHeight="false" outlineLevel="0" collapsed="false">
      <c r="N47" s="2"/>
      <c r="O47" s="2"/>
      <c r="P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2024-03-13T14:32:14Z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