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-Materijali\2. Godina\MA273 - Osnove Verovatnoce i Statistike\Ispit\Jun 2024\Resenja\"/>
    </mc:Choice>
  </mc:AlternateContent>
  <xr:revisionPtr revIDLastSave="0" documentId="13_ncr:1_{81EC397D-8DC1-4362-A593-970FD3DBC1E8}" xr6:coauthVersionLast="47" xr6:coauthVersionMax="47" xr10:uidLastSave="{00000000-0000-0000-0000-000000000000}"/>
  <bookViews>
    <workbookView xWindow="-120" yWindow="-120" windowWidth="29040" windowHeight="15840" xr2:uid="{2B510599-8A7B-457B-B7A9-6194F206C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3" i="1" l="1"/>
  <c r="W4" i="1"/>
  <c r="W6" i="1"/>
  <c r="W7" i="1"/>
  <c r="W3" i="1"/>
  <c r="W5" i="1"/>
  <c r="W1" i="1"/>
  <c r="W2" i="1"/>
  <c r="T14" i="1"/>
  <c r="S14" i="1"/>
  <c r="R14" i="1"/>
  <c r="Q14" i="1"/>
  <c r="P14" i="1"/>
  <c r="T13" i="1"/>
  <c r="T12" i="1"/>
  <c r="T11" i="1"/>
  <c r="T10" i="1"/>
  <c r="T9" i="1"/>
  <c r="T8" i="1"/>
  <c r="T7" i="1"/>
  <c r="T6" i="1"/>
  <c r="T5" i="1"/>
  <c r="T4" i="1"/>
  <c r="T3" i="1"/>
  <c r="T2" i="1"/>
  <c r="S13" i="1"/>
  <c r="S12" i="1"/>
  <c r="S11" i="1"/>
  <c r="S10" i="1"/>
  <c r="S9" i="1"/>
  <c r="S8" i="1"/>
  <c r="S7" i="1"/>
  <c r="S6" i="1"/>
  <c r="S5" i="1"/>
  <c r="S4" i="1"/>
  <c r="S3" i="1"/>
  <c r="S2" i="1"/>
  <c r="R13" i="1"/>
  <c r="R12" i="1"/>
  <c r="R11" i="1"/>
  <c r="R10" i="1"/>
  <c r="R9" i="1"/>
  <c r="R8" i="1"/>
  <c r="R7" i="1"/>
  <c r="R6" i="1"/>
  <c r="R5" i="1"/>
  <c r="R4" i="1"/>
  <c r="R3" i="1"/>
  <c r="R2" i="1"/>
  <c r="W9" i="1" l="1"/>
</calcChain>
</file>

<file path=xl/sharedStrings.xml><?xml version="1.0" encoding="utf-8"?>
<sst xmlns="http://schemas.openxmlformats.org/spreadsheetml/2006/main" count="19" uniqueCount="19">
  <si>
    <t>sati ucenja</t>
  </si>
  <si>
    <t>bodovi</t>
  </si>
  <si>
    <t>xi</t>
  </si>
  <si>
    <t>yi</t>
  </si>
  <si>
    <t>i</t>
  </si>
  <si>
    <t>xi^2</t>
  </si>
  <si>
    <t>yi^2</t>
  </si>
  <si>
    <t>xi*yi</t>
  </si>
  <si>
    <t>suma</t>
  </si>
  <si>
    <t>x~</t>
  </si>
  <si>
    <t>y~</t>
  </si>
  <si>
    <t>rxy</t>
  </si>
  <si>
    <t>Sxy</t>
  </si>
  <si>
    <t>Sx</t>
  </si>
  <si>
    <t>Sx^2</t>
  </si>
  <si>
    <t>Sy^2</t>
  </si>
  <si>
    <t>Sy</t>
  </si>
  <si>
    <t>test</t>
  </si>
  <si>
    <t>ne moze?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</si>
</sst>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FC7E-4E84-4D0A-B154-D5E063977CC5}">
  <dimension ref="A1:X14"/>
  <sheetViews>
    <sheetView tabSelected="1" workbookViewId="0">
      <selection activeCell="Y12" sqref="Y12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0</v>
      </c>
      <c r="B1">
        <v>22</v>
      </c>
      <c r="C1">
        <v>41</v>
      </c>
      <c r="D1">
        <v>32</v>
      </c>
      <c r="E1">
        <v>17</v>
      </c>
      <c r="F1">
        <v>21</v>
      </c>
      <c r="G1">
        <v>35</v>
      </c>
      <c r="H1">
        <v>26</v>
      </c>
      <c r="I1">
        <v>34</v>
      </c>
      <c r="J1">
        <v>27</v>
      </c>
      <c r="K1">
        <v>24</v>
      </c>
      <c r="L1">
        <v>20</v>
      </c>
      <c r="M1">
        <v>28</v>
      </c>
      <c r="O1" t="s">
        <v>4</v>
      </c>
      <c r="P1" t="s">
        <v>2</v>
      </c>
      <c r="Q1" t="s">
        <v>3</v>
      </c>
      <c r="R1" t="s">
        <v>5</v>
      </c>
      <c r="S1" t="s">
        <v>6</v>
      </c>
      <c r="T1" t="s">
        <v>7</v>
      </c>
      <c r="V1" t="s">
        <v>9</v>
      </c>
      <c r="W1">
        <f>P14/12</f>
        <v>27.25</v>
      </c>
    </row>
    <row r="2" spans="1:24" x14ac:dyDescent="0.25">
      <c r="A2" t="s">
        <v>1</v>
      </c>
      <c r="B2">
        <v>13</v>
      </c>
      <c r="C2">
        <v>18</v>
      </c>
      <c r="D2">
        <v>28</v>
      </c>
      <c r="E2">
        <v>7.5</v>
      </c>
      <c r="F2">
        <v>12</v>
      </c>
      <c r="G2">
        <v>26</v>
      </c>
      <c r="H2">
        <v>16</v>
      </c>
      <c r="I2">
        <v>24</v>
      </c>
      <c r="J2">
        <v>18</v>
      </c>
      <c r="K2">
        <v>16</v>
      </c>
      <c r="L2">
        <v>15</v>
      </c>
      <c r="M2">
        <v>17</v>
      </c>
      <c r="O2">
        <v>1</v>
      </c>
      <c r="P2">
        <v>22</v>
      </c>
      <c r="Q2">
        <v>13</v>
      </c>
      <c r="R2">
        <f>P2*P2</f>
        <v>484</v>
      </c>
      <c r="S2">
        <f>Q2*Q2</f>
        <v>169</v>
      </c>
      <c r="T2">
        <f>P2*Q2</f>
        <v>286</v>
      </c>
      <c r="V2" t="s">
        <v>10</v>
      </c>
      <c r="W2">
        <f>Q14/12</f>
        <v>17.541666666666668</v>
      </c>
    </row>
    <row r="3" spans="1:24" x14ac:dyDescent="0.25">
      <c r="O3">
        <v>2</v>
      </c>
      <c r="P3">
        <v>41</v>
      </c>
      <c r="Q3">
        <v>18</v>
      </c>
      <c r="R3">
        <f>P3*P3</f>
        <v>1681</v>
      </c>
      <c r="S3">
        <f>Q3*Q3</f>
        <v>324</v>
      </c>
      <c r="T3">
        <f>P3*Q3</f>
        <v>738</v>
      </c>
      <c r="V3" t="s">
        <v>12</v>
      </c>
      <c r="W3">
        <f>(P14*Q14)/12-(W1*W2)</f>
        <v>5258.114583333333</v>
      </c>
    </row>
    <row r="4" spans="1:24" x14ac:dyDescent="0.25">
      <c r="O4">
        <v>3</v>
      </c>
      <c r="P4">
        <v>32</v>
      </c>
      <c r="Q4">
        <v>28</v>
      </c>
      <c r="R4">
        <f>P4*P4</f>
        <v>1024</v>
      </c>
      <c r="S4">
        <f>Q4*Q4</f>
        <v>784</v>
      </c>
      <c r="T4">
        <f>P4*Q4</f>
        <v>896</v>
      </c>
      <c r="V4" t="s">
        <v>14</v>
      </c>
      <c r="W4">
        <f>(P14*P14)/12-(W1*W1)</f>
        <v>8168.1875</v>
      </c>
    </row>
    <row r="5" spans="1:24" x14ac:dyDescent="0.25">
      <c r="O5">
        <v>4</v>
      </c>
      <c r="P5">
        <v>17</v>
      </c>
      <c r="Q5">
        <v>7.5</v>
      </c>
      <c r="R5">
        <f>P5*P5</f>
        <v>289</v>
      </c>
      <c r="S5">
        <f>Q5*Q5</f>
        <v>56.25</v>
      </c>
      <c r="T5">
        <f>P5*Q5</f>
        <v>127.5</v>
      </c>
      <c r="V5" t="s">
        <v>13</v>
      </c>
      <c r="W5">
        <f>SQRT(W4)</f>
        <v>90.378025537184641</v>
      </c>
    </row>
    <row r="6" spans="1:24" x14ac:dyDescent="0.25">
      <c r="O6">
        <v>5</v>
      </c>
      <c r="P6">
        <v>21</v>
      </c>
      <c r="Q6">
        <v>12</v>
      </c>
      <c r="R6">
        <f>P6*P6</f>
        <v>441</v>
      </c>
      <c r="S6">
        <f>Q6*Q6</f>
        <v>144</v>
      </c>
      <c r="T6">
        <f>P6*Q6</f>
        <v>252</v>
      </c>
      <c r="V6" t="s">
        <v>15</v>
      </c>
      <c r="W6">
        <f>(Q14*Q14)/12-(W2*W2)</f>
        <v>3384.8107638888891</v>
      </c>
    </row>
    <row r="7" spans="1:24" x14ac:dyDescent="0.25">
      <c r="O7">
        <v>6</v>
      </c>
      <c r="P7">
        <v>35</v>
      </c>
      <c r="Q7">
        <v>26</v>
      </c>
      <c r="R7">
        <f>P7*P7</f>
        <v>1225</v>
      </c>
      <c r="S7">
        <f>Q7*Q7</f>
        <v>676</v>
      </c>
      <c r="T7">
        <f>P7*Q7</f>
        <v>910</v>
      </c>
      <c r="V7" t="s">
        <v>16</v>
      </c>
      <c r="W7">
        <f>SQRT(W6)</f>
        <v>58.179126530817641</v>
      </c>
    </row>
    <row r="8" spans="1:24" x14ac:dyDescent="0.25">
      <c r="O8">
        <v>7</v>
      </c>
      <c r="P8">
        <v>26</v>
      </c>
      <c r="Q8">
        <v>16</v>
      </c>
      <c r="R8">
        <f>P8*P8</f>
        <v>676</v>
      </c>
      <c r="S8">
        <f>Q8*Q8</f>
        <v>256</v>
      </c>
      <c r="T8">
        <f>P8*Q8</f>
        <v>416</v>
      </c>
    </row>
    <row r="9" spans="1:24" x14ac:dyDescent="0.25">
      <c r="O9">
        <v>8</v>
      </c>
      <c r="P9">
        <v>34</v>
      </c>
      <c r="Q9">
        <v>24</v>
      </c>
      <c r="R9">
        <f>P9*P9</f>
        <v>1156</v>
      </c>
      <c r="S9">
        <f>Q9*Q9</f>
        <v>576</v>
      </c>
      <c r="T9">
        <f>P9*Q9</f>
        <v>816</v>
      </c>
      <c r="V9" t="s">
        <v>11</v>
      </c>
      <c r="W9">
        <f>W3/(W5*W7)</f>
        <v>1</v>
      </c>
    </row>
    <row r="10" spans="1:24" x14ac:dyDescent="0.25">
      <c r="O10">
        <v>9</v>
      </c>
      <c r="P10">
        <v>27</v>
      </c>
      <c r="Q10">
        <v>18</v>
      </c>
      <c r="R10">
        <f>P10*P10</f>
        <v>729</v>
      </c>
      <c r="S10">
        <f>Q10*Q10</f>
        <v>324</v>
      </c>
      <c r="T10">
        <f>P10*Q10</f>
        <v>486</v>
      </c>
    </row>
    <row r="11" spans="1:24" x14ac:dyDescent="0.25">
      <c r="O11">
        <v>10</v>
      </c>
      <c r="P11">
        <v>24</v>
      </c>
      <c r="Q11">
        <v>16</v>
      </c>
      <c r="R11">
        <f>P11*P11</f>
        <v>576</v>
      </c>
      <c r="S11">
        <f>Q11*Q11</f>
        <v>256</v>
      </c>
      <c r="T11">
        <f>P11*Q11</f>
        <v>384</v>
      </c>
    </row>
    <row r="12" spans="1:24" x14ac:dyDescent="0.25">
      <c r="O12">
        <v>11</v>
      </c>
      <c r="P12">
        <v>20</v>
      </c>
      <c r="Q12">
        <v>15</v>
      </c>
      <c r="R12">
        <f>P12*P12</f>
        <v>400</v>
      </c>
      <c r="S12">
        <f>Q12*Q12</f>
        <v>225</v>
      </c>
      <c r="T12">
        <f>P12*Q12</f>
        <v>300</v>
      </c>
    </row>
    <row r="13" spans="1:24" x14ac:dyDescent="0.25">
      <c r="O13">
        <v>12</v>
      </c>
      <c r="P13">
        <v>28</v>
      </c>
      <c r="Q13">
        <v>17</v>
      </c>
      <c r="R13">
        <f>P13*P13</f>
        <v>784</v>
      </c>
      <c r="S13">
        <f>Q13*Q13</f>
        <v>289</v>
      </c>
      <c r="T13">
        <f>P13*Q13</f>
        <v>476</v>
      </c>
      <c r="V13" t="s">
        <v>17</v>
      </c>
      <c r="W13" t="e">
        <f>W9/SQRT((1-W9*W9)/(12-2))</f>
        <v>#DIV/0!</v>
      </c>
      <c r="X13" t="s">
        <v>18</v>
      </c>
    </row>
    <row r="14" spans="1:24" x14ac:dyDescent="0.25">
      <c r="O14" t="s">
        <v>8</v>
      </c>
      <c r="P14">
        <f>SUM(P2:P13)</f>
        <v>327</v>
      </c>
      <c r="Q14">
        <f>SUM(Q2:Q13)</f>
        <v>210.5</v>
      </c>
      <c r="R14">
        <f>SUM(R2:R13)</f>
        <v>9465</v>
      </c>
      <c r="S14">
        <f>SUM(S2:S13)</f>
        <v>4079.25</v>
      </c>
      <c r="T14">
        <f>SUM(T2:T13)</f>
        <v>6087.5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</dc:creator>
  <cp:lastModifiedBy>Petar</cp:lastModifiedBy>
  <dcterms:created xsi:type="dcterms:W3CDTF">2024-08-23T13:32:26Z</dcterms:created>
  <dcterms:modified xsi:type="dcterms:W3CDTF">2024-08-23T14:13:04Z</dcterms:modified>
</cp:coreProperties>
</file>