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d.docs.live.net/2779290ecbdfe609/Desktop/"/>
    </mc:Choice>
  </mc:AlternateContent>
  <xr:revisionPtr revIDLastSave="23" documentId="8_{F154FC88-8FF3-481B-B6C7-9AEA72576ACA}" xr6:coauthVersionLast="47" xr6:coauthVersionMax="47" xr10:uidLastSave="{0E7B92A0-C600-4235-B7C5-EAC2CC653065}"/>
  <workbookProtection workbookAlgorithmName="SHA-512" workbookHashValue="dbePjYTWolTW3swNLEED0qj9VGq2fWnlUFWODTryp2QlOO+iNZFj+tMsWQULXz6RoIAyEmqxzoiq7lzfvu+Fng==" workbookSaltValue="RqLDnNKBb3D8XX7M8uLmZA==" workbookSpinCount="100000" lockStructure="1"/>
  <bookViews>
    <workbookView xWindow="-108" yWindow="-108" windowWidth="23256" windowHeight="12576" xr2:uid="{E40DE9F6-2920-41D5-868F-1BFBCE117DF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5" i="1" l="1"/>
  <c r="M4" i="1"/>
  <c r="T4" i="1" s="1"/>
  <c r="Q4" i="1" s="1"/>
  <c r="U4" i="1" s="1"/>
  <c r="M3" i="1"/>
  <c r="T3" i="1" s="1"/>
  <c r="M6" i="1"/>
  <c r="M7" i="1"/>
  <c r="M8" i="1"/>
  <c r="T8" i="1" s="1"/>
  <c r="Q8" i="1" s="1"/>
  <c r="U8" i="1" s="1"/>
  <c r="M9" i="1"/>
  <c r="M10" i="1"/>
  <c r="M11" i="1"/>
  <c r="M12" i="1"/>
  <c r="M13" i="1"/>
  <c r="M14" i="1"/>
  <c r="M15" i="1"/>
  <c r="M16" i="1"/>
  <c r="M17" i="1"/>
  <c r="T17" i="1" s="1"/>
  <c r="M18" i="1"/>
  <c r="M19" i="1"/>
  <c r="M20" i="1"/>
  <c r="T20" i="1" s="1"/>
  <c r="Q20" i="1" s="1"/>
  <c r="U20" i="1" s="1"/>
  <c r="M21" i="1"/>
  <c r="M22" i="1"/>
  <c r="T7" i="1"/>
  <c r="Q15" i="1"/>
  <c r="U15" i="1" s="1"/>
  <c r="P4" i="1"/>
  <c r="P12" i="1"/>
  <c r="P16" i="1"/>
  <c r="P21" i="1"/>
  <c r="N4" i="1"/>
  <c r="R4" i="1"/>
  <c r="O4" i="1" s="1"/>
  <c r="S4" i="1"/>
  <c r="T5" i="1"/>
  <c r="N5" i="1"/>
  <c r="R5" i="1"/>
  <c r="O5" i="1" s="1"/>
  <c r="S5" i="1"/>
  <c r="T6" i="1"/>
  <c r="N6" i="1"/>
  <c r="R6" i="1"/>
  <c r="O6" i="1" s="1"/>
  <c r="S6" i="1"/>
  <c r="N7" i="1"/>
  <c r="R7" i="1"/>
  <c r="O7" i="1" s="1"/>
  <c r="S7" i="1"/>
  <c r="N8" i="1"/>
  <c r="R8" i="1"/>
  <c r="O8" i="1" s="1"/>
  <c r="S8" i="1"/>
  <c r="T9" i="1"/>
  <c r="N9" i="1"/>
  <c r="R9" i="1"/>
  <c r="O9" i="1" s="1"/>
  <c r="S9" i="1"/>
  <c r="T10" i="1"/>
  <c r="N10" i="1"/>
  <c r="R10" i="1"/>
  <c r="O10" i="1" s="1"/>
  <c r="S10" i="1"/>
  <c r="T11" i="1"/>
  <c r="Q11" i="1" s="1"/>
  <c r="U11" i="1" s="1"/>
  <c r="N11" i="1"/>
  <c r="R11" i="1"/>
  <c r="O11" i="1" s="1"/>
  <c r="S11" i="1"/>
  <c r="T12" i="1"/>
  <c r="Q12" i="1" s="1"/>
  <c r="U12" i="1" s="1"/>
  <c r="N12" i="1"/>
  <c r="R12" i="1"/>
  <c r="O12" i="1" s="1"/>
  <c r="S12" i="1"/>
  <c r="T13" i="1"/>
  <c r="Q13" i="1" s="1"/>
  <c r="U13" i="1" s="1"/>
  <c r="N13" i="1"/>
  <c r="R13" i="1"/>
  <c r="O13" i="1" s="1"/>
  <c r="S13" i="1"/>
  <c r="T14" i="1"/>
  <c r="N14" i="1"/>
  <c r="R14" i="1"/>
  <c r="O14" i="1" s="1"/>
  <c r="S14" i="1"/>
  <c r="T15" i="1"/>
  <c r="N15" i="1"/>
  <c r="R15" i="1"/>
  <c r="O15" i="1" s="1"/>
  <c r="S15" i="1"/>
  <c r="T16" i="1"/>
  <c r="N16" i="1"/>
  <c r="R16" i="1"/>
  <c r="O16" i="1" s="1"/>
  <c r="S16" i="1"/>
  <c r="N17" i="1"/>
  <c r="R17" i="1"/>
  <c r="O17" i="1" s="1"/>
  <c r="S17" i="1"/>
  <c r="T18" i="1"/>
  <c r="N18" i="1"/>
  <c r="R18" i="1"/>
  <c r="O18" i="1" s="1"/>
  <c r="S18" i="1"/>
  <c r="T19" i="1"/>
  <c r="N19" i="1"/>
  <c r="R19" i="1"/>
  <c r="O19" i="1" s="1"/>
  <c r="S19" i="1"/>
  <c r="N20" i="1"/>
  <c r="R20" i="1"/>
  <c r="O20" i="1" s="1"/>
  <c r="S20" i="1"/>
  <c r="T21" i="1"/>
  <c r="N21" i="1"/>
  <c r="R21" i="1"/>
  <c r="O21" i="1" s="1"/>
  <c r="S21" i="1"/>
  <c r="T22" i="1"/>
  <c r="N22" i="1"/>
  <c r="R22" i="1"/>
  <c r="O22" i="1" s="1"/>
  <c r="S22" i="1"/>
  <c r="S3" i="1"/>
  <c r="L24" i="1"/>
  <c r="R3" i="1"/>
  <c r="N3" i="1"/>
  <c r="Q22" i="1" l="1"/>
  <c r="U22" i="1" s="1"/>
  <c r="Q18" i="1"/>
  <c r="U18" i="1" s="1"/>
  <c r="P20" i="1"/>
  <c r="P15" i="1"/>
  <c r="P11" i="1"/>
  <c r="Q21" i="1"/>
  <c r="U21" i="1" s="1"/>
  <c r="P19" i="1"/>
  <c r="P14" i="1"/>
  <c r="P8" i="1"/>
  <c r="Q19" i="1"/>
  <c r="U19" i="1" s="1"/>
  <c r="Q5" i="1"/>
  <c r="U5" i="1" s="1"/>
  <c r="P22" i="1"/>
  <c r="P18" i="1"/>
  <c r="P13" i="1"/>
  <c r="P5" i="1"/>
  <c r="Q16" i="1"/>
  <c r="U16" i="1" s="1"/>
  <c r="Q14" i="1"/>
  <c r="U14" i="1" s="1"/>
  <c r="P17" i="1"/>
  <c r="Q17" i="1"/>
  <c r="U17" i="1" s="1"/>
  <c r="Q10" i="1"/>
  <c r="U10" i="1" s="1"/>
  <c r="P10" i="1"/>
  <c r="Q9" i="1"/>
  <c r="U9" i="1" s="1"/>
  <c r="P9" i="1"/>
  <c r="P3" i="1"/>
  <c r="Q3" i="1"/>
  <c r="U3" i="1" s="1"/>
  <c r="O3" i="1"/>
  <c r="P7" i="1"/>
  <c r="Q7" i="1"/>
  <c r="U7" i="1" s="1"/>
  <c r="Q6" i="1"/>
  <c r="U6" i="1" s="1"/>
  <c r="P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C3" authorId="0" shapeId="0" xr:uid="{BD2D62F6-A3AD-405D-964E-ABEE59D7D777}">
      <text>
        <r>
          <rPr>
            <b/>
            <sz val="9"/>
            <color indexed="81"/>
            <rFont val="Tahoma"/>
            <family val="2"/>
          </rPr>
          <t>ctrl+ shift + down arrow
 yadi hme limited rows ko ek saath select krna hai to pahle column select kr lenge jitne colmn ke saare row ko select krna hai uska
uske baad ctrl+shift+down arrow select krenge
to wo saare row ek saath select ho jayega</t>
        </r>
      </text>
    </comment>
    <comment ref="M3" authorId="0" shapeId="0" xr:uid="{53022C42-52FE-4DF7-8648-73538592221A}">
      <text>
        <r>
          <rPr>
            <b/>
            <sz val="9"/>
            <color indexed="81"/>
            <rFont val="Tahoma"/>
            <charset val="1"/>
          </rPr>
          <t>" ctrl + D " krne se selected row ka ekhi formula sbme paste ho jata hai
crtl+D mtlb fill down or use to paste</t>
        </r>
      </text>
    </comment>
    <comment ref="Q3" authorId="0" shapeId="0" xr:uid="{B31A1954-3577-4ABF-B017-6D57C812C951}">
      <text>
        <r>
          <rPr>
            <b/>
            <sz val="9"/>
            <color indexed="81"/>
            <rFont val="Tahoma"/>
            <charset val="1"/>
          </rPr>
          <t>YADI NESTED IF KE LIYE ENTER USE KRNA HAI TO DIRECT ENTER NHI KARENGE 
WE SHOULD USE ALT+ENTER</t>
        </r>
      </text>
    </comment>
    <comment ref="C4" authorId="0" shapeId="0" xr:uid="{B93F374B-8458-4C0B-B7C8-7BB367243E14}">
      <text>
        <r>
          <rPr>
            <b/>
            <sz val="9"/>
            <color indexed="81"/>
            <rFont val="Tahoma"/>
            <family val="2"/>
          </rPr>
          <t>DATA VALIDATION ya DATA LOCK KRNE KE LIYE
DATA--&gt;DATA VALIDATION---&gt;SETTINGS--&gt;ALLOW--&gt;SET RESTRICTION</t>
        </r>
      </text>
    </comment>
    <comment ref="M4" authorId="0" shapeId="0" xr:uid="{82CC1DCA-0A5C-4A81-90F7-5A116AF04854}">
      <text>
        <r>
          <rPr>
            <b/>
            <sz val="9"/>
            <color indexed="81"/>
            <rFont val="Tahoma"/>
            <charset val="1"/>
          </rPr>
          <t>Yadi saare formulas ko poore rows me lagana hai to formula waale sare row ko select krke , corner me black plus laa kr double click krna hai
isse poore me formula lg jayega</t>
        </r>
      </text>
    </comment>
    <comment ref="M5" authorId="0" shapeId="0" xr:uid="{70331E4E-29AE-4B29-B2A0-2AC610D0C416}">
      <text>
        <r>
          <rPr>
            <b/>
            <sz val="9"/>
            <color indexed="81"/>
            <rFont val="Tahoma"/>
            <charset val="1"/>
          </rPr>
          <t xml:space="preserve">SHIFT +F2 SE YE DIALOGUE BOX AATA HAI
Function ke range ko lock krne ke liye   fn+F2   press krte hai lock hone pr $ symbol aata hai pr drawback ye hai ki ye sb ke liye ctrl+d nhi hoga… isko alag alag krna hoga
</t>
        </r>
      </text>
    </comment>
    <comment ref="D24" authorId="0" shapeId="0" xr:uid="{2EFA328E-D31C-44C8-ADF0-D87EF470F788}">
      <text>
        <r>
          <rPr>
            <b/>
            <sz val="9"/>
            <color indexed="81"/>
            <rFont val="Tahoma"/>
            <charset val="1"/>
          </rPr>
          <t xml:space="preserve">TOTAL ROWS SELECT KRKE " ALT = " press krne se v atomatic selected row ka sum ho jata hai
</t>
        </r>
      </text>
    </comment>
    <comment ref="G26" authorId="0" shapeId="0" xr:uid="{D41E6CC9-7D5B-48F4-AC4D-08D4D1052A00}">
      <text>
        <r>
          <rPr>
            <b/>
            <sz val="9"/>
            <color indexed="81"/>
            <rFont val="Tahoma"/>
            <charset val="1"/>
          </rPr>
          <t>for making this
 DATA VALIDATION ---&gt; LIST ---&gt; PUT SOURCE WITH COMMA</t>
        </r>
      </text>
    </comment>
  </commentList>
</comments>
</file>

<file path=xl/sharedStrings.xml><?xml version="1.0" encoding="utf-8"?>
<sst xmlns="http://schemas.openxmlformats.org/spreadsheetml/2006/main" count="44" uniqueCount="44">
  <si>
    <t>Serial number</t>
  </si>
  <si>
    <t>Name of employees</t>
  </si>
  <si>
    <t>1st year</t>
  </si>
  <si>
    <t>2nd year</t>
  </si>
  <si>
    <t>3rd year</t>
  </si>
  <si>
    <t>4th year</t>
  </si>
  <si>
    <t>5th year</t>
  </si>
  <si>
    <t>6th year</t>
  </si>
  <si>
    <t>7th year</t>
  </si>
  <si>
    <t>8th year</t>
  </si>
  <si>
    <t>9th year</t>
  </si>
  <si>
    <t>10th year</t>
  </si>
  <si>
    <t>Total points</t>
  </si>
  <si>
    <t>1st grade</t>
  </si>
  <si>
    <t>2nd grade</t>
  </si>
  <si>
    <t>salary hike</t>
  </si>
  <si>
    <t>Minimum</t>
  </si>
  <si>
    <t>Maximum</t>
  </si>
  <si>
    <t>total precent attendence</t>
  </si>
  <si>
    <t>Aanish</t>
  </si>
  <si>
    <t>aashish</t>
  </si>
  <si>
    <t>aayush</t>
  </si>
  <si>
    <t>aarohi</t>
  </si>
  <si>
    <t>arman</t>
  </si>
  <si>
    <t>anil</t>
  </si>
  <si>
    <t>anuj</t>
  </si>
  <si>
    <t>anuja</t>
  </si>
  <si>
    <t>ankit</t>
  </si>
  <si>
    <t>anaya</t>
  </si>
  <si>
    <t>anish</t>
  </si>
  <si>
    <t>arijit</t>
  </si>
  <si>
    <t>arihant</t>
  </si>
  <si>
    <t>amit</t>
  </si>
  <si>
    <t>amrit</t>
  </si>
  <si>
    <t>amisha</t>
  </si>
  <si>
    <t>ankita</t>
  </si>
  <si>
    <t>akriti</t>
  </si>
  <si>
    <t>anisha</t>
  </si>
  <si>
    <t>akshara</t>
  </si>
  <si>
    <t>Average grade</t>
  </si>
  <si>
    <t>BUDGET</t>
  </si>
  <si>
    <t>Final grade</t>
  </si>
  <si>
    <t>EMPLOYEES ATTENDENCE FOR SALARY HIKE REFERAL</t>
  </si>
  <si>
    <t>Remind me later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</si>
</sst>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9"/>
      <color indexed="81"/>
      <name val="Tahoma"/>
      <charset val="1"/>
    </font>
    <font>
      <b/>
      <sz val="11"/>
      <color theme="5" tint="-0.499984740745262"/>
      <name val="Calibri"/>
      <family val="2"/>
      <scheme val="minor"/>
    </font>
    <font>
      <b/>
      <sz val="9"/>
      <color indexed="81"/>
      <name val="Tahoma"/>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s>
  <cellStyleXfs count="1">
    <xf numFmtId="0" fontId="0" fillId="0" borderId="0"/>
  </cellStyleXfs>
  <cellXfs count="11">
    <xf numFmtId="0" fontId="0" fillId="0" borderId="0" xfId="0"/>
    <xf numFmtId="0" fontId="0" fillId="0" borderId="0" xfId="0" applyAlignment="1">
      <alignment wrapText="1"/>
    </xf>
    <xf numFmtId="0" fontId="0" fillId="0" borderId="0" xfId="0" applyAlignment="1">
      <alignment horizontal="center" vertical="center" wrapText="1"/>
    </xf>
    <xf numFmtId="0" fontId="0" fillId="0" borderId="1" xfId="0" applyBorder="1"/>
    <xf numFmtId="0" fontId="0" fillId="0" borderId="1" xfId="0" applyBorder="1" applyAlignment="1">
      <alignment wrapText="1"/>
    </xf>
    <xf numFmtId="0" fontId="0" fillId="0" borderId="1" xfId="0" applyBorder="1" applyAlignment="1">
      <alignment horizontal="center" vertical="center" wrapText="1"/>
    </xf>
    <xf numFmtId="2" fontId="0" fillId="0" borderId="1" xfId="0" applyNumberFormat="1" applyBorder="1"/>
    <xf numFmtId="0" fontId="0" fillId="0" borderId="3" xfId="0" applyFill="1" applyBorder="1"/>
    <xf numFmtId="0" fontId="3" fillId="0" borderId="2" xfId="0" applyFont="1" applyBorder="1" applyAlignment="1">
      <alignment horizontal="center" wrapText="1"/>
    </xf>
    <xf numFmtId="0" fontId="0" fillId="0" borderId="2" xfId="0" applyBorder="1" applyAlignment="1">
      <alignment horizontal="center" wrapText="1"/>
    </xf>
    <xf numFmtId="0" fontId="0" fillId="0" borderId="0" xfId="0" applyAlignment="1">
      <alignment horizontal="center" vertical="center" wrapText="1"/>
    </xf>
  </cellXfs>
  <cellStyles count="1">
    <cellStyle name="Normal" xfId="0" builtinId="0"/>
  </cellStyles>
  <dxfs count="6">
    <dxf>
      <font>
        <color rgb="FF9C0006"/>
      </font>
    </dxf>
    <dxf>
      <fill>
        <patternFill>
          <bgColor theme="9" tint="0.79998168889431442"/>
        </patternFill>
      </fill>
    </dxf>
    <dxf>
      <font>
        <color rgb="FF9C0006"/>
      </font>
    </dxf>
    <dxf>
      <font>
        <color rgb="FF006100"/>
      </font>
      <fill>
        <patternFill>
          <bgColor rgb="FFC6EFCE"/>
        </patternFill>
      </fill>
    </dxf>
    <dxf>
      <fill>
        <patternFill>
          <bgColor rgb="FFFFFF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24EB9-61F5-40CE-9D64-413E6CCA6A38}">
  <dimension ref="A1:U27"/>
  <sheetViews>
    <sheetView tabSelected="1" zoomScaleNormal="100" workbookViewId="0">
      <selection activeCell="P3" sqref="P3"/>
    </sheetView>
  </sheetViews>
  <sheetFormatPr defaultRowHeight="14.4" x14ac:dyDescent="0.3"/>
  <cols>
    <col min="1" max="1" width="8.5546875" style="1" customWidth="1"/>
    <col min="10" max="10" width="10" bestFit="1" customWidth="1"/>
    <col min="13" max="13" width="10.6640625" bestFit="1" customWidth="1"/>
    <col min="14" max="14" width="12.5546875" bestFit="1" customWidth="1"/>
    <col min="15" max="15" width="23.77734375" bestFit="1" customWidth="1"/>
    <col min="16" max="16" width="20.77734375" bestFit="1" customWidth="1"/>
    <col min="17" max="17" width="15.77734375" style="2" customWidth="1"/>
    <col min="20" max="20" width="12.5546875" customWidth="1"/>
    <col min="21" max="21" width="15" bestFit="1" customWidth="1"/>
  </cols>
  <sheetData>
    <row r="1" spans="1:21" x14ac:dyDescent="0.3">
      <c r="A1" s="8" t="s">
        <v>42</v>
      </c>
      <c r="B1" s="9"/>
      <c r="C1" s="9"/>
      <c r="D1" s="9"/>
      <c r="E1" s="9"/>
      <c r="F1" s="9"/>
      <c r="G1" s="9"/>
      <c r="H1" s="9"/>
      <c r="I1" s="9"/>
      <c r="J1" s="9"/>
      <c r="K1" s="9"/>
      <c r="L1" s="9"/>
      <c r="M1" s="9"/>
      <c r="N1" s="9"/>
      <c r="O1" s="9"/>
      <c r="P1" s="9"/>
      <c r="Q1" s="9"/>
      <c r="R1" s="9"/>
      <c r="S1" s="9"/>
      <c r="T1" s="9"/>
      <c r="U1" s="9"/>
    </row>
    <row r="2" spans="1:21" ht="28.8" customHeight="1" x14ac:dyDescent="0.3">
      <c r="A2" s="4" t="s">
        <v>0</v>
      </c>
      <c r="B2" s="4" t="s">
        <v>1</v>
      </c>
      <c r="C2" s="3" t="s">
        <v>2</v>
      </c>
      <c r="D2" s="3" t="s">
        <v>3</v>
      </c>
      <c r="E2" s="3" t="s">
        <v>4</v>
      </c>
      <c r="F2" s="3" t="s">
        <v>5</v>
      </c>
      <c r="G2" s="3" t="s">
        <v>6</v>
      </c>
      <c r="H2" s="3" t="s">
        <v>7</v>
      </c>
      <c r="I2" s="3" t="s">
        <v>8</v>
      </c>
      <c r="J2" s="3" t="s">
        <v>9</v>
      </c>
      <c r="K2" s="3" t="s">
        <v>10</v>
      </c>
      <c r="L2" s="3" t="s">
        <v>11</v>
      </c>
      <c r="M2" s="3" t="s">
        <v>12</v>
      </c>
      <c r="N2" s="3" t="s">
        <v>39</v>
      </c>
      <c r="O2" s="3" t="s">
        <v>13</v>
      </c>
      <c r="P2" s="3" t="s">
        <v>14</v>
      </c>
      <c r="Q2" s="5" t="s">
        <v>41</v>
      </c>
      <c r="R2" s="3" t="s">
        <v>16</v>
      </c>
      <c r="S2" s="3" t="s">
        <v>17</v>
      </c>
      <c r="T2" s="4" t="s">
        <v>18</v>
      </c>
      <c r="U2" s="3" t="s">
        <v>15</v>
      </c>
    </row>
    <row r="3" spans="1:21" x14ac:dyDescent="0.3">
      <c r="A3" s="4">
        <v>1</v>
      </c>
      <c r="B3" s="3" t="s">
        <v>19</v>
      </c>
      <c r="C3" s="3">
        <v>99</v>
      </c>
      <c r="D3" s="3">
        <v>98</v>
      </c>
      <c r="E3" s="3">
        <v>95</v>
      </c>
      <c r="F3" s="3">
        <v>96</v>
      </c>
      <c r="G3" s="3">
        <v>99</v>
      </c>
      <c r="H3" s="3">
        <v>95</v>
      </c>
      <c r="I3" s="3">
        <v>74</v>
      </c>
      <c r="J3" s="3">
        <v>99</v>
      </c>
      <c r="K3" s="3">
        <v>99</v>
      </c>
      <c r="L3" s="3">
        <v>99</v>
      </c>
      <c r="M3" s="3">
        <f>SUM($C$3:$L$3)</f>
        <v>953</v>
      </c>
      <c r="N3" s="3">
        <f>AVERAGE(C3:L3)</f>
        <v>95.3</v>
      </c>
      <c r="O3" s="3" t="str">
        <f t="shared" ref="O3:O22" si="0">IF(R3&lt;=5,"Try again","Selected For second Grade")</f>
        <v>Selected For second Grade</v>
      </c>
      <c r="P3" s="3" t="str">
        <f>IF(R3&gt;=5,IF(N3&lt;=60,"Try Again","Selected for next round"),"Try Again")</f>
        <v>Selected for next round</v>
      </c>
      <c r="Q3" s="5" t="str">
        <f t="shared" ref="Q3:Q22" si="1">IF(R3&gt;=5,IF(N3&gt;=60,IF(T3&gt;=90,"A++",
IF(T3&gt;=80,"A+",
IF(T3&gt;=75,"A",
IF(T3&gt;=70,"B++",
IF(T3&gt;=65,"B+",
IF(T3&gt;=60,"B",
IF(T3&gt;=50,"PASS",
"TRY NEXT YEAR FOR PROMOTION"
))))))),"…..."),"-----------")</f>
        <v>A++</v>
      </c>
      <c r="R3" s="3">
        <f>MIN(C3:L3)</f>
        <v>74</v>
      </c>
      <c r="S3" s="3">
        <f>MAX(C3:L3)</f>
        <v>99</v>
      </c>
      <c r="T3" s="6">
        <f t="shared" ref="T3:T22" si="2">M3*100/1000</f>
        <v>95.3</v>
      </c>
      <c r="U3" s="3" t="str">
        <f t="shared" ref="U3:U22" si="3">IF(Q3="A++","Hike referal 80%",
IF(Q3="A+","Hike referal 70%",
IF(Q3="A","Hike referal 60%",
IF(Q3="B++","Hike referal 50%",
IF(Q3="B+","Hike referal 40%",
IF(Q3="B","Hike referal 35%",
IF(Q3="-----------","Try Next Time",
IF(Q3="…...","Try Next Time"))))))))</f>
        <v>Hike referal 80%</v>
      </c>
    </row>
    <row r="4" spans="1:21" x14ac:dyDescent="0.3">
      <c r="A4" s="4">
        <v>2</v>
      </c>
      <c r="B4" s="3" t="s">
        <v>20</v>
      </c>
      <c r="C4" s="3">
        <v>14</v>
      </c>
      <c r="D4" s="3">
        <v>65</v>
      </c>
      <c r="E4" s="3">
        <v>95</v>
      </c>
      <c r="F4" s="3">
        <v>85</v>
      </c>
      <c r="G4" s="3">
        <v>99</v>
      </c>
      <c r="H4" s="3">
        <v>21</v>
      </c>
      <c r="I4" s="3">
        <v>45</v>
      </c>
      <c r="J4" s="3">
        <v>86</v>
      </c>
      <c r="K4" s="3">
        <v>55</v>
      </c>
      <c r="L4" s="3">
        <v>87</v>
      </c>
      <c r="M4" s="3">
        <f>SUM($C$4:$L$4)</f>
        <v>652</v>
      </c>
      <c r="N4" s="3">
        <f t="shared" ref="N4:N22" si="4">AVERAGE(C4:L4)</f>
        <v>65.2</v>
      </c>
      <c r="O4" s="3" t="str">
        <f t="shared" si="0"/>
        <v>Selected For second Grade</v>
      </c>
      <c r="P4" s="3" t="str">
        <f t="shared" ref="P4:P22" si="5">IF(R4&gt;=5,IF(N4&lt;=60,"Try Again","Selected for next round"),"Try Again")</f>
        <v>Selected for next round</v>
      </c>
      <c r="Q4" s="5" t="str">
        <f t="shared" si="1"/>
        <v>B+</v>
      </c>
      <c r="R4" s="3">
        <f t="shared" ref="R4:R22" si="6">MIN(C4:L4)</f>
        <v>14</v>
      </c>
      <c r="S4" s="3">
        <f t="shared" ref="S4:S22" si="7">MAX(C4:L4)</f>
        <v>99</v>
      </c>
      <c r="T4" s="6">
        <f t="shared" si="2"/>
        <v>65.2</v>
      </c>
      <c r="U4" s="3" t="str">
        <f t="shared" si="3"/>
        <v>Hike referal 40%</v>
      </c>
    </row>
    <row r="5" spans="1:21" x14ac:dyDescent="0.3">
      <c r="A5" s="4">
        <v>3</v>
      </c>
      <c r="B5" s="3" t="s">
        <v>21</v>
      </c>
      <c r="C5" s="3">
        <v>13</v>
      </c>
      <c r="D5" s="3">
        <v>95</v>
      </c>
      <c r="E5" s="3">
        <v>99</v>
      </c>
      <c r="F5" s="3">
        <v>76</v>
      </c>
      <c r="G5" s="3">
        <v>75</v>
      </c>
      <c r="H5" s="3">
        <v>55</v>
      </c>
      <c r="I5" s="3">
        <v>11</v>
      </c>
      <c r="J5" s="3">
        <v>57</v>
      </c>
      <c r="K5" s="3">
        <v>42</v>
      </c>
      <c r="L5" s="3">
        <v>43</v>
      </c>
      <c r="M5" s="3">
        <f>SUM($C$5:$L$5)</f>
        <v>566</v>
      </c>
      <c r="N5" s="3">
        <f t="shared" si="4"/>
        <v>56.6</v>
      </c>
      <c r="O5" s="3" t="str">
        <f t="shared" si="0"/>
        <v>Selected For second Grade</v>
      </c>
      <c r="P5" s="3" t="str">
        <f t="shared" si="5"/>
        <v>Try Again</v>
      </c>
      <c r="Q5" s="5" t="str">
        <f t="shared" si="1"/>
        <v>…...</v>
      </c>
      <c r="R5" s="3">
        <f t="shared" si="6"/>
        <v>11</v>
      </c>
      <c r="S5" s="3">
        <f t="shared" si="7"/>
        <v>99</v>
      </c>
      <c r="T5" s="6">
        <f t="shared" si="2"/>
        <v>56.6</v>
      </c>
      <c r="U5" s="3" t="str">
        <f t="shared" si="3"/>
        <v>Try Next Time</v>
      </c>
    </row>
    <row r="6" spans="1:21" x14ac:dyDescent="0.3">
      <c r="A6" s="4">
        <v>4</v>
      </c>
      <c r="B6" s="3" t="s">
        <v>22</v>
      </c>
      <c r="C6" s="3">
        <v>87</v>
      </c>
      <c r="D6" s="3">
        <v>85</v>
      </c>
      <c r="E6" s="3">
        <v>87</v>
      </c>
      <c r="F6" s="3">
        <v>99</v>
      </c>
      <c r="G6" s="3">
        <v>99</v>
      </c>
      <c r="H6" s="3">
        <v>62</v>
      </c>
      <c r="I6" s="3">
        <v>95</v>
      </c>
      <c r="J6" s="3">
        <v>94</v>
      </c>
      <c r="K6" s="3">
        <v>74</v>
      </c>
      <c r="L6" s="3">
        <v>75</v>
      </c>
      <c r="M6" s="3">
        <f t="shared" ref="M6:M22" si="8">SUM(C6:L6)</f>
        <v>857</v>
      </c>
      <c r="N6" s="3">
        <f t="shared" si="4"/>
        <v>85.7</v>
      </c>
      <c r="O6" s="3" t="str">
        <f t="shared" si="0"/>
        <v>Selected For second Grade</v>
      </c>
      <c r="P6" s="3" t="str">
        <f t="shared" si="5"/>
        <v>Selected for next round</v>
      </c>
      <c r="Q6" s="5" t="str">
        <f t="shared" si="1"/>
        <v>A+</v>
      </c>
      <c r="R6" s="3">
        <f t="shared" si="6"/>
        <v>62</v>
      </c>
      <c r="S6" s="3">
        <f t="shared" si="7"/>
        <v>99</v>
      </c>
      <c r="T6" s="6">
        <f t="shared" si="2"/>
        <v>85.7</v>
      </c>
      <c r="U6" s="3" t="str">
        <f t="shared" si="3"/>
        <v>Hike referal 70%</v>
      </c>
    </row>
    <row r="7" spans="1:21" x14ac:dyDescent="0.3">
      <c r="A7" s="4">
        <v>5</v>
      </c>
      <c r="B7" s="3" t="s">
        <v>23</v>
      </c>
      <c r="C7" s="3">
        <v>23</v>
      </c>
      <c r="D7" s="3">
        <v>8</v>
      </c>
      <c r="E7" s="3">
        <v>95</v>
      </c>
      <c r="F7" s="3">
        <v>48</v>
      </c>
      <c r="G7" s="3">
        <v>99</v>
      </c>
      <c r="H7" s="3">
        <v>67</v>
      </c>
      <c r="I7" s="3">
        <v>52</v>
      </c>
      <c r="J7" s="3">
        <v>11</v>
      </c>
      <c r="K7" s="3">
        <v>40</v>
      </c>
      <c r="L7" s="3">
        <v>71</v>
      </c>
      <c r="M7" s="3">
        <f t="shared" si="8"/>
        <v>514</v>
      </c>
      <c r="N7" s="3">
        <f t="shared" si="4"/>
        <v>51.4</v>
      </c>
      <c r="O7" s="3" t="str">
        <f t="shared" si="0"/>
        <v>Selected For second Grade</v>
      </c>
      <c r="P7" s="3" t="str">
        <f t="shared" si="5"/>
        <v>Try Again</v>
      </c>
      <c r="Q7" s="5" t="str">
        <f t="shared" si="1"/>
        <v>…...</v>
      </c>
      <c r="R7" s="3">
        <f t="shared" si="6"/>
        <v>8</v>
      </c>
      <c r="S7" s="3">
        <f t="shared" si="7"/>
        <v>99</v>
      </c>
      <c r="T7" s="6">
        <f t="shared" si="2"/>
        <v>51.4</v>
      </c>
      <c r="U7" s="3" t="str">
        <f t="shared" si="3"/>
        <v>Try Next Time</v>
      </c>
    </row>
    <row r="8" spans="1:21" x14ac:dyDescent="0.3">
      <c r="A8" s="4">
        <v>6</v>
      </c>
      <c r="B8" s="3" t="s">
        <v>24</v>
      </c>
      <c r="C8" s="3">
        <v>63</v>
      </c>
      <c r="D8" s="3">
        <v>7</v>
      </c>
      <c r="E8" s="3">
        <v>86</v>
      </c>
      <c r="F8" s="3">
        <v>99</v>
      </c>
      <c r="G8" s="3">
        <v>62</v>
      </c>
      <c r="H8" s="3">
        <v>61</v>
      </c>
      <c r="I8" s="3">
        <v>99</v>
      </c>
      <c r="J8" s="3">
        <v>24</v>
      </c>
      <c r="K8" s="3">
        <v>61</v>
      </c>
      <c r="L8" s="3">
        <v>51</v>
      </c>
      <c r="M8" s="3">
        <f t="shared" si="8"/>
        <v>613</v>
      </c>
      <c r="N8" s="3">
        <f t="shared" si="4"/>
        <v>61.3</v>
      </c>
      <c r="O8" s="3" t="str">
        <f t="shared" si="0"/>
        <v>Selected For second Grade</v>
      </c>
      <c r="P8" s="3" t="str">
        <f t="shared" si="5"/>
        <v>Selected for next round</v>
      </c>
      <c r="Q8" s="5" t="str">
        <f t="shared" si="1"/>
        <v>B</v>
      </c>
      <c r="R8" s="3">
        <f t="shared" si="6"/>
        <v>7</v>
      </c>
      <c r="S8" s="3">
        <f t="shared" si="7"/>
        <v>99</v>
      </c>
      <c r="T8" s="6">
        <f t="shared" si="2"/>
        <v>61.3</v>
      </c>
      <c r="U8" s="3" t="str">
        <f t="shared" si="3"/>
        <v>Hike referal 35%</v>
      </c>
    </row>
    <row r="9" spans="1:21" x14ac:dyDescent="0.3">
      <c r="A9" s="4">
        <v>7</v>
      </c>
      <c r="B9" s="3" t="s">
        <v>25</v>
      </c>
      <c r="C9" s="3">
        <v>96</v>
      </c>
      <c r="D9" s="3">
        <v>55</v>
      </c>
      <c r="E9" s="3">
        <v>94</v>
      </c>
      <c r="F9" s="3">
        <v>86</v>
      </c>
      <c r="G9" s="3">
        <v>49</v>
      </c>
      <c r="H9" s="3">
        <v>63</v>
      </c>
      <c r="I9" s="3">
        <v>74</v>
      </c>
      <c r="J9" s="3">
        <v>99</v>
      </c>
      <c r="K9" s="3">
        <v>56</v>
      </c>
      <c r="L9" s="3">
        <v>90</v>
      </c>
      <c r="M9" s="3">
        <f t="shared" si="8"/>
        <v>762</v>
      </c>
      <c r="N9" s="3">
        <f t="shared" si="4"/>
        <v>76.2</v>
      </c>
      <c r="O9" s="3" t="str">
        <f t="shared" si="0"/>
        <v>Selected For second Grade</v>
      </c>
      <c r="P9" s="3" t="str">
        <f t="shared" si="5"/>
        <v>Selected for next round</v>
      </c>
      <c r="Q9" s="5" t="str">
        <f t="shared" si="1"/>
        <v>A</v>
      </c>
      <c r="R9" s="3">
        <f t="shared" si="6"/>
        <v>49</v>
      </c>
      <c r="S9" s="3">
        <f t="shared" si="7"/>
        <v>99</v>
      </c>
      <c r="T9" s="6">
        <f t="shared" si="2"/>
        <v>76.2</v>
      </c>
      <c r="U9" s="3" t="str">
        <f t="shared" si="3"/>
        <v>Hike referal 60%</v>
      </c>
    </row>
    <row r="10" spans="1:21" x14ac:dyDescent="0.3">
      <c r="A10" s="4">
        <v>8</v>
      </c>
      <c r="B10" s="3" t="s">
        <v>26</v>
      </c>
      <c r="C10" s="3">
        <v>85</v>
      </c>
      <c r="D10" s="3">
        <v>22</v>
      </c>
      <c r="E10" s="3">
        <v>91</v>
      </c>
      <c r="F10" s="3">
        <v>75</v>
      </c>
      <c r="G10" s="3">
        <v>86</v>
      </c>
      <c r="H10" s="3">
        <v>82</v>
      </c>
      <c r="I10" s="3">
        <v>54</v>
      </c>
      <c r="J10" s="3">
        <v>64</v>
      </c>
      <c r="K10" s="3">
        <v>89</v>
      </c>
      <c r="L10" s="3">
        <v>97</v>
      </c>
      <c r="M10" s="3">
        <f t="shared" si="8"/>
        <v>745</v>
      </c>
      <c r="N10" s="3">
        <f t="shared" si="4"/>
        <v>74.5</v>
      </c>
      <c r="O10" s="3" t="str">
        <f t="shared" si="0"/>
        <v>Selected For second Grade</v>
      </c>
      <c r="P10" s="3" t="str">
        <f t="shared" si="5"/>
        <v>Selected for next round</v>
      </c>
      <c r="Q10" s="5" t="str">
        <f t="shared" si="1"/>
        <v>B++</v>
      </c>
      <c r="R10" s="3">
        <f t="shared" si="6"/>
        <v>22</v>
      </c>
      <c r="S10" s="3">
        <f t="shared" si="7"/>
        <v>97</v>
      </c>
      <c r="T10" s="6">
        <f t="shared" si="2"/>
        <v>74.5</v>
      </c>
      <c r="U10" s="3" t="str">
        <f t="shared" si="3"/>
        <v>Hike referal 50%</v>
      </c>
    </row>
    <row r="11" spans="1:21" x14ac:dyDescent="0.3">
      <c r="A11" s="4">
        <v>9</v>
      </c>
      <c r="B11" s="3" t="s">
        <v>27</v>
      </c>
      <c r="C11" s="3">
        <v>54</v>
      </c>
      <c r="D11" s="3">
        <v>86</v>
      </c>
      <c r="E11" s="3">
        <v>93</v>
      </c>
      <c r="F11" s="3">
        <v>42</v>
      </c>
      <c r="G11" s="3">
        <v>95</v>
      </c>
      <c r="H11" s="3">
        <v>19</v>
      </c>
      <c r="I11" s="3">
        <v>96</v>
      </c>
      <c r="J11" s="3">
        <v>72</v>
      </c>
      <c r="K11" s="3">
        <v>40</v>
      </c>
      <c r="L11" s="3">
        <v>93</v>
      </c>
      <c r="M11" s="3">
        <f t="shared" si="8"/>
        <v>690</v>
      </c>
      <c r="N11" s="3">
        <f t="shared" si="4"/>
        <v>69</v>
      </c>
      <c r="O11" s="3" t="str">
        <f t="shared" si="0"/>
        <v>Selected For second Grade</v>
      </c>
      <c r="P11" s="3" t="str">
        <f t="shared" si="5"/>
        <v>Selected for next round</v>
      </c>
      <c r="Q11" s="5" t="str">
        <f t="shared" si="1"/>
        <v>B+</v>
      </c>
      <c r="R11" s="3">
        <f t="shared" si="6"/>
        <v>19</v>
      </c>
      <c r="S11" s="3">
        <f t="shared" si="7"/>
        <v>96</v>
      </c>
      <c r="T11" s="6">
        <f t="shared" si="2"/>
        <v>69</v>
      </c>
      <c r="U11" s="3" t="str">
        <f t="shared" si="3"/>
        <v>Hike referal 40%</v>
      </c>
    </row>
    <row r="12" spans="1:21" x14ac:dyDescent="0.3">
      <c r="A12" s="4">
        <v>10</v>
      </c>
      <c r="B12" s="3" t="s">
        <v>28</v>
      </c>
      <c r="C12" s="3">
        <v>59</v>
      </c>
      <c r="D12" s="3">
        <v>74</v>
      </c>
      <c r="E12" s="3">
        <v>92</v>
      </c>
      <c r="F12" s="3">
        <v>96</v>
      </c>
      <c r="G12" s="3">
        <v>85</v>
      </c>
      <c r="H12" s="3">
        <v>16</v>
      </c>
      <c r="I12" s="3">
        <v>12</v>
      </c>
      <c r="J12" s="3">
        <v>70</v>
      </c>
      <c r="K12" s="3">
        <v>77</v>
      </c>
      <c r="L12" s="3">
        <v>91</v>
      </c>
      <c r="M12" s="3">
        <f t="shared" si="8"/>
        <v>672</v>
      </c>
      <c r="N12" s="3">
        <f t="shared" si="4"/>
        <v>67.2</v>
      </c>
      <c r="O12" s="3" t="str">
        <f t="shared" si="0"/>
        <v>Selected For second Grade</v>
      </c>
      <c r="P12" s="3" t="str">
        <f t="shared" si="5"/>
        <v>Selected for next round</v>
      </c>
      <c r="Q12" s="5" t="str">
        <f t="shared" si="1"/>
        <v>B+</v>
      </c>
      <c r="R12" s="3">
        <f t="shared" si="6"/>
        <v>12</v>
      </c>
      <c r="S12" s="3">
        <f t="shared" si="7"/>
        <v>96</v>
      </c>
      <c r="T12" s="6">
        <f t="shared" si="2"/>
        <v>67.2</v>
      </c>
      <c r="U12" s="3" t="str">
        <f t="shared" si="3"/>
        <v>Hike referal 40%</v>
      </c>
    </row>
    <row r="13" spans="1:21" x14ac:dyDescent="0.3">
      <c r="A13" s="4">
        <v>11</v>
      </c>
      <c r="B13" s="3" t="s">
        <v>29</v>
      </c>
      <c r="C13" s="3">
        <v>69</v>
      </c>
      <c r="D13" s="3">
        <v>85</v>
      </c>
      <c r="E13" s="3">
        <v>78</v>
      </c>
      <c r="F13" s="3">
        <v>85</v>
      </c>
      <c r="G13" s="3">
        <v>65</v>
      </c>
      <c r="H13" s="3">
        <v>72</v>
      </c>
      <c r="I13" s="3">
        <v>41</v>
      </c>
      <c r="J13" s="3">
        <v>10</v>
      </c>
      <c r="K13" s="3">
        <v>51</v>
      </c>
      <c r="L13" s="3">
        <v>83</v>
      </c>
      <c r="M13" s="3">
        <f t="shared" si="8"/>
        <v>639</v>
      </c>
      <c r="N13" s="3">
        <f t="shared" si="4"/>
        <v>63.9</v>
      </c>
      <c r="O13" s="3" t="str">
        <f t="shared" si="0"/>
        <v>Selected For second Grade</v>
      </c>
      <c r="P13" s="3" t="str">
        <f t="shared" si="5"/>
        <v>Selected for next round</v>
      </c>
      <c r="Q13" s="5" t="str">
        <f t="shared" si="1"/>
        <v>B</v>
      </c>
      <c r="R13" s="3">
        <f t="shared" si="6"/>
        <v>10</v>
      </c>
      <c r="S13" s="3">
        <f t="shared" si="7"/>
        <v>85</v>
      </c>
      <c r="T13" s="6">
        <f t="shared" si="2"/>
        <v>63.9</v>
      </c>
      <c r="U13" s="3" t="str">
        <f t="shared" si="3"/>
        <v>Hike referal 35%</v>
      </c>
    </row>
    <row r="14" spans="1:21" x14ac:dyDescent="0.3">
      <c r="A14" s="4">
        <v>12</v>
      </c>
      <c r="B14" s="3" t="s">
        <v>30</v>
      </c>
      <c r="C14" s="3">
        <v>78</v>
      </c>
      <c r="D14" s="3">
        <v>62</v>
      </c>
      <c r="E14" s="3">
        <v>3</v>
      </c>
      <c r="F14" s="3">
        <v>12</v>
      </c>
      <c r="G14" s="3">
        <v>63</v>
      </c>
      <c r="H14" s="3">
        <v>16</v>
      </c>
      <c r="I14" s="3">
        <v>75</v>
      </c>
      <c r="J14" s="3">
        <v>30</v>
      </c>
      <c r="K14" s="3">
        <v>12</v>
      </c>
      <c r="L14" s="3">
        <v>81</v>
      </c>
      <c r="M14" s="3">
        <f t="shared" si="8"/>
        <v>432</v>
      </c>
      <c r="N14" s="3">
        <f t="shared" si="4"/>
        <v>43.2</v>
      </c>
      <c r="O14" s="3" t="str">
        <f t="shared" si="0"/>
        <v>Try again</v>
      </c>
      <c r="P14" s="3" t="str">
        <f t="shared" si="5"/>
        <v>Try Again</v>
      </c>
      <c r="Q14" s="5" t="str">
        <f t="shared" si="1"/>
        <v>-----------</v>
      </c>
      <c r="R14" s="3">
        <f t="shared" si="6"/>
        <v>3</v>
      </c>
      <c r="S14" s="3">
        <f t="shared" si="7"/>
        <v>81</v>
      </c>
      <c r="T14" s="6">
        <f t="shared" si="2"/>
        <v>43.2</v>
      </c>
      <c r="U14" s="3" t="str">
        <f t="shared" si="3"/>
        <v>Try Next Time</v>
      </c>
    </row>
    <row r="15" spans="1:21" x14ac:dyDescent="0.3">
      <c r="A15" s="4">
        <v>13</v>
      </c>
      <c r="B15" s="3" t="s">
        <v>31</v>
      </c>
      <c r="C15" s="3">
        <v>12</v>
      </c>
      <c r="D15" s="3">
        <v>12</v>
      </c>
      <c r="E15" s="3">
        <v>8</v>
      </c>
      <c r="F15" s="3">
        <v>45</v>
      </c>
      <c r="G15" s="3">
        <v>68</v>
      </c>
      <c r="H15" s="3">
        <v>73</v>
      </c>
      <c r="I15" s="3">
        <v>95</v>
      </c>
      <c r="J15" s="3">
        <v>90</v>
      </c>
      <c r="K15" s="3">
        <v>99</v>
      </c>
      <c r="L15" s="3">
        <v>94</v>
      </c>
      <c r="M15" s="3">
        <f t="shared" si="8"/>
        <v>596</v>
      </c>
      <c r="N15" s="3">
        <f t="shared" si="4"/>
        <v>59.6</v>
      </c>
      <c r="O15" s="3" t="str">
        <f t="shared" si="0"/>
        <v>Selected For second Grade</v>
      </c>
      <c r="P15" s="3" t="str">
        <f t="shared" si="5"/>
        <v>Try Again</v>
      </c>
      <c r="Q15" s="5" t="str">
        <f t="shared" si="1"/>
        <v>…...</v>
      </c>
      <c r="R15" s="3">
        <f t="shared" si="6"/>
        <v>8</v>
      </c>
      <c r="S15" s="3">
        <f t="shared" si="7"/>
        <v>99</v>
      </c>
      <c r="T15" s="6">
        <f t="shared" si="2"/>
        <v>59.6</v>
      </c>
      <c r="U15" s="3" t="str">
        <f t="shared" si="3"/>
        <v>Try Next Time</v>
      </c>
    </row>
    <row r="16" spans="1:21" x14ac:dyDescent="0.3">
      <c r="A16" s="4">
        <v>14</v>
      </c>
      <c r="B16" s="3" t="s">
        <v>32</v>
      </c>
      <c r="C16" s="3">
        <v>12</v>
      </c>
      <c r="D16" s="3">
        <v>32</v>
      </c>
      <c r="E16" s="3">
        <v>3</v>
      </c>
      <c r="F16" s="3">
        <v>65</v>
      </c>
      <c r="G16" s="3">
        <v>98</v>
      </c>
      <c r="H16" s="3">
        <v>37</v>
      </c>
      <c r="I16" s="3">
        <v>25</v>
      </c>
      <c r="J16" s="3">
        <v>75</v>
      </c>
      <c r="K16" s="3">
        <v>96</v>
      </c>
      <c r="L16" s="3">
        <v>48</v>
      </c>
      <c r="M16" s="3">
        <f t="shared" si="8"/>
        <v>491</v>
      </c>
      <c r="N16" s="3">
        <f t="shared" si="4"/>
        <v>49.1</v>
      </c>
      <c r="O16" s="3" t="str">
        <f t="shared" si="0"/>
        <v>Try again</v>
      </c>
      <c r="P16" s="3" t="str">
        <f t="shared" si="5"/>
        <v>Try Again</v>
      </c>
      <c r="Q16" s="5" t="str">
        <f t="shared" si="1"/>
        <v>-----------</v>
      </c>
      <c r="R16" s="3">
        <f t="shared" si="6"/>
        <v>3</v>
      </c>
      <c r="S16" s="3">
        <f t="shared" si="7"/>
        <v>98</v>
      </c>
      <c r="T16" s="6">
        <f t="shared" si="2"/>
        <v>49.1</v>
      </c>
      <c r="U16" s="3" t="str">
        <f t="shared" si="3"/>
        <v>Try Next Time</v>
      </c>
    </row>
    <row r="17" spans="1:21" x14ac:dyDescent="0.3">
      <c r="A17" s="4">
        <v>15</v>
      </c>
      <c r="B17" s="3" t="s">
        <v>33</v>
      </c>
      <c r="C17" s="3">
        <v>75</v>
      </c>
      <c r="D17" s="3">
        <v>65</v>
      </c>
      <c r="E17" s="3">
        <v>6</v>
      </c>
      <c r="F17" s="3">
        <v>95</v>
      </c>
      <c r="G17" s="3">
        <v>92</v>
      </c>
      <c r="H17" s="3">
        <v>27</v>
      </c>
      <c r="I17" s="3">
        <v>87</v>
      </c>
      <c r="J17" s="3">
        <v>32</v>
      </c>
      <c r="K17" s="3">
        <v>93</v>
      </c>
      <c r="L17" s="3">
        <v>75</v>
      </c>
      <c r="M17" s="3">
        <f t="shared" si="8"/>
        <v>647</v>
      </c>
      <c r="N17" s="3">
        <f t="shared" si="4"/>
        <v>64.7</v>
      </c>
      <c r="O17" s="3" t="str">
        <f t="shared" si="0"/>
        <v>Selected For second Grade</v>
      </c>
      <c r="P17" s="3" t="str">
        <f t="shared" si="5"/>
        <v>Selected for next round</v>
      </c>
      <c r="Q17" s="5" t="str">
        <f t="shared" si="1"/>
        <v>B</v>
      </c>
      <c r="R17" s="3">
        <f t="shared" si="6"/>
        <v>6</v>
      </c>
      <c r="S17" s="3">
        <f t="shared" si="7"/>
        <v>95</v>
      </c>
      <c r="T17" s="6">
        <f t="shared" si="2"/>
        <v>64.7</v>
      </c>
      <c r="U17" s="3" t="str">
        <f t="shared" si="3"/>
        <v>Hike referal 35%</v>
      </c>
    </row>
    <row r="18" spans="1:21" x14ac:dyDescent="0.3">
      <c r="A18" s="4">
        <v>16</v>
      </c>
      <c r="B18" s="3" t="s">
        <v>34</v>
      </c>
      <c r="C18" s="3">
        <v>49</v>
      </c>
      <c r="D18" s="3">
        <v>98</v>
      </c>
      <c r="E18" s="3">
        <v>7</v>
      </c>
      <c r="F18" s="3">
        <v>25</v>
      </c>
      <c r="G18" s="3">
        <v>96</v>
      </c>
      <c r="H18" s="3">
        <v>85</v>
      </c>
      <c r="I18" s="3">
        <v>95</v>
      </c>
      <c r="J18" s="3">
        <v>41</v>
      </c>
      <c r="K18" s="3">
        <v>92</v>
      </c>
      <c r="L18" s="3">
        <v>37</v>
      </c>
      <c r="M18" s="3">
        <f t="shared" si="8"/>
        <v>625</v>
      </c>
      <c r="N18" s="3">
        <f t="shared" si="4"/>
        <v>62.5</v>
      </c>
      <c r="O18" s="3" t="str">
        <f t="shared" si="0"/>
        <v>Selected For second Grade</v>
      </c>
      <c r="P18" s="3" t="str">
        <f t="shared" si="5"/>
        <v>Selected for next round</v>
      </c>
      <c r="Q18" s="5" t="str">
        <f t="shared" si="1"/>
        <v>B</v>
      </c>
      <c r="R18" s="3">
        <f t="shared" si="6"/>
        <v>7</v>
      </c>
      <c r="S18" s="3">
        <f t="shared" si="7"/>
        <v>98</v>
      </c>
      <c r="T18" s="6">
        <f t="shared" si="2"/>
        <v>62.5</v>
      </c>
      <c r="U18" s="3" t="str">
        <f t="shared" si="3"/>
        <v>Hike referal 35%</v>
      </c>
    </row>
    <row r="19" spans="1:21" x14ac:dyDescent="0.3">
      <c r="A19" s="4">
        <v>17</v>
      </c>
      <c r="B19" s="3" t="s">
        <v>35</v>
      </c>
      <c r="C19" s="3">
        <v>16</v>
      </c>
      <c r="D19" s="3">
        <v>78</v>
      </c>
      <c r="E19" s="3">
        <v>98</v>
      </c>
      <c r="F19" s="3">
        <v>29</v>
      </c>
      <c r="G19" s="3">
        <v>91</v>
      </c>
      <c r="H19" s="3">
        <v>72</v>
      </c>
      <c r="I19" s="3">
        <v>62</v>
      </c>
      <c r="J19" s="3">
        <v>10</v>
      </c>
      <c r="K19" s="3">
        <v>91</v>
      </c>
      <c r="L19" s="3">
        <v>43</v>
      </c>
      <c r="M19" s="3">
        <f t="shared" si="8"/>
        <v>590</v>
      </c>
      <c r="N19" s="3">
        <f t="shared" si="4"/>
        <v>59</v>
      </c>
      <c r="O19" s="3" t="str">
        <f t="shared" si="0"/>
        <v>Selected For second Grade</v>
      </c>
      <c r="P19" s="3" t="str">
        <f t="shared" si="5"/>
        <v>Try Again</v>
      </c>
      <c r="Q19" s="5" t="str">
        <f t="shared" si="1"/>
        <v>…...</v>
      </c>
      <c r="R19" s="3">
        <f t="shared" si="6"/>
        <v>10</v>
      </c>
      <c r="S19" s="3">
        <f t="shared" si="7"/>
        <v>98</v>
      </c>
      <c r="T19" s="6">
        <f t="shared" si="2"/>
        <v>59</v>
      </c>
      <c r="U19" s="3" t="str">
        <f t="shared" si="3"/>
        <v>Try Next Time</v>
      </c>
    </row>
    <row r="20" spans="1:21" x14ac:dyDescent="0.3">
      <c r="A20" s="4">
        <v>18</v>
      </c>
      <c r="B20" s="3" t="s">
        <v>36</v>
      </c>
      <c r="C20" s="3">
        <v>85</v>
      </c>
      <c r="D20" s="3">
        <v>45</v>
      </c>
      <c r="E20" s="3">
        <v>76</v>
      </c>
      <c r="F20" s="3">
        <v>27</v>
      </c>
      <c r="G20" s="3">
        <v>79</v>
      </c>
      <c r="H20" s="3">
        <v>46</v>
      </c>
      <c r="I20" s="3">
        <v>97</v>
      </c>
      <c r="J20" s="3">
        <v>32</v>
      </c>
      <c r="K20" s="3">
        <v>97</v>
      </c>
      <c r="L20" s="3">
        <v>78</v>
      </c>
      <c r="M20" s="3">
        <f t="shared" si="8"/>
        <v>662</v>
      </c>
      <c r="N20" s="3">
        <f t="shared" si="4"/>
        <v>66.2</v>
      </c>
      <c r="O20" s="3" t="str">
        <f t="shared" si="0"/>
        <v>Selected For second Grade</v>
      </c>
      <c r="P20" s="3" t="str">
        <f t="shared" si="5"/>
        <v>Selected for next round</v>
      </c>
      <c r="Q20" s="5" t="str">
        <f t="shared" si="1"/>
        <v>B+</v>
      </c>
      <c r="R20" s="3">
        <f t="shared" si="6"/>
        <v>27</v>
      </c>
      <c r="S20" s="3">
        <f t="shared" si="7"/>
        <v>97</v>
      </c>
      <c r="T20" s="6">
        <f t="shared" si="2"/>
        <v>66.2</v>
      </c>
      <c r="U20" s="3" t="str">
        <f t="shared" si="3"/>
        <v>Hike referal 40%</v>
      </c>
    </row>
    <row r="21" spans="1:21" x14ac:dyDescent="0.3">
      <c r="A21" s="4">
        <v>19</v>
      </c>
      <c r="B21" s="3" t="s">
        <v>37</v>
      </c>
      <c r="C21" s="3">
        <v>65</v>
      </c>
      <c r="D21" s="3">
        <v>4</v>
      </c>
      <c r="E21" s="3">
        <v>45</v>
      </c>
      <c r="F21" s="3">
        <v>26</v>
      </c>
      <c r="G21" s="3">
        <v>66</v>
      </c>
      <c r="H21" s="3">
        <v>42</v>
      </c>
      <c r="I21" s="3">
        <v>32</v>
      </c>
      <c r="J21" s="3">
        <v>37</v>
      </c>
      <c r="K21" s="3">
        <v>91</v>
      </c>
      <c r="L21" s="3">
        <v>52</v>
      </c>
      <c r="M21" s="3">
        <f t="shared" si="8"/>
        <v>460</v>
      </c>
      <c r="N21" s="3">
        <f t="shared" si="4"/>
        <v>46</v>
      </c>
      <c r="O21" s="3" t="str">
        <f t="shared" si="0"/>
        <v>Try again</v>
      </c>
      <c r="P21" s="3" t="str">
        <f t="shared" si="5"/>
        <v>Try Again</v>
      </c>
      <c r="Q21" s="5" t="str">
        <f t="shared" si="1"/>
        <v>-----------</v>
      </c>
      <c r="R21" s="3">
        <f t="shared" si="6"/>
        <v>4</v>
      </c>
      <c r="S21" s="3">
        <f t="shared" si="7"/>
        <v>91</v>
      </c>
      <c r="T21" s="6">
        <f t="shared" si="2"/>
        <v>46</v>
      </c>
      <c r="U21" s="3" t="str">
        <f t="shared" si="3"/>
        <v>Try Next Time</v>
      </c>
    </row>
    <row r="22" spans="1:21" x14ac:dyDescent="0.3">
      <c r="A22" s="4">
        <v>20</v>
      </c>
      <c r="B22" s="3" t="s">
        <v>38</v>
      </c>
      <c r="C22" s="3">
        <v>89</v>
      </c>
      <c r="D22" s="3">
        <v>11</v>
      </c>
      <c r="E22" s="3">
        <v>98</v>
      </c>
      <c r="F22" s="3">
        <v>99</v>
      </c>
      <c r="G22" s="3">
        <v>11</v>
      </c>
      <c r="H22" s="3">
        <v>24</v>
      </c>
      <c r="I22" s="3">
        <v>82</v>
      </c>
      <c r="J22" s="3">
        <v>86</v>
      </c>
      <c r="K22" s="3">
        <v>75</v>
      </c>
      <c r="L22" s="3">
        <v>89</v>
      </c>
      <c r="M22" s="3">
        <f t="shared" si="8"/>
        <v>664</v>
      </c>
      <c r="N22" s="3">
        <f t="shared" si="4"/>
        <v>66.400000000000006</v>
      </c>
      <c r="O22" s="3" t="str">
        <f t="shared" si="0"/>
        <v>Selected For second Grade</v>
      </c>
      <c r="P22" s="3" t="str">
        <f t="shared" si="5"/>
        <v>Selected for next round</v>
      </c>
      <c r="Q22" s="5" t="str">
        <f t="shared" si="1"/>
        <v>B+</v>
      </c>
      <c r="R22" s="3">
        <f t="shared" si="6"/>
        <v>11</v>
      </c>
      <c r="S22" s="3">
        <f t="shared" si="7"/>
        <v>99</v>
      </c>
      <c r="T22" s="6">
        <f t="shared" si="2"/>
        <v>66.400000000000006</v>
      </c>
      <c r="U22" s="3" t="str">
        <f t="shared" si="3"/>
        <v>Hike referal 40%</v>
      </c>
    </row>
    <row r="23" spans="1:21" x14ac:dyDescent="0.3">
      <c r="B23" s="7"/>
    </row>
    <row r="24" spans="1:21" x14ac:dyDescent="0.3">
      <c r="D24" t="s">
        <v>40</v>
      </c>
      <c r="E24">
        <v>93000</v>
      </c>
      <c r="F24">
        <v>10000</v>
      </c>
      <c r="G24">
        <v>1200012</v>
      </c>
      <c r="H24">
        <v>343211</v>
      </c>
      <c r="I24">
        <v>12334422</v>
      </c>
      <c r="J24">
        <v>1000</v>
      </c>
      <c r="K24">
        <v>21123343</v>
      </c>
      <c r="L24">
        <f>SUM(E24:K24)</f>
        <v>35104988</v>
      </c>
    </row>
    <row r="26" spans="1:21" x14ac:dyDescent="0.3">
      <c r="G26" s="10" t="s">
        <v>43</v>
      </c>
      <c r="H26" s="10"/>
      <c r="I26" s="10"/>
    </row>
    <row r="27" spans="1:21" x14ac:dyDescent="0.3">
      <c r="G27" s="10"/>
      <c r="H27" s="10"/>
      <c r="I27" s="10"/>
    </row>
  </sheetData>
  <sheetProtection selectLockedCells="1"/>
  <mergeCells count="2">
    <mergeCell ref="A1:U1"/>
    <mergeCell ref="G26:I27"/>
  </mergeCells>
  <phoneticPr fontId="1" type="noConversion"/>
  <conditionalFormatting sqref="C3:L22">
    <cfRule type="cellIs" dxfId="5" priority="6" operator="lessThan">
      <formula>9</formula>
    </cfRule>
    <cfRule type="cellIs" dxfId="4" priority="5" operator="between">
      <formula>10</formula>
      <formula>19</formula>
    </cfRule>
    <cfRule type="cellIs" dxfId="3" priority="4" operator="between">
      <formula>21</formula>
      <formula>30</formula>
    </cfRule>
    <cfRule type="cellIs" dxfId="2" priority="3" operator="between">
      <formula>21</formula>
      <formula>30</formula>
    </cfRule>
    <cfRule type="cellIs" dxfId="1" priority="2" operator="between">
      <formula>21</formula>
      <formula>30</formula>
    </cfRule>
  </conditionalFormatting>
  <conditionalFormatting sqref="B1:B1048576">
    <cfRule type="duplicateValues" dxfId="0" priority="1"/>
  </conditionalFormatting>
  <dataValidations count="3">
    <dataValidation type="whole" errorStyle="warning" operator="greaterThan" allowBlank="1" showInputMessage="1" showErrorMessage="1" errorTitle="DON'T CHANGE" error="NOT ALLOWED" promptTitle="DON'T TRY TO CHANGE" prompt="CONFIDENTIAL DATA" sqref="M3:M22" xr:uid="{CFD70C4E-75B0-409E-B3E0-B88C1AB5657B}">
      <formula1>99</formula1>
    </dataValidation>
    <dataValidation type="list" allowBlank="1" showInputMessage="1" showErrorMessage="1" sqref="G26:I27" xr:uid="{4008F448-EBB4-4135-B471-ADB1AD345841}">
      <formula1>"Want to print this excel sheet now , Remind me later"</formula1>
    </dataValidation>
    <dataValidation type="whole" errorStyle="warning" allowBlank="1" showInputMessage="1" showErrorMessage="1" errorTitle="DON'T CHANGE" error="NOT ALLOWED" promptTitle="DON'T TRY TO CHANGE" prompt="CONFIDENTIAL DATA" sqref="C3:L22" xr:uid="{18564863-5C90-4E9E-9805-E2F599A7DBAA}">
      <formula1>1</formula1>
      <formula2>2</formula2>
    </dataValidation>
  </dataValidations>
  <pageMargins left="0.7" right="0.7" top="0.75" bottom="0.75" header="0.3" footer="0.3"/>
  <pageSetup orientation="portrait" horizontalDpi="4294967293"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vinay.y95@outlook.com</dc:creator>
  <cp:lastModifiedBy>vinay.y95@outlook.com</cp:lastModifiedBy>
  <dcterms:created xsi:type="dcterms:W3CDTF">2024-09-30T12:49:09Z</dcterms:created>
  <dcterms:modified xsi:type="dcterms:W3CDTF">2024-10-04T11:58:00Z</dcterms:modified>
</cp:coreProperties>
</file>